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https://fujitsu-my.sharepoint.com/personal/z_go_fujitsu_com/Documents/Documents/Work/"/>
    </mc:Choice>
  </mc:AlternateContent>
  <xr:revisionPtr revIDLastSave="110" documentId="13_ncr:1_{83193864-C394-4EC6-94A5-3B0F03935AF0}" xr6:coauthVersionLast="47" xr6:coauthVersionMax="47" xr10:uidLastSave="{77DC3564-8CDF-432B-A111-F6E357B6CF37}"/>
  <bookViews>
    <workbookView xWindow="-108" yWindow="-108" windowWidth="23256" windowHeight="12576" firstSheet="2" activeTab="6" xr2:uid="{87CCAE83-3A10-4D14-B0BC-A82562710C6E}"/>
  </bookViews>
  <sheets>
    <sheet name="QA Waiting" sheetId="7" r:id="rId1"/>
    <sheet name="Sprint 2-Sprint 4" sheetId="6" r:id="rId2"/>
    <sheet name="Sprint 2" sheetId="4" r:id="rId3"/>
    <sheet name="Sprint 3" sheetId="5" r:id="rId4"/>
    <sheet name="Sprint 4" sheetId="1" r:id="rId5"/>
    <sheet name="Sprint 4 (2)" sheetId="12" r:id="rId6"/>
    <sheet name="Sprint 6" sheetId="11" r:id="rId7"/>
    <sheet name="Sheet1" sheetId="10" r:id="rId8"/>
    <sheet name="Redmine" sheetId="9" r:id="rId9"/>
  </sheets>
  <definedNames>
    <definedName name="_xlnm._FilterDatabase" localSheetId="2" hidden="1">'Sprint 2'!$A$2:$E$834</definedName>
    <definedName name="_xlnm._FilterDatabase" localSheetId="1" hidden="1">'Sprint 2-Sprint 4'!$A$2:$E$1016</definedName>
    <definedName name="_xlnm._FilterDatabase" localSheetId="3" hidden="1">'Sprint 3'!$A$2:$E$377</definedName>
    <definedName name="_xlnm._FilterDatabase" localSheetId="4" hidden="1">'Sprint 4'!$A$2:$E$750</definedName>
    <definedName name="_xlnm._FilterDatabase" localSheetId="5" hidden="1">'Sprint 4 (2)'!$A$2:$E$750</definedName>
    <definedName name="_xlnm._FilterDatabase" localSheetId="6" hidden="1">'Sprint 6'!$A$2:$E$489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67" i="11" l="1"/>
  <c r="F166" i="11"/>
  <c r="F165" i="11"/>
  <c r="E21" i="11"/>
  <c r="E22" i="11"/>
  <c r="E23" i="11"/>
  <c r="E24" i="11"/>
  <c r="E25" i="11"/>
  <c r="E20" i="11"/>
  <c r="BT25" i="11"/>
  <c r="BU25" i="11"/>
  <c r="BV25" i="11"/>
  <c r="CJ25" i="11"/>
  <c r="CK25" i="11"/>
  <c r="CL25" i="11"/>
  <c r="CM25" i="11"/>
  <c r="CN25" i="11"/>
  <c r="CO25" i="11"/>
  <c r="CP25" i="11"/>
  <c r="CQ25" i="11"/>
  <c r="CR25" i="11"/>
  <c r="CS25" i="11"/>
  <c r="BT24" i="11"/>
  <c r="BU24" i="11"/>
  <c r="BV24" i="11"/>
  <c r="CJ24" i="11"/>
  <c r="CK24" i="11"/>
  <c r="CL24" i="11"/>
  <c r="CM24" i="11"/>
  <c r="CN24" i="11"/>
  <c r="CO24" i="11"/>
  <c r="CP24" i="11"/>
  <c r="CQ24" i="11"/>
  <c r="CR24" i="11"/>
  <c r="CS24" i="11"/>
  <c r="BT23" i="11"/>
  <c r="BU23" i="11"/>
  <c r="BV23" i="11"/>
  <c r="CJ23" i="11"/>
  <c r="CK23" i="11"/>
  <c r="CL23" i="11"/>
  <c r="CM23" i="11"/>
  <c r="CN23" i="11"/>
  <c r="CO23" i="11"/>
  <c r="CP23" i="11"/>
  <c r="CQ23" i="11"/>
  <c r="CR23" i="11"/>
  <c r="CS23" i="11"/>
  <c r="BT22" i="11"/>
  <c r="BU22" i="11"/>
  <c r="BV22" i="11"/>
  <c r="CJ22" i="11"/>
  <c r="CK22" i="11"/>
  <c r="CL22" i="11"/>
  <c r="CM22" i="11"/>
  <c r="CN22" i="11"/>
  <c r="CO22" i="11"/>
  <c r="CP22" i="11"/>
  <c r="CQ22" i="11"/>
  <c r="CR22" i="11"/>
  <c r="CS22" i="11"/>
  <c r="BT21" i="11"/>
  <c r="BU21" i="11"/>
  <c r="BV21" i="11"/>
  <c r="CJ21" i="11"/>
  <c r="CK21" i="11"/>
  <c r="CL21" i="11"/>
  <c r="CM21" i="11"/>
  <c r="CN21" i="11"/>
  <c r="CO21" i="11"/>
  <c r="CP21" i="11"/>
  <c r="CQ21" i="11"/>
  <c r="CR21" i="11"/>
  <c r="CS21" i="11"/>
  <c r="BT20" i="11"/>
  <c r="BU20" i="11"/>
  <c r="BV20" i="11"/>
  <c r="CJ20" i="11"/>
  <c r="CK20" i="11"/>
  <c r="CL20" i="11"/>
  <c r="CM20" i="11"/>
  <c r="CN20" i="11"/>
  <c r="CO20" i="11"/>
  <c r="CP20" i="11"/>
  <c r="CQ20" i="11"/>
  <c r="CR20" i="11"/>
  <c r="CS20" i="11"/>
  <c r="F161" i="11"/>
  <c r="F159" i="11"/>
  <c r="F157" i="11"/>
  <c r="F151" i="11"/>
  <c r="F147" i="11"/>
  <c r="F140" i="11"/>
  <c r="F143" i="11"/>
  <c r="G137" i="11"/>
  <c r="F135" i="11" l="1"/>
  <c r="F128" i="11"/>
  <c r="J116" i="11"/>
  <c r="F118" i="11"/>
  <c r="F114" i="11"/>
  <c r="F112" i="11"/>
  <c r="F107" i="11"/>
  <c r="F108" i="11"/>
  <c r="F109" i="11"/>
  <c r="F102" i="11"/>
  <c r="F101" i="11"/>
  <c r="F95" i="11"/>
  <c r="F92" i="11"/>
  <c r="F115" i="11"/>
  <c r="F116" i="11"/>
  <c r="F87" i="11"/>
  <c r="F83" i="11"/>
  <c r="H81" i="11"/>
  <c r="J81"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G348" i="11"/>
  <c r="G349" i="11"/>
  <c r="G350" i="11"/>
  <c r="G351" i="11"/>
  <c r="G352" i="11"/>
  <c r="G353" i="11"/>
  <c r="G354" i="11"/>
  <c r="G355" i="11"/>
  <c r="G356" i="11"/>
  <c r="G357" i="11"/>
  <c r="G358" i="11"/>
  <c r="G359" i="1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G401" i="11"/>
  <c r="G402" i="11"/>
  <c r="G403" i="11"/>
  <c r="G404" i="11"/>
  <c r="G405" i="11"/>
  <c r="G406" i="11"/>
  <c r="G407" i="11"/>
  <c r="G408" i="11"/>
  <c r="G409" i="11"/>
  <c r="G410" i="11"/>
  <c r="G411" i="11"/>
  <c r="G412" i="11"/>
  <c r="G413" i="11"/>
  <c r="G414" i="11"/>
  <c r="G415" i="11"/>
  <c r="G416" i="11"/>
  <c r="G417" i="11"/>
  <c r="G418" i="11"/>
  <c r="G419" i="11"/>
  <c r="G420" i="11"/>
  <c r="G421" i="11"/>
  <c r="G422" i="11"/>
  <c r="G423" i="11"/>
  <c r="G424" i="11"/>
  <c r="G425" i="11"/>
  <c r="G426" i="11"/>
  <c r="G427" i="11"/>
  <c r="G428" i="11"/>
  <c r="G429" i="11"/>
  <c r="G430" i="11"/>
  <c r="G431" i="11"/>
  <c r="G432" i="11"/>
  <c r="G433" i="11"/>
  <c r="G434" i="11"/>
  <c r="G435" i="11"/>
  <c r="G436" i="11"/>
  <c r="G437" i="11"/>
  <c r="G438" i="11"/>
  <c r="G439" i="11"/>
  <c r="G440" i="11"/>
  <c r="G441" i="11"/>
  <c r="G442" i="11"/>
  <c r="G443" i="11"/>
  <c r="G444" i="11"/>
  <c r="G445" i="11"/>
  <c r="G446" i="11"/>
  <c r="G447" i="11"/>
  <c r="G448" i="11"/>
  <c r="G449" i="11"/>
  <c r="G450" i="11"/>
  <c r="G451" i="11"/>
  <c r="G452" i="11"/>
  <c r="G453" i="11"/>
  <c r="G454" i="11"/>
  <c r="G455" i="11"/>
  <c r="G456" i="11"/>
  <c r="G457" i="11"/>
  <c r="G458" i="11"/>
  <c r="G459" i="11"/>
  <c r="G460" i="11"/>
  <c r="G461" i="11"/>
  <c r="G462" i="11"/>
  <c r="G463" i="11"/>
  <c r="G464" i="11"/>
  <c r="G465" i="11"/>
  <c r="G466" i="11"/>
  <c r="G467" i="11"/>
  <c r="G468" i="11"/>
  <c r="G469" i="11"/>
  <c r="G470" i="11"/>
  <c r="G471" i="11"/>
  <c r="G472" i="11"/>
  <c r="G473" i="11"/>
  <c r="G474" i="11"/>
  <c r="G475" i="11"/>
  <c r="G476" i="11"/>
  <c r="G477" i="11"/>
  <c r="G478" i="11"/>
  <c r="G479" i="11"/>
  <c r="G480" i="11"/>
  <c r="G481" i="11"/>
  <c r="G482" i="11"/>
  <c r="G483" i="11"/>
  <c r="G484" i="11"/>
  <c r="G485" i="11"/>
  <c r="G486" i="11"/>
  <c r="G487" i="11"/>
  <c r="G488" i="11"/>
  <c r="G489" i="11"/>
  <c r="J77" i="11"/>
  <c r="F79" i="11"/>
  <c r="F77" i="11"/>
  <c r="F78" i="11"/>
  <c r="F122" i="11"/>
  <c r="F144" i="11"/>
  <c r="F155"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76" i="11"/>
  <c r="F75" i="11"/>
  <c r="F70" i="11"/>
  <c r="F65" i="11"/>
  <c r="H65" i="11" s="1"/>
  <c r="F64" i="11"/>
  <c r="I33" i="11"/>
  <c r="I32" i="11"/>
  <c r="H66" i="11"/>
  <c r="H67" i="11"/>
  <c r="F455" i="1"/>
  <c r="F454" i="1"/>
  <c r="F446" i="1"/>
  <c r="F434" i="1"/>
  <c r="F456" i="1"/>
  <c r="F457" i="1"/>
  <c r="F458" i="1"/>
  <c r="F459" i="1"/>
  <c r="F460" i="1"/>
  <c r="F461" i="1"/>
  <c r="F462" i="1"/>
  <c r="H750" i="12"/>
  <c r="F750" i="12"/>
  <c r="H749" i="12"/>
  <c r="F749" i="12"/>
  <c r="F748" i="12"/>
  <c r="H748" i="12" s="1"/>
  <c r="H747" i="12"/>
  <c r="F747" i="12"/>
  <c r="H746" i="12"/>
  <c r="F746" i="12"/>
  <c r="H745" i="12"/>
  <c r="F745" i="12"/>
  <c r="F744" i="12"/>
  <c r="H744" i="12" s="1"/>
  <c r="F743" i="12"/>
  <c r="H743" i="12" s="1"/>
  <c r="H742" i="12"/>
  <c r="F742" i="12"/>
  <c r="H741" i="12"/>
  <c r="F741" i="12"/>
  <c r="F740" i="12"/>
  <c r="H740" i="12" s="1"/>
  <c r="H739" i="12"/>
  <c r="F739" i="12"/>
  <c r="H738" i="12"/>
  <c r="F738" i="12"/>
  <c r="H737" i="12"/>
  <c r="F737" i="12"/>
  <c r="F736" i="12"/>
  <c r="H736" i="12" s="1"/>
  <c r="F735" i="12"/>
  <c r="H735" i="12" s="1"/>
  <c r="H734" i="12"/>
  <c r="F734" i="12"/>
  <c r="H733" i="12"/>
  <c r="F733" i="12"/>
  <c r="F732" i="12"/>
  <c r="H732" i="12" s="1"/>
  <c r="H731" i="12"/>
  <c r="F731" i="12"/>
  <c r="H730" i="12"/>
  <c r="F730" i="12"/>
  <c r="H729" i="12"/>
  <c r="F729" i="12"/>
  <c r="F728" i="12"/>
  <c r="H728" i="12" s="1"/>
  <c r="F727" i="12"/>
  <c r="H727" i="12" s="1"/>
  <c r="H726" i="12"/>
  <c r="F726" i="12"/>
  <c r="H725" i="12"/>
  <c r="F725" i="12"/>
  <c r="F724" i="12"/>
  <c r="H724" i="12" s="1"/>
  <c r="H723" i="12"/>
  <c r="F723" i="12"/>
  <c r="H722" i="12"/>
  <c r="F722" i="12"/>
  <c r="H721" i="12"/>
  <c r="F721" i="12"/>
  <c r="F720" i="12"/>
  <c r="H720" i="12" s="1"/>
  <c r="F719" i="12"/>
  <c r="H719" i="12" s="1"/>
  <c r="H718" i="12"/>
  <c r="F718" i="12"/>
  <c r="H717" i="12"/>
  <c r="F717" i="12"/>
  <c r="F716" i="12"/>
  <c r="H716" i="12" s="1"/>
  <c r="H715" i="12"/>
  <c r="F715" i="12"/>
  <c r="H714" i="12"/>
  <c r="F714" i="12"/>
  <c r="H713" i="12"/>
  <c r="F713" i="12"/>
  <c r="F712" i="12"/>
  <c r="H712" i="12" s="1"/>
  <c r="F711" i="12"/>
  <c r="H711" i="12" s="1"/>
  <c r="H710" i="12"/>
  <c r="F710" i="12"/>
  <c r="H709" i="12"/>
  <c r="F709" i="12"/>
  <c r="F708" i="12"/>
  <c r="H708" i="12" s="1"/>
  <c r="H707" i="12"/>
  <c r="F707" i="12"/>
  <c r="H706" i="12"/>
  <c r="F706" i="12"/>
  <c r="F705" i="12"/>
  <c r="H705" i="12" s="1"/>
  <c r="F704" i="12"/>
  <c r="H704" i="12" s="1"/>
  <c r="F703" i="12"/>
  <c r="H703" i="12" s="1"/>
  <c r="H702" i="12"/>
  <c r="F702" i="12"/>
  <c r="H701" i="12"/>
  <c r="F701" i="12"/>
  <c r="F700" i="12"/>
  <c r="H700" i="12" s="1"/>
  <c r="H699" i="12"/>
  <c r="F699" i="12"/>
  <c r="H698" i="12"/>
  <c r="F698" i="12"/>
  <c r="H697" i="12"/>
  <c r="F697" i="12"/>
  <c r="F696" i="12"/>
  <c r="H696" i="12" s="1"/>
  <c r="H695" i="12"/>
  <c r="F695" i="12"/>
  <c r="H694" i="12"/>
  <c r="F694" i="12"/>
  <c r="F693" i="12"/>
  <c r="H693" i="12" s="1"/>
  <c r="H692" i="12"/>
  <c r="F692" i="12"/>
  <c r="H691" i="12"/>
  <c r="F691" i="12"/>
  <c r="H690" i="12"/>
  <c r="F690" i="12"/>
  <c r="H689" i="12"/>
  <c r="F689" i="12"/>
  <c r="F688" i="12"/>
  <c r="H688" i="12" s="1"/>
  <c r="F687" i="12"/>
  <c r="H687" i="12" s="1"/>
  <c r="H686" i="12"/>
  <c r="F686" i="12"/>
  <c r="F685" i="12"/>
  <c r="H685" i="12" s="1"/>
  <c r="F684" i="12"/>
  <c r="H684" i="12" s="1"/>
  <c r="H683" i="12"/>
  <c r="F683" i="12"/>
  <c r="F682" i="12"/>
  <c r="H682" i="12" s="1"/>
  <c r="H681" i="12"/>
  <c r="F681" i="12"/>
  <c r="F680" i="12"/>
  <c r="H680" i="12" s="1"/>
  <c r="F679" i="12"/>
  <c r="H679" i="12" s="1"/>
  <c r="H678" i="12"/>
  <c r="F678" i="12"/>
  <c r="F677" i="12"/>
  <c r="H677" i="12" s="1"/>
  <c r="F676" i="12"/>
  <c r="H676" i="12" s="1"/>
  <c r="H675" i="12"/>
  <c r="F675" i="12"/>
  <c r="H674" i="12"/>
  <c r="F674" i="12"/>
  <c r="F673" i="12"/>
  <c r="H673" i="12" s="1"/>
  <c r="F672" i="12"/>
  <c r="H672" i="12" s="1"/>
  <c r="F671" i="12"/>
  <c r="H671" i="12" s="1"/>
  <c r="H670" i="12"/>
  <c r="F670" i="12"/>
  <c r="H669" i="12"/>
  <c r="F669" i="12"/>
  <c r="F668" i="12"/>
  <c r="H668" i="12" s="1"/>
  <c r="H667" i="12"/>
  <c r="F667" i="12"/>
  <c r="F666" i="12"/>
  <c r="H666" i="12" s="1"/>
  <c r="H665" i="12"/>
  <c r="F665" i="12"/>
  <c r="F664" i="12"/>
  <c r="H664" i="12" s="1"/>
  <c r="H663" i="12"/>
  <c r="F663" i="12"/>
  <c r="H662" i="12"/>
  <c r="F662" i="12"/>
  <c r="H661" i="12"/>
  <c r="F661" i="12"/>
  <c r="H660" i="12"/>
  <c r="F660" i="12"/>
  <c r="H659" i="12"/>
  <c r="F659" i="12"/>
  <c r="F658" i="12"/>
  <c r="H658" i="12" s="1"/>
  <c r="F657" i="12"/>
  <c r="H657" i="12" s="1"/>
  <c r="F656" i="12"/>
  <c r="H656" i="12" s="1"/>
  <c r="H655" i="12"/>
  <c r="F655" i="12"/>
  <c r="H654" i="12"/>
  <c r="F654" i="12"/>
  <c r="H653" i="12"/>
  <c r="F653" i="12"/>
  <c r="H652" i="12"/>
  <c r="F652" i="12"/>
  <c r="H651" i="12"/>
  <c r="F651" i="12"/>
  <c r="F650" i="12"/>
  <c r="H650" i="12" s="1"/>
  <c r="F649" i="12"/>
  <c r="H649" i="12" s="1"/>
  <c r="F648" i="12"/>
  <c r="H648" i="12" s="1"/>
  <c r="H647" i="12"/>
  <c r="F647" i="12"/>
  <c r="H646" i="12"/>
  <c r="F646" i="12"/>
  <c r="F645" i="12"/>
  <c r="H645" i="12" s="1"/>
  <c r="H644" i="12"/>
  <c r="F644" i="12"/>
  <c r="H643" i="12"/>
  <c r="F643" i="12"/>
  <c r="H642" i="12"/>
  <c r="F642" i="12"/>
  <c r="F641" i="12"/>
  <c r="H641" i="12" s="1"/>
  <c r="F640" i="12"/>
  <c r="H640" i="12" s="1"/>
  <c r="F639" i="12"/>
  <c r="H639" i="12" s="1"/>
  <c r="H638" i="12"/>
  <c r="F638" i="12"/>
  <c r="H637" i="12"/>
  <c r="F637" i="12"/>
  <c r="F636" i="12"/>
  <c r="H636" i="12" s="1"/>
  <c r="H635" i="12"/>
  <c r="F635" i="12"/>
  <c r="H634" i="12"/>
  <c r="F634" i="12"/>
  <c r="H633" i="12"/>
  <c r="F633" i="12"/>
  <c r="F632" i="12"/>
  <c r="H632" i="12" s="1"/>
  <c r="H631" i="12"/>
  <c r="F631" i="12"/>
  <c r="H630" i="12"/>
  <c r="F630" i="12"/>
  <c r="H629" i="12"/>
  <c r="F629" i="12"/>
  <c r="H628" i="12"/>
  <c r="F628" i="12"/>
  <c r="H627" i="12"/>
  <c r="F627" i="12"/>
  <c r="F626" i="12"/>
  <c r="H626" i="12" s="1"/>
  <c r="F625" i="12"/>
  <c r="H625" i="12" s="1"/>
  <c r="F624" i="12"/>
  <c r="H624" i="12" s="1"/>
  <c r="F623" i="12"/>
  <c r="H623" i="12" s="1"/>
  <c r="F622" i="12"/>
  <c r="H622" i="12" s="1"/>
  <c r="H621" i="12"/>
  <c r="F621" i="12"/>
  <c r="F620" i="12"/>
  <c r="H620" i="12" s="1"/>
  <c r="H619" i="12"/>
  <c r="F619" i="12"/>
  <c r="F618" i="12"/>
  <c r="H618" i="12" s="1"/>
  <c r="H617" i="12"/>
  <c r="F617" i="12"/>
  <c r="F616" i="12"/>
  <c r="H616" i="12" s="1"/>
  <c r="F615" i="12"/>
  <c r="H615" i="12" s="1"/>
  <c r="H614" i="12"/>
  <c r="F614" i="12"/>
  <c r="F613" i="12"/>
  <c r="H613" i="12" s="1"/>
  <c r="F612" i="12"/>
  <c r="H612" i="12" s="1"/>
  <c r="H611" i="12"/>
  <c r="F611" i="12"/>
  <c r="F610" i="12"/>
  <c r="H610" i="12" s="1"/>
  <c r="H609" i="12"/>
  <c r="F609" i="12"/>
  <c r="F608" i="12"/>
  <c r="H608" i="12" s="1"/>
  <c r="F607" i="12"/>
  <c r="H607" i="12" s="1"/>
  <c r="H606" i="12"/>
  <c r="F606" i="12"/>
  <c r="H605" i="12"/>
  <c r="F605" i="12"/>
  <c r="F604" i="12"/>
  <c r="H604" i="12" s="1"/>
  <c r="H603" i="12"/>
  <c r="F603" i="12"/>
  <c r="H602" i="12"/>
  <c r="F602" i="12"/>
  <c r="H601" i="12"/>
  <c r="F601" i="12"/>
  <c r="F600" i="12"/>
  <c r="H600" i="12" s="1"/>
  <c r="H599" i="12"/>
  <c r="F599" i="12"/>
  <c r="H598" i="12"/>
  <c r="F598" i="12"/>
  <c r="H597" i="12"/>
  <c r="F597" i="12"/>
  <c r="H596" i="12"/>
  <c r="F596" i="12"/>
  <c r="H595" i="12"/>
  <c r="F595" i="12"/>
  <c r="F594" i="12"/>
  <c r="H594" i="12" s="1"/>
  <c r="F593" i="12"/>
  <c r="H593" i="12" s="1"/>
  <c r="F592" i="12"/>
  <c r="H592" i="12" s="1"/>
  <c r="F591" i="12"/>
  <c r="H591" i="12" s="1"/>
  <c r="F590" i="12"/>
  <c r="H590" i="12" s="1"/>
  <c r="H589" i="12"/>
  <c r="F589" i="12"/>
  <c r="F588" i="12"/>
  <c r="H588" i="12" s="1"/>
  <c r="H587" i="12"/>
  <c r="F587" i="12"/>
  <c r="F586" i="12"/>
  <c r="H586" i="12" s="1"/>
  <c r="H585" i="12"/>
  <c r="F585" i="12"/>
  <c r="F584" i="12"/>
  <c r="H584" i="12" s="1"/>
  <c r="F583" i="12"/>
  <c r="H583" i="12" s="1"/>
  <c r="H582" i="12"/>
  <c r="F582" i="12"/>
  <c r="F581" i="12"/>
  <c r="H581" i="12" s="1"/>
  <c r="F580" i="12"/>
  <c r="H580" i="12" s="1"/>
  <c r="H579" i="12"/>
  <c r="F579" i="12"/>
  <c r="F578" i="12"/>
  <c r="H578" i="12" s="1"/>
  <c r="H577" i="12"/>
  <c r="F577" i="12"/>
  <c r="F576" i="12"/>
  <c r="H576" i="12" s="1"/>
  <c r="F575" i="12"/>
  <c r="H575" i="12" s="1"/>
  <c r="H574" i="12"/>
  <c r="F574" i="12"/>
  <c r="H573" i="12"/>
  <c r="F573" i="12"/>
  <c r="F572" i="12"/>
  <c r="H572" i="12" s="1"/>
  <c r="H571" i="12"/>
  <c r="F571" i="12"/>
  <c r="H570" i="12"/>
  <c r="F570" i="12"/>
  <c r="H569" i="12"/>
  <c r="F569" i="12"/>
  <c r="F568" i="12"/>
  <c r="H568" i="12" s="1"/>
  <c r="H567" i="12"/>
  <c r="F567" i="12"/>
  <c r="H566" i="12"/>
  <c r="F566" i="12"/>
  <c r="H565" i="12"/>
  <c r="F565" i="12"/>
  <c r="H564" i="12"/>
  <c r="F564" i="12"/>
  <c r="H563" i="12"/>
  <c r="F563" i="12"/>
  <c r="F562" i="12"/>
  <c r="H562" i="12" s="1"/>
  <c r="F561" i="12"/>
  <c r="H561" i="12" s="1"/>
  <c r="F560" i="12"/>
  <c r="H560" i="12" s="1"/>
  <c r="F559" i="12"/>
  <c r="H559" i="12" s="1"/>
  <c r="F558" i="12"/>
  <c r="H558" i="12" s="1"/>
  <c r="H557" i="12"/>
  <c r="F557" i="12"/>
  <c r="F556" i="12"/>
  <c r="H556" i="12" s="1"/>
  <c r="H555" i="12"/>
  <c r="F555" i="12"/>
  <c r="F554" i="12"/>
  <c r="H554" i="12" s="1"/>
  <c r="H553" i="12"/>
  <c r="F553" i="12"/>
  <c r="F552" i="12"/>
  <c r="H552" i="12" s="1"/>
  <c r="F551" i="12"/>
  <c r="H551" i="12" s="1"/>
  <c r="H550" i="12"/>
  <c r="F550" i="12"/>
  <c r="F549" i="12"/>
  <c r="H549" i="12" s="1"/>
  <c r="F548" i="12"/>
  <c r="H548" i="12" s="1"/>
  <c r="H547" i="12"/>
  <c r="F547" i="12"/>
  <c r="F546" i="12"/>
  <c r="H546" i="12" s="1"/>
  <c r="H545" i="12"/>
  <c r="F545" i="12"/>
  <c r="F544" i="12"/>
  <c r="H544" i="12" s="1"/>
  <c r="F543" i="12"/>
  <c r="H543" i="12" s="1"/>
  <c r="H542" i="12"/>
  <c r="F542" i="12"/>
  <c r="H541" i="12"/>
  <c r="F541" i="12"/>
  <c r="F540" i="12"/>
  <c r="H540" i="12" s="1"/>
  <c r="H539" i="12"/>
  <c r="F539" i="12"/>
  <c r="H538" i="12"/>
  <c r="F538" i="12"/>
  <c r="H537" i="12"/>
  <c r="F537" i="12"/>
  <c r="F536" i="12"/>
  <c r="H536" i="12" s="1"/>
  <c r="H535" i="12"/>
  <c r="F535" i="12"/>
  <c r="H534" i="12"/>
  <c r="F534" i="12"/>
  <c r="H533" i="12"/>
  <c r="F533" i="12"/>
  <c r="H532" i="12"/>
  <c r="F532" i="12"/>
  <c r="H531" i="12"/>
  <c r="F531" i="12"/>
  <c r="F530" i="12"/>
  <c r="H530" i="12" s="1"/>
  <c r="F529" i="12"/>
  <c r="H529" i="12" s="1"/>
  <c r="F528" i="12"/>
  <c r="H528" i="12" s="1"/>
  <c r="F527" i="12"/>
  <c r="H527" i="12" s="1"/>
  <c r="F526" i="12"/>
  <c r="H526" i="12" s="1"/>
  <c r="H525" i="12"/>
  <c r="F525" i="12"/>
  <c r="F524" i="12"/>
  <c r="H524" i="12" s="1"/>
  <c r="H523" i="12"/>
  <c r="F523" i="12"/>
  <c r="F522" i="12"/>
  <c r="H522" i="12" s="1"/>
  <c r="H521" i="12"/>
  <c r="F521" i="12"/>
  <c r="F520" i="12"/>
  <c r="H520" i="12" s="1"/>
  <c r="F519" i="12"/>
  <c r="H519" i="12" s="1"/>
  <c r="H518" i="12"/>
  <c r="F518" i="12"/>
  <c r="F517" i="12"/>
  <c r="H517" i="12" s="1"/>
  <c r="F516" i="12"/>
  <c r="H516" i="12" s="1"/>
  <c r="H515" i="12"/>
  <c r="F515" i="12"/>
  <c r="F514" i="12"/>
  <c r="H514" i="12" s="1"/>
  <c r="H513" i="12"/>
  <c r="F513" i="12"/>
  <c r="F512" i="12"/>
  <c r="H512" i="12" s="1"/>
  <c r="F511" i="12"/>
  <c r="H511" i="12" s="1"/>
  <c r="H510" i="12"/>
  <c r="F510" i="12"/>
  <c r="H509" i="12"/>
  <c r="F509" i="12"/>
  <c r="F508" i="12"/>
  <c r="H508" i="12" s="1"/>
  <c r="H507" i="12"/>
  <c r="F507" i="12"/>
  <c r="H506" i="12"/>
  <c r="F506" i="12"/>
  <c r="H505" i="12"/>
  <c r="F505" i="12"/>
  <c r="F504" i="12"/>
  <c r="H504" i="12" s="1"/>
  <c r="H503" i="12"/>
  <c r="F503" i="12"/>
  <c r="H502" i="12"/>
  <c r="F502" i="12"/>
  <c r="H501" i="12"/>
  <c r="F501" i="12"/>
  <c r="H500" i="12"/>
  <c r="F500" i="12"/>
  <c r="H499" i="12"/>
  <c r="F499" i="12"/>
  <c r="F498" i="12"/>
  <c r="H498" i="12" s="1"/>
  <c r="F497" i="12"/>
  <c r="H497" i="12" s="1"/>
  <c r="F496" i="12"/>
  <c r="H496" i="12" s="1"/>
  <c r="F495" i="12"/>
  <c r="H495" i="12" s="1"/>
  <c r="F494" i="12"/>
  <c r="H494" i="12" s="1"/>
  <c r="H493" i="12"/>
  <c r="F493" i="12"/>
  <c r="F492" i="12"/>
  <c r="H492" i="12" s="1"/>
  <c r="H491" i="12"/>
  <c r="F491" i="12"/>
  <c r="F490" i="12"/>
  <c r="H490" i="12" s="1"/>
  <c r="H489" i="12"/>
  <c r="F489" i="12"/>
  <c r="F488" i="12"/>
  <c r="H488" i="12" s="1"/>
  <c r="F487" i="12"/>
  <c r="H487" i="12" s="1"/>
  <c r="H486" i="12"/>
  <c r="F486" i="12"/>
  <c r="F485" i="12"/>
  <c r="H485" i="12" s="1"/>
  <c r="F484" i="12"/>
  <c r="H484" i="12" s="1"/>
  <c r="H483" i="12"/>
  <c r="F483" i="12"/>
  <c r="F482" i="12"/>
  <c r="H482" i="12" s="1"/>
  <c r="H481" i="12"/>
  <c r="F481" i="12"/>
  <c r="F480" i="12"/>
  <c r="H480" i="12" s="1"/>
  <c r="F479" i="12"/>
  <c r="H479" i="12" s="1"/>
  <c r="H478" i="12"/>
  <c r="F478" i="12"/>
  <c r="H477" i="12"/>
  <c r="F477" i="12"/>
  <c r="F476" i="12"/>
  <c r="H476" i="12" s="1"/>
  <c r="H475" i="12"/>
  <c r="F475" i="12"/>
  <c r="H474" i="12"/>
  <c r="F474" i="12"/>
  <c r="H473" i="12"/>
  <c r="F473" i="12"/>
  <c r="F472" i="12"/>
  <c r="H472" i="12" s="1"/>
  <c r="H471" i="12"/>
  <c r="F471" i="12"/>
  <c r="H470" i="12"/>
  <c r="F470" i="12"/>
  <c r="H469" i="12"/>
  <c r="F469" i="12"/>
  <c r="H468" i="12"/>
  <c r="F468" i="12"/>
  <c r="H467" i="12"/>
  <c r="F467" i="12"/>
  <c r="F466" i="12"/>
  <c r="H466" i="12" s="1"/>
  <c r="F465" i="12"/>
  <c r="H465" i="12" s="1"/>
  <c r="F464" i="12"/>
  <c r="H464" i="12" s="1"/>
  <c r="F463" i="12"/>
  <c r="H463" i="12" s="1"/>
  <c r="F462" i="12"/>
  <c r="H462" i="12" s="1"/>
  <c r="H461" i="12"/>
  <c r="F461" i="12"/>
  <c r="F460" i="12"/>
  <c r="H460" i="12" s="1"/>
  <c r="H459" i="12"/>
  <c r="F459" i="12"/>
  <c r="F458" i="12"/>
  <c r="H458" i="12" s="1"/>
  <c r="H457" i="12"/>
  <c r="F457" i="12"/>
  <c r="F456" i="12"/>
  <c r="H456" i="12" s="1"/>
  <c r="F455" i="12"/>
  <c r="H455" i="12" s="1"/>
  <c r="H454" i="12"/>
  <c r="F454" i="12"/>
  <c r="F453" i="12"/>
  <c r="H453" i="12" s="1"/>
  <c r="F452" i="12"/>
  <c r="H452" i="12" s="1"/>
  <c r="H451" i="12"/>
  <c r="F451" i="12"/>
  <c r="F450" i="12"/>
  <c r="H450" i="12" s="1"/>
  <c r="H449" i="12"/>
  <c r="I449" i="12" s="1"/>
  <c r="F449" i="12"/>
  <c r="H448" i="12"/>
  <c r="H447" i="12"/>
  <c r="I447" i="12" s="1"/>
  <c r="I448" i="12" s="1"/>
  <c r="I446" i="12"/>
  <c r="H446" i="12"/>
  <c r="H445" i="12"/>
  <c r="H444" i="12"/>
  <c r="H443" i="12"/>
  <c r="I443" i="12" s="1"/>
  <c r="I444" i="12" s="1"/>
  <c r="I445" i="12" s="1"/>
  <c r="I442" i="12"/>
  <c r="H442" i="12"/>
  <c r="F441" i="12"/>
  <c r="H441" i="12" s="1"/>
  <c r="I441" i="12" s="1"/>
  <c r="H440" i="12"/>
  <c r="H439" i="12"/>
  <c r="H438" i="12"/>
  <c r="H437" i="12"/>
  <c r="H436" i="12"/>
  <c r="H435" i="12"/>
  <c r="H434" i="12"/>
  <c r="I434" i="12" s="1"/>
  <c r="I435" i="12" s="1"/>
  <c r="H433" i="12"/>
  <c r="H432" i="12"/>
  <c r="H431" i="12"/>
  <c r="H430" i="12"/>
  <c r="I430" i="12" s="1"/>
  <c r="I431" i="12" s="1"/>
  <c r="H429" i="12"/>
  <c r="F429" i="12"/>
  <c r="H428" i="12"/>
  <c r="I428" i="12" s="1"/>
  <c r="I429" i="12" s="1"/>
  <c r="H427" i="12"/>
  <c r="H426" i="12"/>
  <c r="I426" i="12" s="1"/>
  <c r="I427" i="12" s="1"/>
  <c r="H425" i="12"/>
  <c r="CE424" i="12"/>
  <c r="I424" i="12"/>
  <c r="I425" i="12" s="1"/>
  <c r="H424" i="12"/>
  <c r="H423" i="12"/>
  <c r="H422" i="12"/>
  <c r="H421" i="12"/>
  <c r="H420" i="12"/>
  <c r="I420" i="12" s="1"/>
  <c r="H419" i="12"/>
  <c r="H418" i="12"/>
  <c r="H417" i="12"/>
  <c r="H416" i="12"/>
  <c r="I415" i="12"/>
  <c r="I416" i="12" s="1"/>
  <c r="H415" i="12"/>
  <c r="H414" i="12"/>
  <c r="I414" i="12" s="1"/>
  <c r="H413" i="12"/>
  <c r="I413" i="12" s="1"/>
  <c r="H412" i="12"/>
  <c r="H411" i="12"/>
  <c r="I411" i="12" s="1"/>
  <c r="I410" i="12"/>
  <c r="H410" i="12"/>
  <c r="H409" i="12"/>
  <c r="H408" i="12"/>
  <c r="H407" i="12"/>
  <c r="H406" i="12"/>
  <c r="H405" i="12"/>
  <c r="H404" i="12"/>
  <c r="I404" i="12" s="1"/>
  <c r="H403" i="12"/>
  <c r="H402" i="12"/>
  <c r="H401" i="12"/>
  <c r="H400" i="12"/>
  <c r="I399" i="12"/>
  <c r="H399" i="12"/>
  <c r="I398" i="12"/>
  <c r="H398" i="12"/>
  <c r="H397" i="12"/>
  <c r="I397" i="12" s="1"/>
  <c r="H396" i="12"/>
  <c r="H395" i="12"/>
  <c r="I395" i="12" s="1"/>
  <c r="I396" i="12" s="1"/>
  <c r="H394" i="12"/>
  <c r="I394" i="12" s="1"/>
  <c r="H393" i="12"/>
  <c r="I393" i="12" s="1"/>
  <c r="H392" i="12"/>
  <c r="H391" i="12"/>
  <c r="I391" i="12" s="1"/>
  <c r="I392" i="12" s="1"/>
  <c r="H390" i="12"/>
  <c r="I390" i="12" s="1"/>
  <c r="H389" i="12"/>
  <c r="I389" i="12" s="1"/>
  <c r="H388" i="12"/>
  <c r="H387" i="12"/>
  <c r="I387" i="12" s="1"/>
  <c r="I388" i="12" s="1"/>
  <c r="H386" i="12"/>
  <c r="H385" i="12"/>
  <c r="H384" i="12"/>
  <c r="H383" i="12"/>
  <c r="I383" i="12" s="1"/>
  <c r="I384" i="12" s="1"/>
  <c r="H382" i="12"/>
  <c r="I382" i="12" s="1"/>
  <c r="H381" i="12"/>
  <c r="I381" i="12" s="1"/>
  <c r="I380" i="12"/>
  <c r="H380" i="12"/>
  <c r="H379" i="12"/>
  <c r="H378" i="12"/>
  <c r="H377" i="12"/>
  <c r="H376" i="12"/>
  <c r="H375" i="12"/>
  <c r="I375" i="12" s="1"/>
  <c r="I376" i="12" s="1"/>
  <c r="H374" i="12"/>
  <c r="I374" i="12" s="1"/>
  <c r="H373" i="12"/>
  <c r="H372" i="12"/>
  <c r="H371" i="12"/>
  <c r="H370" i="12"/>
  <c r="I370" i="12" s="1"/>
  <c r="H369" i="12"/>
  <c r="I369" i="12" s="1"/>
  <c r="I368" i="12"/>
  <c r="H368" i="12"/>
  <c r="H367" i="12"/>
  <c r="I367" i="12" s="1"/>
  <c r="H366" i="12"/>
  <c r="H365" i="12"/>
  <c r="H364" i="12"/>
  <c r="H363" i="12"/>
  <c r="H362" i="12"/>
  <c r="H361" i="12"/>
  <c r="I361" i="12" s="1"/>
  <c r="H360" i="12"/>
  <c r="H359" i="12"/>
  <c r="H358" i="12"/>
  <c r="H357" i="12"/>
  <c r="I357" i="12" s="1"/>
  <c r="H356" i="12"/>
  <c r="H355" i="12"/>
  <c r="H354" i="12"/>
  <c r="I354" i="12" s="1"/>
  <c r="H353" i="12"/>
  <c r="I353" i="12" s="1"/>
  <c r="I352" i="12"/>
  <c r="H352" i="12"/>
  <c r="H351" i="12"/>
  <c r="I351" i="12" s="1"/>
  <c r="H350" i="12"/>
  <c r="I350" i="12" s="1"/>
  <c r="H349" i="12"/>
  <c r="I349" i="12" s="1"/>
  <c r="F349" i="12"/>
  <c r="F348" i="12"/>
  <c r="H348" i="12" s="1"/>
  <c r="H347" i="12"/>
  <c r="H346" i="12"/>
  <c r="H345" i="12"/>
  <c r="H344" i="12"/>
  <c r="H343" i="12"/>
  <c r="H342" i="12"/>
  <c r="I341" i="12"/>
  <c r="H341" i="12"/>
  <c r="H340" i="12"/>
  <c r="I340" i="12" s="1"/>
  <c r="H339" i="12"/>
  <c r="I339" i="12" s="1"/>
  <c r="H338" i="12"/>
  <c r="H337" i="12"/>
  <c r="H336" i="12"/>
  <c r="H335" i="12"/>
  <c r="I335" i="12" s="1"/>
  <c r="H334" i="12"/>
  <c r="I334" i="12" s="1"/>
  <c r="I333" i="12"/>
  <c r="H333" i="12"/>
  <c r="H332" i="12"/>
  <c r="H331" i="12"/>
  <c r="H330" i="12"/>
  <c r="H329" i="12"/>
  <c r="I329" i="12" s="1"/>
  <c r="H328" i="12"/>
  <c r="I328" i="12" s="1"/>
  <c r="H327" i="12"/>
  <c r="I327" i="12" s="1"/>
  <c r="H326" i="12"/>
  <c r="I326" i="12" s="1"/>
  <c r="H325" i="12"/>
  <c r="H324" i="12"/>
  <c r="H323" i="12"/>
  <c r="H322" i="12"/>
  <c r="I322" i="12" s="1"/>
  <c r="H321" i="12"/>
  <c r="H320" i="12"/>
  <c r="H319" i="12"/>
  <c r="H318" i="12"/>
  <c r="H317" i="12"/>
  <c r="H316" i="12"/>
  <c r="I316" i="12" s="1"/>
  <c r="I317" i="12" s="1"/>
  <c r="H315" i="12"/>
  <c r="H314" i="12"/>
  <c r="H313" i="12"/>
  <c r="I313" i="12" s="1"/>
  <c r="H312" i="12"/>
  <c r="I312" i="12" s="1"/>
  <c r="H311" i="12"/>
  <c r="I310" i="12"/>
  <c r="H310" i="12"/>
  <c r="H309" i="12"/>
  <c r="H308" i="12"/>
  <c r="I308" i="12" s="1"/>
  <c r="I309" i="12" s="1"/>
  <c r="H307" i="12"/>
  <c r="H306" i="12"/>
  <c r="H305" i="12"/>
  <c r="H304" i="12"/>
  <c r="H303" i="12"/>
  <c r="I303" i="12" s="1"/>
  <c r="H302" i="12"/>
  <c r="H301" i="12"/>
  <c r="H300" i="12"/>
  <c r="H299" i="12"/>
  <c r="I298" i="12"/>
  <c r="H298" i="12"/>
  <c r="H297" i="12"/>
  <c r="H296" i="12"/>
  <c r="I296" i="12" s="1"/>
  <c r="I297" i="12" s="1"/>
  <c r="H295" i="12"/>
  <c r="I295" i="12" s="1"/>
  <c r="I294" i="12"/>
  <c r="H294" i="12"/>
  <c r="H293" i="12"/>
  <c r="H292" i="12"/>
  <c r="H291" i="12"/>
  <c r="I290" i="12"/>
  <c r="H290" i="12"/>
  <c r="H289" i="12"/>
  <c r="H288" i="12"/>
  <c r="I288" i="12" s="1"/>
  <c r="I289" i="12" s="1"/>
  <c r="H287" i="12"/>
  <c r="H286" i="12"/>
  <c r="H285" i="12"/>
  <c r="H284" i="12"/>
  <c r="I284" i="12" s="1"/>
  <c r="I285" i="12" s="1"/>
  <c r="I286" i="12" s="1"/>
  <c r="H283" i="12"/>
  <c r="I283" i="12" s="1"/>
  <c r="I282" i="12"/>
  <c r="H282" i="12"/>
  <c r="H281" i="12"/>
  <c r="H280" i="12"/>
  <c r="I280" i="12" s="1"/>
  <c r="I281" i="12" s="1"/>
  <c r="H279" i="12"/>
  <c r="I278" i="12"/>
  <c r="H278" i="12"/>
  <c r="H277" i="12"/>
  <c r="H276" i="12"/>
  <c r="I276" i="12" s="1"/>
  <c r="I277" i="12" s="1"/>
  <c r="H275" i="12"/>
  <c r="H274" i="12"/>
  <c r="H273" i="12"/>
  <c r="H272" i="12"/>
  <c r="I272" i="12" s="1"/>
  <c r="I273" i="12" s="1"/>
  <c r="I274" i="12" s="1"/>
  <c r="H271" i="12"/>
  <c r="I271" i="12" s="1"/>
  <c r="I270" i="12"/>
  <c r="H270" i="12"/>
  <c r="H269" i="12"/>
  <c r="H268" i="12"/>
  <c r="I268" i="12" s="1"/>
  <c r="I269" i="12" s="1"/>
  <c r="H267" i="12"/>
  <c r="H266" i="12"/>
  <c r="H265" i="12"/>
  <c r="H264" i="12"/>
  <c r="I264" i="12" s="1"/>
  <c r="I265" i="12" s="1"/>
  <c r="I266" i="12" s="1"/>
  <c r="H263" i="12"/>
  <c r="H262" i="12"/>
  <c r="H261" i="12"/>
  <c r="H260" i="12"/>
  <c r="I260" i="12" s="1"/>
  <c r="I261" i="12" s="1"/>
  <c r="I262" i="12" s="1"/>
  <c r="H259" i="12"/>
  <c r="I258" i="12"/>
  <c r="H258" i="12"/>
  <c r="H257" i="12"/>
  <c r="H256" i="12"/>
  <c r="I256" i="12" s="1"/>
  <c r="I257" i="12" s="1"/>
  <c r="H255" i="12"/>
  <c r="H254" i="12"/>
  <c r="H253" i="12"/>
  <c r="H252" i="12"/>
  <c r="I252" i="12" s="1"/>
  <c r="I253" i="12" s="1"/>
  <c r="I254" i="12" s="1"/>
  <c r="H251" i="12"/>
  <c r="I251" i="12" s="1"/>
  <c r="I250" i="12"/>
  <c r="H250" i="12"/>
  <c r="H249" i="12"/>
  <c r="H248" i="12"/>
  <c r="I248" i="12" s="1"/>
  <c r="I249" i="12" s="1"/>
  <c r="H247" i="12"/>
  <c r="I246" i="12"/>
  <c r="H246" i="12"/>
  <c r="H245" i="12"/>
  <c r="H244" i="12"/>
  <c r="I244" i="12" s="1"/>
  <c r="I245" i="12" s="1"/>
  <c r="H243" i="12"/>
  <c r="I243" i="12" s="1"/>
  <c r="H242" i="12"/>
  <c r="H241" i="12"/>
  <c r="H240" i="12"/>
  <c r="H239" i="12"/>
  <c r="I239" i="12" s="1"/>
  <c r="I238" i="12"/>
  <c r="H238" i="12"/>
  <c r="H237" i="12"/>
  <c r="H236" i="12"/>
  <c r="H235" i="12"/>
  <c r="I234" i="12"/>
  <c r="H234" i="12"/>
  <c r="I233" i="12"/>
  <c r="H233" i="12"/>
  <c r="H232" i="12"/>
  <c r="H231" i="12"/>
  <c r="H230" i="12"/>
  <c r="H229" i="12"/>
  <c r="H228" i="12"/>
  <c r="I228" i="12" s="1"/>
  <c r="I229" i="12" s="1"/>
  <c r="I230" i="12" s="1"/>
  <c r="H227" i="12"/>
  <c r="H226" i="12"/>
  <c r="H225" i="12"/>
  <c r="H224" i="12"/>
  <c r="H223" i="12"/>
  <c r="H222" i="12"/>
  <c r="I222" i="12" s="1"/>
  <c r="H221" i="12"/>
  <c r="H220" i="12"/>
  <c r="I220" i="12" s="1"/>
  <c r="I221" i="12" s="1"/>
  <c r="H219" i="12"/>
  <c r="I219" i="12" s="1"/>
  <c r="I218" i="12"/>
  <c r="H218" i="12"/>
  <c r="I217" i="12"/>
  <c r="H217" i="12"/>
  <c r="H216" i="12"/>
  <c r="H215" i="12"/>
  <c r="H214" i="12"/>
  <c r="H213" i="12"/>
  <c r="H212" i="12"/>
  <c r="H211" i="12"/>
  <c r="I211" i="12" s="1"/>
  <c r="H210" i="12"/>
  <c r="H209" i="12"/>
  <c r="H208" i="12"/>
  <c r="H207" i="12"/>
  <c r="H206" i="12"/>
  <c r="I206" i="12" s="1"/>
  <c r="H205" i="12"/>
  <c r="H204" i="12"/>
  <c r="I204" i="12" s="1"/>
  <c r="I205" i="12" s="1"/>
  <c r="H203" i="12"/>
  <c r="I202" i="12"/>
  <c r="H202" i="12"/>
  <c r="H201" i="12"/>
  <c r="H200" i="12"/>
  <c r="I200" i="12" s="1"/>
  <c r="I201" i="12" s="1"/>
  <c r="H199" i="12"/>
  <c r="H198" i="12"/>
  <c r="I198" i="12" s="1"/>
  <c r="H197" i="12"/>
  <c r="H196" i="12"/>
  <c r="I196" i="12" s="1"/>
  <c r="I197" i="12" s="1"/>
  <c r="H195" i="12"/>
  <c r="I195" i="12" s="1"/>
  <c r="H194" i="12"/>
  <c r="H193" i="12"/>
  <c r="H192" i="12"/>
  <c r="H191" i="12"/>
  <c r="H190" i="12"/>
  <c r="I190" i="12" s="1"/>
  <c r="H189" i="12"/>
  <c r="H188" i="12"/>
  <c r="H187" i="12"/>
  <c r="H186" i="12"/>
  <c r="I186" i="12" s="1"/>
  <c r="H185" i="12"/>
  <c r="H184" i="12"/>
  <c r="I184" i="12" s="1"/>
  <c r="I185" i="12" s="1"/>
  <c r="H183" i="12"/>
  <c r="I183" i="12" s="1"/>
  <c r="I182" i="12"/>
  <c r="H182" i="12"/>
  <c r="H181" i="12"/>
  <c r="H180" i="12"/>
  <c r="I180" i="12" s="1"/>
  <c r="I181" i="12" s="1"/>
  <c r="H179" i="12"/>
  <c r="H178" i="12"/>
  <c r="I178" i="12" s="1"/>
  <c r="H177" i="12"/>
  <c r="H176" i="12"/>
  <c r="I176" i="12" s="1"/>
  <c r="I177" i="12" s="1"/>
  <c r="H175" i="12"/>
  <c r="I175" i="12" s="1"/>
  <c r="H174" i="12"/>
  <c r="H173" i="12"/>
  <c r="H172" i="12"/>
  <c r="H171" i="12"/>
  <c r="I171" i="12" s="1"/>
  <c r="I170" i="12"/>
  <c r="H170" i="12"/>
  <c r="H169" i="12"/>
  <c r="H168" i="12"/>
  <c r="I168" i="12" s="1"/>
  <c r="I169" i="12" s="1"/>
  <c r="H167" i="12"/>
  <c r="I167" i="12" s="1"/>
  <c r="H166" i="12"/>
  <c r="I166" i="12" s="1"/>
  <c r="H165" i="12"/>
  <c r="H164" i="12"/>
  <c r="I164" i="12" s="1"/>
  <c r="I165" i="12" s="1"/>
  <c r="H163" i="12"/>
  <c r="I163" i="12" s="1"/>
  <c r="H162" i="12"/>
  <c r="H161" i="12"/>
  <c r="H160" i="12"/>
  <c r="H159" i="12"/>
  <c r="I159" i="12" s="1"/>
  <c r="H158" i="12"/>
  <c r="H157" i="12"/>
  <c r="H156" i="12"/>
  <c r="H155" i="12"/>
  <c r="H154" i="12"/>
  <c r="I154" i="12" s="1"/>
  <c r="H153" i="12"/>
  <c r="H152" i="12"/>
  <c r="I152" i="12" s="1"/>
  <c r="I153" i="12" s="1"/>
  <c r="H151" i="12"/>
  <c r="H150" i="12"/>
  <c r="H149" i="12"/>
  <c r="H148" i="12"/>
  <c r="H147" i="12"/>
  <c r="I146" i="12"/>
  <c r="H146" i="12"/>
  <c r="H145" i="12"/>
  <c r="H144" i="12"/>
  <c r="H143" i="12"/>
  <c r="H142" i="12"/>
  <c r="I142" i="12" s="1"/>
  <c r="H141" i="12"/>
  <c r="H140" i="12"/>
  <c r="H139" i="12"/>
  <c r="H138" i="12"/>
  <c r="I138" i="12" s="1"/>
  <c r="H137" i="12"/>
  <c r="H136" i="12"/>
  <c r="H135" i="12"/>
  <c r="H134" i="12"/>
  <c r="I134" i="12" s="1"/>
  <c r="H133" i="12"/>
  <c r="H132" i="12"/>
  <c r="H131" i="12"/>
  <c r="I130" i="12"/>
  <c r="H130" i="12"/>
  <c r="H129" i="12"/>
  <c r="H128" i="12"/>
  <c r="H127" i="12"/>
  <c r="H126" i="12"/>
  <c r="I126" i="12" s="1"/>
  <c r="H125" i="12"/>
  <c r="H124" i="12"/>
  <c r="H123" i="12"/>
  <c r="I123" i="12" s="1"/>
  <c r="H122" i="12"/>
  <c r="I122" i="12" s="1"/>
  <c r="I121" i="12"/>
  <c r="H121" i="12"/>
  <c r="H120" i="12"/>
  <c r="H119" i="12"/>
  <c r="H118" i="12"/>
  <c r="I118" i="12" s="1"/>
  <c r="H117" i="12"/>
  <c r="H116" i="12"/>
  <c r="I116" i="12" s="1"/>
  <c r="I117" i="12" s="1"/>
  <c r="H115" i="12"/>
  <c r="H114" i="12"/>
  <c r="H113" i="12"/>
  <c r="H112" i="12"/>
  <c r="H111" i="12"/>
  <c r="I111" i="12" s="1"/>
  <c r="I112" i="12" s="1"/>
  <c r="I113" i="12" s="1"/>
  <c r="H110" i="12"/>
  <c r="F109" i="12"/>
  <c r="H109" i="12" s="1"/>
  <c r="H108" i="12"/>
  <c r="F107" i="12"/>
  <c r="H107" i="12" s="1"/>
  <c r="F106" i="12"/>
  <c r="H106" i="12" s="1"/>
  <c r="I106" i="12" s="1"/>
  <c r="H105" i="12"/>
  <c r="I105" i="12" s="1"/>
  <c r="H104" i="12"/>
  <c r="H103" i="12"/>
  <c r="H102" i="12"/>
  <c r="I102" i="12" s="1"/>
  <c r="I103" i="12" s="1"/>
  <c r="F102" i="12"/>
  <c r="F101" i="12"/>
  <c r="H101" i="12" s="1"/>
  <c r="I101" i="12" s="1"/>
  <c r="H100" i="12"/>
  <c r="F100" i="12"/>
  <c r="F99" i="12"/>
  <c r="H99" i="12" s="1"/>
  <c r="I99" i="12" s="1"/>
  <c r="I100" i="12" s="1"/>
  <c r="H98" i="12"/>
  <c r="I98" i="12" s="1"/>
  <c r="H97" i="12"/>
  <c r="H96" i="12"/>
  <c r="H95" i="12"/>
  <c r="F94" i="12"/>
  <c r="H94" i="12" s="1"/>
  <c r="F93" i="12"/>
  <c r="H93" i="12" s="1"/>
  <c r="H92" i="12"/>
  <c r="H91" i="12"/>
  <c r="I91" i="12" s="1"/>
  <c r="H90" i="12"/>
  <c r="H89" i="12"/>
  <c r="I89" i="12" s="1"/>
  <c r="H88" i="12"/>
  <c r="H87" i="12"/>
  <c r="I87" i="12" s="1"/>
  <c r="I86" i="12"/>
  <c r="H86" i="12"/>
  <c r="H85" i="12"/>
  <c r="H84" i="12"/>
  <c r="H83" i="12"/>
  <c r="H82" i="12"/>
  <c r="H81" i="12"/>
  <c r="H80" i="12"/>
  <c r="F79" i="12"/>
  <c r="H79" i="12" s="1"/>
  <c r="I78" i="12"/>
  <c r="H78" i="12"/>
  <c r="I77" i="12"/>
  <c r="H77" i="12"/>
  <c r="I76" i="12"/>
  <c r="H76" i="12"/>
  <c r="H75" i="12"/>
  <c r="F75" i="12"/>
  <c r="H74" i="12"/>
  <c r="H73" i="12"/>
  <c r="H72" i="12"/>
  <c r="I71" i="12"/>
  <c r="H71" i="12"/>
  <c r="H70" i="12"/>
  <c r="I70" i="12" s="1"/>
  <c r="H69" i="12"/>
  <c r="H68" i="12"/>
  <c r="I67" i="12"/>
  <c r="H67" i="12"/>
  <c r="H66" i="12"/>
  <c r="I66" i="12" s="1"/>
  <c r="H65" i="12"/>
  <c r="H64" i="12"/>
  <c r="H63" i="12"/>
  <c r="H62" i="12"/>
  <c r="H61" i="12"/>
  <c r="I61" i="12" s="1"/>
  <c r="H60" i="12"/>
  <c r="H59" i="12"/>
  <c r="H58" i="12"/>
  <c r="H57" i="12"/>
  <c r="I57" i="12" s="1"/>
  <c r="H56" i="12"/>
  <c r="I56" i="12" s="1"/>
  <c r="H55" i="12"/>
  <c r="H54" i="12"/>
  <c r="H53" i="12"/>
  <c r="H52" i="12"/>
  <c r="I52" i="12" s="1"/>
  <c r="I51" i="12"/>
  <c r="H51" i="12"/>
  <c r="H50" i="12"/>
  <c r="I50" i="12" s="1"/>
  <c r="H49" i="12"/>
  <c r="H48" i="12"/>
  <c r="H47" i="12"/>
  <c r="H46" i="12"/>
  <c r="I46" i="12" s="1"/>
  <c r="I47" i="12" s="1"/>
  <c r="H45" i="12"/>
  <c r="H44" i="12"/>
  <c r="H43" i="12"/>
  <c r="H42" i="12"/>
  <c r="I42" i="12" s="1"/>
  <c r="I43" i="12" s="1"/>
  <c r="H41" i="12"/>
  <c r="H40" i="12"/>
  <c r="I39" i="12"/>
  <c r="H39" i="12"/>
  <c r="H38" i="12"/>
  <c r="I38" i="12" s="1"/>
  <c r="H37" i="12"/>
  <c r="I37" i="12" s="1"/>
  <c r="H36" i="12"/>
  <c r="H35" i="12"/>
  <c r="H34" i="12"/>
  <c r="H33" i="12"/>
  <c r="I33" i="12" s="1"/>
  <c r="I27" i="12"/>
  <c r="I26" i="12"/>
  <c r="I25" i="12"/>
  <c r="I24" i="12"/>
  <c r="H24" i="12"/>
  <c r="I23" i="12"/>
  <c r="H23" i="12"/>
  <c r="I22" i="12"/>
  <c r="H22" i="12"/>
  <c r="I21" i="12"/>
  <c r="H21" i="12"/>
  <c r="I20" i="12"/>
  <c r="H20" i="12"/>
  <c r="I19" i="12"/>
  <c r="H19" i="12"/>
  <c r="I18" i="12"/>
  <c r="H18" i="12"/>
  <c r="H17" i="12"/>
  <c r="I16" i="12"/>
  <c r="H16" i="12"/>
  <c r="I15" i="12"/>
  <c r="H15" i="12"/>
  <c r="I14" i="12"/>
  <c r="H14" i="12"/>
  <c r="I13" i="12"/>
  <c r="H13" i="12"/>
  <c r="I12" i="12"/>
  <c r="H12" i="12"/>
  <c r="I11" i="12"/>
  <c r="H11" i="12"/>
  <c r="I10" i="12"/>
  <c r="H10" i="12"/>
  <c r="I9" i="12"/>
  <c r="H9" i="12"/>
  <c r="I8" i="12"/>
  <c r="H8" i="12"/>
  <c r="I7" i="12"/>
  <c r="H7" i="12"/>
  <c r="I6" i="12"/>
  <c r="H6" i="12"/>
  <c r="I5" i="12"/>
  <c r="H5" i="12"/>
  <c r="I4" i="12"/>
  <c r="H4" i="12"/>
  <c r="K3" i="12"/>
  <c r="J3" i="12"/>
  <c r="J2" i="12"/>
  <c r="I2" i="12"/>
  <c r="I1" i="12"/>
  <c r="H76" i="11"/>
  <c r="H75" i="11"/>
  <c r="H74" i="11"/>
  <c r="H73" i="11"/>
  <c r="H72" i="11"/>
  <c r="H71" i="11"/>
  <c r="H70" i="11"/>
  <c r="H69" i="11"/>
  <c r="H68" i="11"/>
  <c r="H63" i="11"/>
  <c r="H61" i="11"/>
  <c r="H60" i="11"/>
  <c r="H53" i="11"/>
  <c r="H50" i="11"/>
  <c r="H49" i="11"/>
  <c r="H47" i="11"/>
  <c r="H45" i="11"/>
  <c r="H42" i="11"/>
  <c r="H41" i="11"/>
  <c r="I41" i="11" s="1"/>
  <c r="I42" i="11" s="1"/>
  <c r="I43" i="11" s="1"/>
  <c r="I44" i="11" s="1"/>
  <c r="I45" i="11" s="1"/>
  <c r="I46" i="11" s="1"/>
  <c r="I47" i="11" s="1"/>
  <c r="I48" i="11" s="1"/>
  <c r="H40" i="11"/>
  <c r="H39" i="11"/>
  <c r="H38" i="11"/>
  <c r="H37" i="11"/>
  <c r="CE163" i="11"/>
  <c r="H62" i="11"/>
  <c r="H59" i="11"/>
  <c r="H58" i="11"/>
  <c r="H57" i="11"/>
  <c r="H56" i="11"/>
  <c r="H55" i="11"/>
  <c r="H54" i="11"/>
  <c r="H52" i="11"/>
  <c r="H51" i="11"/>
  <c r="H48" i="11"/>
  <c r="H46" i="11"/>
  <c r="H44" i="11"/>
  <c r="H43" i="11"/>
  <c r="H36" i="11"/>
  <c r="H35" i="11"/>
  <c r="H34" i="11"/>
  <c r="I34" i="11" s="1"/>
  <c r="I35" i="11" s="1"/>
  <c r="I36" i="11" s="1"/>
  <c r="I37" i="11" s="1"/>
  <c r="I38" i="11" s="1"/>
  <c r="I39" i="11" s="1"/>
  <c r="I40" i="11" s="1"/>
  <c r="H33" i="11"/>
  <c r="I27" i="11"/>
  <c r="I26" i="11"/>
  <c r="I25" i="11"/>
  <c r="I24" i="11"/>
  <c r="I23" i="11"/>
  <c r="I22" i="11"/>
  <c r="I21" i="11"/>
  <c r="I20" i="11"/>
  <c r="I19" i="11"/>
  <c r="I18" i="11"/>
  <c r="I16" i="11"/>
  <c r="I15" i="11"/>
  <c r="I14" i="11"/>
  <c r="I13" i="11"/>
  <c r="I12" i="11"/>
  <c r="H12" i="11"/>
  <c r="I11" i="11"/>
  <c r="I10" i="11"/>
  <c r="I9" i="11"/>
  <c r="I8" i="11"/>
  <c r="I7" i="11"/>
  <c r="I6" i="11"/>
  <c r="I5" i="11"/>
  <c r="I4" i="11"/>
  <c r="J3" i="11"/>
  <c r="J22" i="11" s="1"/>
  <c r="I2" i="11"/>
  <c r="CE424" i="1"/>
  <c r="H79" i="11" l="1"/>
  <c r="I49" i="11"/>
  <c r="I50" i="11" s="1"/>
  <c r="I51" i="11" s="1"/>
  <c r="I52" i="11" s="1"/>
  <c r="I53" i="11" s="1"/>
  <c r="I54" i="11" s="1"/>
  <c r="I55" i="11" s="1"/>
  <c r="I56" i="11" s="1"/>
  <c r="I57" i="11" s="1"/>
  <c r="I58" i="11" s="1"/>
  <c r="I59" i="11" s="1"/>
  <c r="I60" i="11" s="1"/>
  <c r="I61" i="11" s="1"/>
  <c r="I62" i="11" s="1"/>
  <c r="I63" i="11" s="1"/>
  <c r="J14" i="11"/>
  <c r="J16" i="11"/>
  <c r="J18" i="11"/>
  <c r="H9" i="11"/>
  <c r="H11" i="11"/>
  <c r="J15" i="11"/>
  <c r="J17" i="11"/>
  <c r="J19" i="11"/>
  <c r="J13" i="11"/>
  <c r="H7" i="11"/>
  <c r="H8" i="11"/>
  <c r="H10" i="11"/>
  <c r="H4" i="11"/>
  <c r="K26" i="12"/>
  <c r="K27" i="12"/>
  <c r="K24" i="12"/>
  <c r="K25" i="12"/>
  <c r="K23" i="12"/>
  <c r="K16" i="12"/>
  <c r="K22" i="12"/>
  <c r="K21" i="12"/>
  <c r="K12" i="12"/>
  <c r="K19" i="12"/>
  <c r="K20" i="12"/>
  <c r="K15" i="12"/>
  <c r="K11" i="12"/>
  <c r="K18" i="12"/>
  <c r="K13" i="12"/>
  <c r="K14" i="12"/>
  <c r="K10" i="12"/>
  <c r="K9" i="12"/>
  <c r="K7" i="12"/>
  <c r="K6" i="12"/>
  <c r="K5" i="12"/>
  <c r="K4" i="12"/>
  <c r="L3" i="12"/>
  <c r="K8" i="12"/>
  <c r="K2" i="12"/>
  <c r="J23" i="12"/>
  <c r="J26" i="12"/>
  <c r="J25" i="12"/>
  <c r="J24" i="12"/>
  <c r="J20" i="12"/>
  <c r="J19" i="12"/>
  <c r="J22" i="12"/>
  <c r="J27" i="12"/>
  <c r="J21" i="12"/>
  <c r="J18" i="12"/>
  <c r="J16" i="12"/>
  <c r="J14" i="12"/>
  <c r="J9" i="12"/>
  <c r="J15" i="12"/>
  <c r="J8" i="12"/>
  <c r="J12" i="12"/>
  <c r="J13" i="12"/>
  <c r="J7" i="12"/>
  <c r="J11" i="12"/>
  <c r="J10" i="12"/>
  <c r="J6" i="12"/>
  <c r="J5" i="12"/>
  <c r="J4" i="12"/>
  <c r="I44" i="12"/>
  <c r="I45" i="12" s="1"/>
  <c r="I81" i="12"/>
  <c r="I82" i="12" s="1"/>
  <c r="I83" i="12" s="1"/>
  <c r="I84" i="12" s="1"/>
  <c r="I85" i="12" s="1"/>
  <c r="I58" i="12"/>
  <c r="I59" i="12" s="1"/>
  <c r="I60" i="12" s="1"/>
  <c r="I88" i="12"/>
  <c r="I90" i="12" s="1"/>
  <c r="I124" i="12"/>
  <c r="I125" i="12" s="1"/>
  <c r="I34" i="12"/>
  <c r="I35" i="12" s="1"/>
  <c r="I40" i="12"/>
  <c r="I53" i="12"/>
  <c r="I72" i="12"/>
  <c r="I73" i="12" s="1"/>
  <c r="I74" i="12" s="1"/>
  <c r="I75" i="12" s="1"/>
  <c r="I119" i="12"/>
  <c r="I120" i="12" s="1"/>
  <c r="I41" i="12"/>
  <c r="I54" i="12"/>
  <c r="I55" i="12" s="1"/>
  <c r="I104" i="12"/>
  <c r="I48" i="12"/>
  <c r="I49" i="12" s="1"/>
  <c r="I36" i="12"/>
  <c r="I62" i="12"/>
  <c r="I63" i="12" s="1"/>
  <c r="I64" i="12" s="1"/>
  <c r="I65" i="12" s="1"/>
  <c r="I68" i="12"/>
  <c r="I69" i="12" s="1"/>
  <c r="H25" i="12"/>
  <c r="H1" i="12" s="1"/>
  <c r="I79" i="12"/>
  <c r="H26" i="12"/>
  <c r="H27" i="12"/>
  <c r="I92" i="12"/>
  <c r="I93" i="12" s="1"/>
  <c r="I114" i="12"/>
  <c r="I80" i="12"/>
  <c r="I107" i="12"/>
  <c r="I108" i="12" s="1"/>
  <c r="I109" i="12" s="1"/>
  <c r="I110" i="12" s="1"/>
  <c r="I115" i="12"/>
  <c r="I140" i="12"/>
  <c r="I141" i="12" s="1"/>
  <c r="I156" i="12"/>
  <c r="I157" i="12" s="1"/>
  <c r="I158" i="12" s="1"/>
  <c r="I188" i="12"/>
  <c r="I189" i="12" s="1"/>
  <c r="I207" i="12"/>
  <c r="I263" i="12"/>
  <c r="I135" i="12"/>
  <c r="I136" i="12" s="1"/>
  <c r="I137" i="12" s="1"/>
  <c r="I208" i="12"/>
  <c r="I209" i="12" s="1"/>
  <c r="I210" i="12" s="1"/>
  <c r="I131" i="12"/>
  <c r="I132" i="12" s="1"/>
  <c r="I133" i="12" s="1"/>
  <c r="I147" i="12"/>
  <c r="I148" i="12" s="1"/>
  <c r="I149" i="12" s="1"/>
  <c r="I150" i="12" s="1"/>
  <c r="I151" i="12" s="1"/>
  <c r="I203" i="12"/>
  <c r="I240" i="12"/>
  <c r="I241" i="12" s="1"/>
  <c r="I242" i="12" s="1"/>
  <c r="I259" i="12"/>
  <c r="I291" i="12"/>
  <c r="I304" i="12"/>
  <c r="I305" i="12" s="1"/>
  <c r="I306" i="12" s="1"/>
  <c r="I172" i="12"/>
  <c r="I173" i="12" s="1"/>
  <c r="I174" i="12" s="1"/>
  <c r="I191" i="12"/>
  <c r="I192" i="12" s="1"/>
  <c r="I193" i="12" s="1"/>
  <c r="I194" i="12" s="1"/>
  <c r="I247" i="12"/>
  <c r="I279" i="12"/>
  <c r="I292" i="12"/>
  <c r="I293" i="12" s="1"/>
  <c r="I311" i="12"/>
  <c r="I127" i="12"/>
  <c r="I128" i="12" s="1"/>
  <c r="I129" i="12" s="1"/>
  <c r="I143" i="12"/>
  <c r="I144" i="12" s="1"/>
  <c r="I145" i="12" s="1"/>
  <c r="I160" i="12"/>
  <c r="I161" i="12" s="1"/>
  <c r="I162" i="12" s="1"/>
  <c r="I179" i="12"/>
  <c r="I223" i="12"/>
  <c r="I235" i="12"/>
  <c r="I236" i="12" s="1"/>
  <c r="I237" i="12" s="1"/>
  <c r="I267" i="12"/>
  <c r="I299" i="12"/>
  <c r="I300" i="12" s="1"/>
  <c r="I301" i="12" s="1"/>
  <c r="I302" i="12" s="1"/>
  <c r="I199" i="12"/>
  <c r="I212" i="12"/>
  <c r="I213" i="12" s="1"/>
  <c r="I214" i="12" s="1"/>
  <c r="I215" i="12" s="1"/>
  <c r="I216" i="12" s="1"/>
  <c r="I224" i="12"/>
  <c r="I225" i="12" s="1"/>
  <c r="I226" i="12" s="1"/>
  <c r="I227" i="12" s="1"/>
  <c r="I255" i="12"/>
  <c r="I287" i="12"/>
  <c r="I139" i="12"/>
  <c r="I155" i="12"/>
  <c r="I187" i="12"/>
  <c r="I231" i="12"/>
  <c r="I232" i="12" s="1"/>
  <c r="I275" i="12"/>
  <c r="I307" i="12"/>
  <c r="I314" i="12"/>
  <c r="I315" i="12"/>
  <c r="I423" i="12"/>
  <c r="I323" i="12"/>
  <c r="I336" i="12"/>
  <c r="I337" i="12" s="1"/>
  <c r="I342" i="12"/>
  <c r="I355" i="12"/>
  <c r="I356" i="12" s="1"/>
  <c r="I362" i="12"/>
  <c r="I363" i="12" s="1"/>
  <c r="I364" i="12" s="1"/>
  <c r="I365" i="12" s="1"/>
  <c r="I366" i="12" s="1"/>
  <c r="I377" i="12"/>
  <c r="I378" i="12" s="1"/>
  <c r="I379" i="12" s="1"/>
  <c r="I436" i="12"/>
  <c r="I437" i="12" s="1"/>
  <c r="I438" i="12" s="1"/>
  <c r="I439" i="12" s="1"/>
  <c r="I440" i="12" s="1"/>
  <c r="I324" i="12"/>
  <c r="I325" i="12" s="1"/>
  <c r="I330" i="12"/>
  <c r="I343" i="12"/>
  <c r="I385" i="12"/>
  <c r="I412" i="12"/>
  <c r="I318" i="12"/>
  <c r="I331" i="12"/>
  <c r="I344" i="12"/>
  <c r="I345" i="12" s="1"/>
  <c r="I346" i="12" s="1"/>
  <c r="I347" i="12" s="1"/>
  <c r="I348" i="12" s="1"/>
  <c r="I371" i="12"/>
  <c r="I372" i="12" s="1"/>
  <c r="I386" i="12"/>
  <c r="I400" i="12"/>
  <c r="I401" i="12" s="1"/>
  <c r="I402" i="12" s="1"/>
  <c r="I403" i="12" s="1"/>
  <c r="I450" i="12"/>
  <c r="I451" i="12" s="1"/>
  <c r="I452" i="12" s="1"/>
  <c r="I453" i="12" s="1"/>
  <c r="I454" i="12" s="1"/>
  <c r="I455" i="12" s="1"/>
  <c r="I456" i="12" s="1"/>
  <c r="I457" i="12" s="1"/>
  <c r="I458" i="12" s="1"/>
  <c r="I459" i="12" s="1"/>
  <c r="I460" i="12" s="1"/>
  <c r="I461" i="12" s="1"/>
  <c r="I462" i="12" s="1"/>
  <c r="I463" i="12" s="1"/>
  <c r="I464" i="12" s="1"/>
  <c r="I465" i="12" s="1"/>
  <c r="I466" i="12" s="1"/>
  <c r="I467" i="12" s="1"/>
  <c r="I468" i="12" s="1"/>
  <c r="I469" i="12" s="1"/>
  <c r="I470" i="12" s="1"/>
  <c r="I471" i="12" s="1"/>
  <c r="I472" i="12" s="1"/>
  <c r="I473" i="12" s="1"/>
  <c r="I474" i="12" s="1"/>
  <c r="I475" i="12" s="1"/>
  <c r="I476" i="12" s="1"/>
  <c r="I477" i="12" s="1"/>
  <c r="I478" i="12" s="1"/>
  <c r="I479" i="12" s="1"/>
  <c r="I480" i="12" s="1"/>
  <c r="I481" i="12" s="1"/>
  <c r="I482" i="12" s="1"/>
  <c r="I483" i="12" s="1"/>
  <c r="I484" i="12" s="1"/>
  <c r="I485" i="12" s="1"/>
  <c r="I486" i="12" s="1"/>
  <c r="I487" i="12" s="1"/>
  <c r="I488" i="12" s="1"/>
  <c r="I489" i="12" s="1"/>
  <c r="I490" i="12" s="1"/>
  <c r="I491" i="12" s="1"/>
  <c r="I492" i="12" s="1"/>
  <c r="I493" i="12" s="1"/>
  <c r="I494" i="12" s="1"/>
  <c r="I495" i="12" s="1"/>
  <c r="I496" i="12" s="1"/>
  <c r="I497" i="12" s="1"/>
  <c r="I498" i="12" s="1"/>
  <c r="I499" i="12" s="1"/>
  <c r="I500" i="12" s="1"/>
  <c r="I501" i="12" s="1"/>
  <c r="I502" i="12" s="1"/>
  <c r="I503" i="12" s="1"/>
  <c r="I504" i="12" s="1"/>
  <c r="I505" i="12" s="1"/>
  <c r="I506" i="12" s="1"/>
  <c r="I507" i="12" s="1"/>
  <c r="I508" i="12" s="1"/>
  <c r="I509" i="12" s="1"/>
  <c r="I510" i="12" s="1"/>
  <c r="I511" i="12" s="1"/>
  <c r="I512" i="12" s="1"/>
  <c r="I513" i="12" s="1"/>
  <c r="I514" i="12" s="1"/>
  <c r="I515" i="12" s="1"/>
  <c r="I516" i="12" s="1"/>
  <c r="I517" i="12" s="1"/>
  <c r="I518" i="12" s="1"/>
  <c r="I519" i="12" s="1"/>
  <c r="I520" i="12" s="1"/>
  <c r="I521" i="12" s="1"/>
  <c r="I522" i="12" s="1"/>
  <c r="I523" i="12" s="1"/>
  <c r="I524" i="12" s="1"/>
  <c r="I525" i="12" s="1"/>
  <c r="I526" i="12" s="1"/>
  <c r="I527" i="12" s="1"/>
  <c r="I528" i="12" s="1"/>
  <c r="I529" i="12" s="1"/>
  <c r="I530" i="12" s="1"/>
  <c r="I531" i="12" s="1"/>
  <c r="I532" i="12" s="1"/>
  <c r="I533" i="12" s="1"/>
  <c r="I534" i="12" s="1"/>
  <c r="I535" i="12" s="1"/>
  <c r="I536" i="12" s="1"/>
  <c r="I537" i="12" s="1"/>
  <c r="I538" i="12" s="1"/>
  <c r="I539" i="12" s="1"/>
  <c r="I540" i="12" s="1"/>
  <c r="I541" i="12" s="1"/>
  <c r="I542" i="12" s="1"/>
  <c r="I543" i="12" s="1"/>
  <c r="I544" i="12" s="1"/>
  <c r="I545" i="12" s="1"/>
  <c r="I546" i="12" s="1"/>
  <c r="I547" i="12" s="1"/>
  <c r="I548" i="12" s="1"/>
  <c r="I549" i="12" s="1"/>
  <c r="I550" i="12" s="1"/>
  <c r="I551" i="12" s="1"/>
  <c r="I552" i="12" s="1"/>
  <c r="I553" i="12" s="1"/>
  <c r="I554" i="12" s="1"/>
  <c r="I555" i="12" s="1"/>
  <c r="I556" i="12" s="1"/>
  <c r="I557" i="12" s="1"/>
  <c r="I558" i="12" s="1"/>
  <c r="I559" i="12" s="1"/>
  <c r="I560" i="12" s="1"/>
  <c r="I561" i="12" s="1"/>
  <c r="I562" i="12" s="1"/>
  <c r="I563" i="12" s="1"/>
  <c r="I564" i="12" s="1"/>
  <c r="I565" i="12" s="1"/>
  <c r="I566" i="12" s="1"/>
  <c r="I567" i="12" s="1"/>
  <c r="I568" i="12" s="1"/>
  <c r="I569" i="12" s="1"/>
  <c r="I570" i="12" s="1"/>
  <c r="I571" i="12" s="1"/>
  <c r="I572" i="12" s="1"/>
  <c r="I573" i="12" s="1"/>
  <c r="I574" i="12" s="1"/>
  <c r="I575" i="12" s="1"/>
  <c r="I576" i="12" s="1"/>
  <c r="I577" i="12" s="1"/>
  <c r="I578" i="12" s="1"/>
  <c r="I579" i="12" s="1"/>
  <c r="I580" i="12" s="1"/>
  <c r="I581" i="12" s="1"/>
  <c r="I582" i="12" s="1"/>
  <c r="I583" i="12" s="1"/>
  <c r="I584" i="12" s="1"/>
  <c r="I585" i="12" s="1"/>
  <c r="I586" i="12" s="1"/>
  <c r="I587" i="12" s="1"/>
  <c r="I588" i="12" s="1"/>
  <c r="I589" i="12" s="1"/>
  <c r="I590" i="12" s="1"/>
  <c r="I591" i="12" s="1"/>
  <c r="I592" i="12" s="1"/>
  <c r="I593" i="12" s="1"/>
  <c r="I594" i="12" s="1"/>
  <c r="I595" i="12" s="1"/>
  <c r="I596" i="12" s="1"/>
  <c r="I597" i="12" s="1"/>
  <c r="I598" i="12" s="1"/>
  <c r="I599" i="12" s="1"/>
  <c r="I600" i="12" s="1"/>
  <c r="I601" i="12" s="1"/>
  <c r="I602" i="12" s="1"/>
  <c r="I603" i="12" s="1"/>
  <c r="I604" i="12" s="1"/>
  <c r="I605" i="12" s="1"/>
  <c r="I606" i="12" s="1"/>
  <c r="I607" i="12" s="1"/>
  <c r="I608" i="12" s="1"/>
  <c r="I609" i="12" s="1"/>
  <c r="I610" i="12" s="1"/>
  <c r="I611" i="12" s="1"/>
  <c r="I612" i="12" s="1"/>
  <c r="I613" i="12" s="1"/>
  <c r="I614" i="12" s="1"/>
  <c r="I615" i="12" s="1"/>
  <c r="I616" i="12" s="1"/>
  <c r="I617" i="12" s="1"/>
  <c r="I618" i="12" s="1"/>
  <c r="I619" i="12" s="1"/>
  <c r="I620" i="12" s="1"/>
  <c r="I621" i="12" s="1"/>
  <c r="I622" i="12" s="1"/>
  <c r="I623" i="12" s="1"/>
  <c r="I624" i="12" s="1"/>
  <c r="I625" i="12" s="1"/>
  <c r="I626" i="12" s="1"/>
  <c r="I627" i="12" s="1"/>
  <c r="I628" i="12" s="1"/>
  <c r="I629" i="12" s="1"/>
  <c r="I630" i="12" s="1"/>
  <c r="I631" i="12" s="1"/>
  <c r="I632" i="12" s="1"/>
  <c r="I633" i="12" s="1"/>
  <c r="I634" i="12" s="1"/>
  <c r="I635" i="12" s="1"/>
  <c r="I636" i="12" s="1"/>
  <c r="I637" i="12" s="1"/>
  <c r="I638" i="12" s="1"/>
  <c r="I639" i="12" s="1"/>
  <c r="I640" i="12" s="1"/>
  <c r="I641" i="12" s="1"/>
  <c r="I642" i="12" s="1"/>
  <c r="I643" i="12" s="1"/>
  <c r="I644" i="12" s="1"/>
  <c r="I645" i="12" s="1"/>
  <c r="I646" i="12" s="1"/>
  <c r="I647" i="12" s="1"/>
  <c r="I648" i="12" s="1"/>
  <c r="I649" i="12" s="1"/>
  <c r="I650" i="12" s="1"/>
  <c r="I651" i="12" s="1"/>
  <c r="I652" i="12" s="1"/>
  <c r="I653" i="12" s="1"/>
  <c r="I654" i="12" s="1"/>
  <c r="I655" i="12" s="1"/>
  <c r="I656" i="12" s="1"/>
  <c r="I657" i="12" s="1"/>
  <c r="I658" i="12" s="1"/>
  <c r="I659" i="12" s="1"/>
  <c r="I660" i="12" s="1"/>
  <c r="I661" i="12" s="1"/>
  <c r="I662" i="12" s="1"/>
  <c r="I663" i="12" s="1"/>
  <c r="I664" i="12" s="1"/>
  <c r="I665" i="12" s="1"/>
  <c r="I666" i="12" s="1"/>
  <c r="I667" i="12" s="1"/>
  <c r="I668" i="12" s="1"/>
  <c r="I669" i="12" s="1"/>
  <c r="I670" i="12" s="1"/>
  <c r="I671" i="12" s="1"/>
  <c r="I672" i="12" s="1"/>
  <c r="I673" i="12" s="1"/>
  <c r="I674" i="12" s="1"/>
  <c r="I675" i="12" s="1"/>
  <c r="I676" i="12" s="1"/>
  <c r="I677" i="12" s="1"/>
  <c r="I678" i="12" s="1"/>
  <c r="I679" i="12" s="1"/>
  <c r="I680" i="12" s="1"/>
  <c r="I681" i="12" s="1"/>
  <c r="I682" i="12" s="1"/>
  <c r="I683" i="12" s="1"/>
  <c r="I684" i="12" s="1"/>
  <c r="I685" i="12" s="1"/>
  <c r="I686" i="12" s="1"/>
  <c r="I687" i="12" s="1"/>
  <c r="I688" i="12" s="1"/>
  <c r="I689" i="12" s="1"/>
  <c r="I690" i="12" s="1"/>
  <c r="I691" i="12" s="1"/>
  <c r="I692" i="12" s="1"/>
  <c r="I693" i="12" s="1"/>
  <c r="I694" i="12" s="1"/>
  <c r="I695" i="12" s="1"/>
  <c r="I696" i="12" s="1"/>
  <c r="I697" i="12" s="1"/>
  <c r="I698" i="12" s="1"/>
  <c r="I699" i="12" s="1"/>
  <c r="I700" i="12" s="1"/>
  <c r="I701" i="12" s="1"/>
  <c r="I702" i="12" s="1"/>
  <c r="I703" i="12" s="1"/>
  <c r="I704" i="12" s="1"/>
  <c r="I705" i="12" s="1"/>
  <c r="I706" i="12" s="1"/>
  <c r="I707" i="12" s="1"/>
  <c r="I708" i="12" s="1"/>
  <c r="I709" i="12" s="1"/>
  <c r="I710" i="12" s="1"/>
  <c r="I711" i="12" s="1"/>
  <c r="I712" i="12" s="1"/>
  <c r="I713" i="12" s="1"/>
  <c r="I714" i="12" s="1"/>
  <c r="I715" i="12" s="1"/>
  <c r="I716" i="12" s="1"/>
  <c r="I717" i="12" s="1"/>
  <c r="I718" i="12" s="1"/>
  <c r="I719" i="12" s="1"/>
  <c r="I720" i="12" s="1"/>
  <c r="I721" i="12" s="1"/>
  <c r="I722" i="12" s="1"/>
  <c r="I723" i="12" s="1"/>
  <c r="I724" i="12" s="1"/>
  <c r="I725" i="12" s="1"/>
  <c r="I726" i="12" s="1"/>
  <c r="I727" i="12" s="1"/>
  <c r="I728" i="12" s="1"/>
  <c r="I729" i="12" s="1"/>
  <c r="I730" i="12" s="1"/>
  <c r="I731" i="12" s="1"/>
  <c r="I732" i="12" s="1"/>
  <c r="I733" i="12" s="1"/>
  <c r="I734" i="12" s="1"/>
  <c r="I735" i="12" s="1"/>
  <c r="I736" i="12" s="1"/>
  <c r="I737" i="12" s="1"/>
  <c r="I738" i="12" s="1"/>
  <c r="I739" i="12" s="1"/>
  <c r="I740" i="12" s="1"/>
  <c r="I741" i="12" s="1"/>
  <c r="I742" i="12" s="1"/>
  <c r="I743" i="12" s="1"/>
  <c r="I744" i="12" s="1"/>
  <c r="I745" i="12" s="1"/>
  <c r="I746" i="12" s="1"/>
  <c r="I747" i="12" s="1"/>
  <c r="I748" i="12" s="1"/>
  <c r="I749" i="12" s="1"/>
  <c r="I750" i="12" s="1"/>
  <c r="I319" i="12"/>
  <c r="I320" i="12" s="1"/>
  <c r="I321" i="12" s="1"/>
  <c r="I332" i="12"/>
  <c r="I338" i="12"/>
  <c r="I358" i="12"/>
  <c r="I359" i="12" s="1"/>
  <c r="I360" i="12" s="1"/>
  <c r="I373" i="12"/>
  <c r="I409" i="12"/>
  <c r="I405" i="12"/>
  <c r="I406" i="12" s="1"/>
  <c r="I407" i="12" s="1"/>
  <c r="I408" i="12" s="1"/>
  <c r="I432" i="12"/>
  <c r="I433" i="12" s="1"/>
  <c r="I421" i="12"/>
  <c r="I422" i="12" s="1"/>
  <c r="I417" i="12"/>
  <c r="I418" i="12" s="1"/>
  <c r="I419" i="12" s="1"/>
  <c r="H64" i="11"/>
  <c r="J2" i="11"/>
  <c r="J4" i="11"/>
  <c r="J8" i="11"/>
  <c r="K3" i="11"/>
  <c r="K21" i="11" s="1"/>
  <c r="J12" i="11"/>
  <c r="I1" i="11"/>
  <c r="J27" i="11"/>
  <c r="J26" i="11"/>
  <c r="J24" i="11"/>
  <c r="J25" i="11"/>
  <c r="J20" i="11"/>
  <c r="J21" i="11"/>
  <c r="J7" i="11"/>
  <c r="J11" i="11"/>
  <c r="J5" i="11"/>
  <c r="J9" i="11"/>
  <c r="J6" i="11"/>
  <c r="J10" i="11"/>
  <c r="J23" i="11"/>
  <c r="H275" i="1"/>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 i="9"/>
  <c r="I5" i="1"/>
  <c r="I8" i="1"/>
  <c r="I9" i="1"/>
  <c r="I10" i="1"/>
  <c r="I11" i="1"/>
  <c r="I12" i="1"/>
  <c r="I13" i="1"/>
  <c r="I4" i="1"/>
  <c r="K11" i="11" l="1"/>
  <c r="K8" i="11"/>
  <c r="K22" i="11"/>
  <c r="K27" i="11"/>
  <c r="I64" i="11"/>
  <c r="I65" i="11" s="1"/>
  <c r="I66" i="11" s="1"/>
  <c r="I67" i="11" s="1"/>
  <c r="I68" i="11" s="1"/>
  <c r="I69" i="11" s="1"/>
  <c r="I70" i="11" s="1"/>
  <c r="I71" i="11" s="1"/>
  <c r="I72" i="11" s="1"/>
  <c r="I73" i="11" s="1"/>
  <c r="I74" i="11" s="1"/>
  <c r="I75" i="11" s="1"/>
  <c r="I76" i="11" s="1"/>
  <c r="K23" i="11"/>
  <c r="K20" i="11"/>
  <c r="K4" i="11"/>
  <c r="K5" i="11"/>
  <c r="K25" i="11"/>
  <c r="K9" i="11"/>
  <c r="K24" i="11"/>
  <c r="K10" i="11"/>
  <c r="K26" i="11"/>
  <c r="K12" i="11"/>
  <c r="K19" i="11"/>
  <c r="K17" i="11"/>
  <c r="K15" i="11"/>
  <c r="K18" i="11"/>
  <c r="K14" i="11"/>
  <c r="K16" i="11"/>
  <c r="H19" i="11"/>
  <c r="I94" i="12"/>
  <c r="I96" i="12" s="1"/>
  <c r="I97" i="12" s="1"/>
  <c r="I95" i="12"/>
  <c r="K1" i="12"/>
  <c r="L26" i="12"/>
  <c r="L21" i="12"/>
  <c r="L24" i="12"/>
  <c r="L27" i="12"/>
  <c r="L23" i="12"/>
  <c r="L25" i="12"/>
  <c r="L20" i="12"/>
  <c r="L19" i="12"/>
  <c r="L18" i="12"/>
  <c r="L22" i="12"/>
  <c r="L16" i="12"/>
  <c r="L8" i="12"/>
  <c r="L15" i="12"/>
  <c r="L11" i="12"/>
  <c r="L7" i="12"/>
  <c r="L14" i="12"/>
  <c r="L10" i="12"/>
  <c r="L12" i="12"/>
  <c r="L4" i="12"/>
  <c r="L2" i="12"/>
  <c r="L6" i="12"/>
  <c r="L13" i="12"/>
  <c r="L9" i="12"/>
  <c r="L5" i="12"/>
  <c r="M3" i="12"/>
  <c r="J1" i="12"/>
  <c r="K6" i="11"/>
  <c r="L3" i="11"/>
  <c r="K2" i="11"/>
  <c r="K7" i="11"/>
  <c r="K13" i="11"/>
  <c r="J1" i="11"/>
  <c r="H35" i="1"/>
  <c r="H36" i="1"/>
  <c r="H37" i="1"/>
  <c r="I37" i="1" s="1"/>
  <c r="H38" i="1"/>
  <c r="I38" i="1" s="1"/>
  <c r="J3" i="1"/>
  <c r="F1016" i="6"/>
  <c r="H1016" i="6" s="1"/>
  <c r="F1015" i="6"/>
  <c r="H1015" i="6" s="1"/>
  <c r="H1014" i="6"/>
  <c r="F1014" i="6"/>
  <c r="H1013" i="6"/>
  <c r="F1013" i="6"/>
  <c r="F1012" i="6"/>
  <c r="H1012" i="6" s="1"/>
  <c r="H1011" i="6"/>
  <c r="F1011" i="6"/>
  <c r="H1010" i="6"/>
  <c r="F1010" i="6"/>
  <c r="F1009" i="6"/>
  <c r="H1009" i="6" s="1"/>
  <c r="F1008" i="6"/>
  <c r="H1008" i="6" s="1"/>
  <c r="F1007" i="6"/>
  <c r="H1007" i="6" s="1"/>
  <c r="H1006" i="6"/>
  <c r="F1006" i="6"/>
  <c r="H1005" i="6"/>
  <c r="F1005" i="6"/>
  <c r="F1004" i="6"/>
  <c r="H1004" i="6" s="1"/>
  <c r="H1003" i="6"/>
  <c r="F1003" i="6"/>
  <c r="H1002" i="6"/>
  <c r="F1002" i="6"/>
  <c r="F1001" i="6"/>
  <c r="H1001" i="6" s="1"/>
  <c r="F1000" i="6"/>
  <c r="H1000" i="6" s="1"/>
  <c r="F999" i="6"/>
  <c r="H999" i="6" s="1"/>
  <c r="H998" i="6"/>
  <c r="F998" i="6"/>
  <c r="H997" i="6"/>
  <c r="F997" i="6"/>
  <c r="F996" i="6"/>
  <c r="H996" i="6" s="1"/>
  <c r="H995" i="6"/>
  <c r="F995" i="6"/>
  <c r="H994" i="6"/>
  <c r="F994" i="6"/>
  <c r="H993" i="6"/>
  <c r="F993" i="6"/>
  <c r="F992" i="6"/>
  <c r="H992" i="6" s="1"/>
  <c r="F991" i="6"/>
  <c r="H991" i="6" s="1"/>
  <c r="H990" i="6"/>
  <c r="F990" i="6"/>
  <c r="H989" i="6"/>
  <c r="F989" i="6"/>
  <c r="F988" i="6"/>
  <c r="H988" i="6" s="1"/>
  <c r="H987" i="6"/>
  <c r="F987" i="6"/>
  <c r="H986" i="6"/>
  <c r="F986" i="6"/>
  <c r="F985" i="6"/>
  <c r="H985" i="6" s="1"/>
  <c r="F984" i="6"/>
  <c r="H984" i="6" s="1"/>
  <c r="F983" i="6"/>
  <c r="H983" i="6" s="1"/>
  <c r="H982" i="6"/>
  <c r="F982" i="6"/>
  <c r="H981" i="6"/>
  <c r="F981" i="6"/>
  <c r="F980" i="6"/>
  <c r="H980" i="6" s="1"/>
  <c r="H979" i="6"/>
  <c r="F979" i="6"/>
  <c r="H978" i="6"/>
  <c r="F978" i="6"/>
  <c r="F977" i="6"/>
  <c r="H977" i="6" s="1"/>
  <c r="F976" i="6"/>
  <c r="H976" i="6" s="1"/>
  <c r="F975" i="6"/>
  <c r="H975" i="6" s="1"/>
  <c r="H974" i="6"/>
  <c r="F974" i="6"/>
  <c r="H973" i="6"/>
  <c r="F973" i="6"/>
  <c r="F972" i="6"/>
  <c r="H972" i="6" s="1"/>
  <c r="H971" i="6"/>
  <c r="F971" i="6"/>
  <c r="H970" i="6"/>
  <c r="F970" i="6"/>
  <c r="F969" i="6"/>
  <c r="H969" i="6" s="1"/>
  <c r="F968" i="6"/>
  <c r="H968" i="6" s="1"/>
  <c r="F967" i="6"/>
  <c r="H967" i="6" s="1"/>
  <c r="H966" i="6"/>
  <c r="F966" i="6"/>
  <c r="H965" i="6"/>
  <c r="F965" i="6"/>
  <c r="F964" i="6"/>
  <c r="H964" i="6" s="1"/>
  <c r="H963" i="6"/>
  <c r="F963" i="6"/>
  <c r="H962" i="6"/>
  <c r="F962" i="6"/>
  <c r="H961" i="6"/>
  <c r="F961" i="6"/>
  <c r="F960" i="6"/>
  <c r="H960" i="6" s="1"/>
  <c r="F959" i="6"/>
  <c r="H959" i="6" s="1"/>
  <c r="H958" i="6"/>
  <c r="F958" i="6"/>
  <c r="H957" i="6"/>
  <c r="F957" i="6"/>
  <c r="F956" i="6"/>
  <c r="H956" i="6" s="1"/>
  <c r="H955" i="6"/>
  <c r="F955" i="6"/>
  <c r="H954" i="6"/>
  <c r="F954" i="6"/>
  <c r="F953" i="6"/>
  <c r="H953" i="6" s="1"/>
  <c r="F952" i="6"/>
  <c r="H952" i="6" s="1"/>
  <c r="F951" i="6"/>
  <c r="H951" i="6" s="1"/>
  <c r="H950" i="6"/>
  <c r="F950" i="6"/>
  <c r="H949" i="6"/>
  <c r="F949" i="6"/>
  <c r="F948" i="6"/>
  <c r="H948" i="6" s="1"/>
  <c r="H947" i="6"/>
  <c r="F947" i="6"/>
  <c r="H946" i="6"/>
  <c r="F946" i="6"/>
  <c r="F945" i="6"/>
  <c r="H945" i="6" s="1"/>
  <c r="F944" i="6"/>
  <c r="H944" i="6" s="1"/>
  <c r="F943" i="6"/>
  <c r="H943" i="6" s="1"/>
  <c r="H942" i="6"/>
  <c r="F942" i="6"/>
  <c r="H941" i="6"/>
  <c r="F941" i="6"/>
  <c r="F940" i="6"/>
  <c r="H940" i="6" s="1"/>
  <c r="H939" i="6"/>
  <c r="F939" i="6"/>
  <c r="H938" i="6"/>
  <c r="F938" i="6"/>
  <c r="F937" i="6"/>
  <c r="H937" i="6" s="1"/>
  <c r="F936" i="6"/>
  <c r="H936" i="6" s="1"/>
  <c r="F935" i="6"/>
  <c r="H935" i="6" s="1"/>
  <c r="H934" i="6"/>
  <c r="F934" i="6"/>
  <c r="H933" i="6"/>
  <c r="F933" i="6"/>
  <c r="F932" i="6"/>
  <c r="H932" i="6" s="1"/>
  <c r="H931" i="6"/>
  <c r="F931" i="6"/>
  <c r="H930" i="6"/>
  <c r="F930" i="6"/>
  <c r="H929" i="6"/>
  <c r="F929" i="6"/>
  <c r="F928" i="6"/>
  <c r="H928" i="6" s="1"/>
  <c r="F927" i="6"/>
  <c r="H927" i="6" s="1"/>
  <c r="H926" i="6"/>
  <c r="F926" i="6"/>
  <c r="H925" i="6"/>
  <c r="F925" i="6"/>
  <c r="F924" i="6"/>
  <c r="H924" i="6" s="1"/>
  <c r="H923" i="6"/>
  <c r="F923" i="6"/>
  <c r="H922" i="6"/>
  <c r="F922" i="6"/>
  <c r="H921" i="6"/>
  <c r="F921" i="6"/>
  <c r="F920" i="6"/>
  <c r="H920" i="6" s="1"/>
  <c r="F919" i="6"/>
  <c r="H919" i="6" s="1"/>
  <c r="H918" i="6"/>
  <c r="F918" i="6"/>
  <c r="H917" i="6"/>
  <c r="F917" i="6"/>
  <c r="F916" i="6"/>
  <c r="H916" i="6" s="1"/>
  <c r="H915" i="6"/>
  <c r="F915" i="6"/>
  <c r="H914" i="6"/>
  <c r="F914" i="6"/>
  <c r="F913" i="6"/>
  <c r="H913" i="6" s="1"/>
  <c r="F912" i="6"/>
  <c r="H912" i="6" s="1"/>
  <c r="F911" i="6"/>
  <c r="H911" i="6" s="1"/>
  <c r="H910" i="6"/>
  <c r="F910" i="6"/>
  <c r="H909" i="6"/>
  <c r="F909" i="6"/>
  <c r="F908" i="6"/>
  <c r="H908" i="6" s="1"/>
  <c r="H907" i="6"/>
  <c r="F907" i="6"/>
  <c r="H906" i="6"/>
  <c r="F906" i="6"/>
  <c r="F905" i="6"/>
  <c r="H905" i="6" s="1"/>
  <c r="F904" i="6"/>
  <c r="H904" i="6" s="1"/>
  <c r="F903" i="6"/>
  <c r="H903" i="6" s="1"/>
  <c r="H902" i="6"/>
  <c r="F902" i="6"/>
  <c r="H901" i="6"/>
  <c r="F901" i="6"/>
  <c r="F900" i="6"/>
  <c r="H900" i="6" s="1"/>
  <c r="H899" i="6"/>
  <c r="F899" i="6"/>
  <c r="H898" i="6"/>
  <c r="F898" i="6"/>
  <c r="H897" i="6"/>
  <c r="F897" i="6"/>
  <c r="F896" i="6"/>
  <c r="H896" i="6" s="1"/>
  <c r="F895" i="6"/>
  <c r="H895" i="6" s="1"/>
  <c r="H894" i="6"/>
  <c r="F894" i="6"/>
  <c r="H893" i="6"/>
  <c r="F893" i="6"/>
  <c r="F892" i="6"/>
  <c r="H892" i="6" s="1"/>
  <c r="H891" i="6"/>
  <c r="F891" i="6"/>
  <c r="H890" i="6"/>
  <c r="F890" i="6"/>
  <c r="F889" i="6"/>
  <c r="H889" i="6" s="1"/>
  <c r="F888" i="6"/>
  <c r="H888" i="6" s="1"/>
  <c r="F887" i="6"/>
  <c r="H887" i="6" s="1"/>
  <c r="H886" i="6"/>
  <c r="F886" i="6"/>
  <c r="H885" i="6"/>
  <c r="F885" i="6"/>
  <c r="F884" i="6"/>
  <c r="H884" i="6" s="1"/>
  <c r="H883" i="6"/>
  <c r="F883" i="6"/>
  <c r="H882" i="6"/>
  <c r="F882" i="6"/>
  <c r="F881" i="6"/>
  <c r="H881" i="6" s="1"/>
  <c r="F880" i="6"/>
  <c r="H880" i="6" s="1"/>
  <c r="F879" i="6"/>
  <c r="H879" i="6" s="1"/>
  <c r="H878" i="6"/>
  <c r="F878" i="6"/>
  <c r="H877" i="6"/>
  <c r="F877" i="6"/>
  <c r="F876" i="6"/>
  <c r="H876" i="6" s="1"/>
  <c r="H875" i="6"/>
  <c r="F875" i="6"/>
  <c r="H874" i="6"/>
  <c r="F874" i="6"/>
  <c r="F873" i="6"/>
  <c r="H873" i="6" s="1"/>
  <c r="F872" i="6"/>
  <c r="H872" i="6" s="1"/>
  <c r="F871" i="6"/>
  <c r="H871" i="6" s="1"/>
  <c r="H870" i="6"/>
  <c r="F870" i="6"/>
  <c r="H869" i="6"/>
  <c r="F869" i="6"/>
  <c r="F868" i="6"/>
  <c r="H868" i="6" s="1"/>
  <c r="H867" i="6"/>
  <c r="F867" i="6"/>
  <c r="H866" i="6"/>
  <c r="F866" i="6"/>
  <c r="H865" i="6"/>
  <c r="F865" i="6"/>
  <c r="F864" i="6"/>
  <c r="H864" i="6" s="1"/>
  <c r="F863" i="6"/>
  <c r="H863" i="6" s="1"/>
  <c r="H862" i="6"/>
  <c r="F862" i="6"/>
  <c r="H861" i="6"/>
  <c r="F861" i="6"/>
  <c r="F860" i="6"/>
  <c r="H860" i="6" s="1"/>
  <c r="H859" i="6"/>
  <c r="F859" i="6"/>
  <c r="H858" i="6"/>
  <c r="F858" i="6"/>
  <c r="H857" i="6"/>
  <c r="F857" i="6"/>
  <c r="F856" i="6"/>
  <c r="H856" i="6" s="1"/>
  <c r="F855" i="6"/>
  <c r="H855" i="6" s="1"/>
  <c r="H854" i="6"/>
  <c r="F854" i="6"/>
  <c r="H853" i="6"/>
  <c r="F853" i="6"/>
  <c r="F852" i="6"/>
  <c r="H852" i="6" s="1"/>
  <c r="H851" i="6"/>
  <c r="F851" i="6"/>
  <c r="H850" i="6"/>
  <c r="F850" i="6"/>
  <c r="F849" i="6"/>
  <c r="H849" i="6" s="1"/>
  <c r="F848" i="6"/>
  <c r="H848" i="6" s="1"/>
  <c r="F847" i="6"/>
  <c r="H847" i="6" s="1"/>
  <c r="H846" i="6"/>
  <c r="F846" i="6"/>
  <c r="H845" i="6"/>
  <c r="F845" i="6"/>
  <c r="F844" i="6"/>
  <c r="H844" i="6" s="1"/>
  <c r="H843" i="6"/>
  <c r="F843" i="6"/>
  <c r="H842" i="6"/>
  <c r="F842" i="6"/>
  <c r="F841" i="6"/>
  <c r="H841" i="6" s="1"/>
  <c r="F840" i="6"/>
  <c r="H840" i="6" s="1"/>
  <c r="F839" i="6"/>
  <c r="H839" i="6" s="1"/>
  <c r="H838" i="6"/>
  <c r="F838" i="6"/>
  <c r="H837" i="6"/>
  <c r="F837" i="6"/>
  <c r="F836" i="6"/>
  <c r="H836" i="6" s="1"/>
  <c r="H835" i="6"/>
  <c r="F835" i="6"/>
  <c r="H834" i="6"/>
  <c r="F834" i="6"/>
  <c r="H833" i="6"/>
  <c r="F833" i="6"/>
  <c r="F832" i="6"/>
  <c r="H832" i="6" s="1"/>
  <c r="F831" i="6"/>
  <c r="H831" i="6" s="1"/>
  <c r="H830" i="6"/>
  <c r="F830" i="6"/>
  <c r="H829" i="6"/>
  <c r="F829" i="6"/>
  <c r="F828" i="6"/>
  <c r="H828" i="6" s="1"/>
  <c r="H827" i="6"/>
  <c r="F827" i="6"/>
  <c r="H826" i="6"/>
  <c r="F826" i="6"/>
  <c r="F825" i="6"/>
  <c r="H825" i="6" s="1"/>
  <c r="F824" i="6"/>
  <c r="H824" i="6" s="1"/>
  <c r="F823" i="6"/>
  <c r="H823" i="6" s="1"/>
  <c r="H822" i="6"/>
  <c r="F822" i="6"/>
  <c r="H821" i="6"/>
  <c r="F821" i="6"/>
  <c r="F820" i="6"/>
  <c r="H820" i="6" s="1"/>
  <c r="H819" i="6"/>
  <c r="F819" i="6"/>
  <c r="H818" i="6"/>
  <c r="F818" i="6"/>
  <c r="F817" i="6"/>
  <c r="H817" i="6" s="1"/>
  <c r="F816" i="6"/>
  <c r="H816" i="6" s="1"/>
  <c r="F815" i="6"/>
  <c r="H815" i="6" s="1"/>
  <c r="H814" i="6"/>
  <c r="F814" i="6"/>
  <c r="H813" i="6"/>
  <c r="F813" i="6"/>
  <c r="F812" i="6"/>
  <c r="H812" i="6" s="1"/>
  <c r="H811" i="6"/>
  <c r="F811" i="6"/>
  <c r="H810" i="6"/>
  <c r="F810" i="6"/>
  <c r="F809" i="6"/>
  <c r="H809" i="6" s="1"/>
  <c r="F808" i="6"/>
  <c r="H808" i="6" s="1"/>
  <c r="F807" i="6"/>
  <c r="H807" i="6" s="1"/>
  <c r="H806" i="6"/>
  <c r="F806" i="6"/>
  <c r="H805" i="6"/>
  <c r="F805" i="6"/>
  <c r="F804" i="6"/>
  <c r="H804" i="6" s="1"/>
  <c r="H803" i="6"/>
  <c r="F803" i="6"/>
  <c r="H802" i="6"/>
  <c r="F802" i="6"/>
  <c r="H801" i="6"/>
  <c r="F801" i="6"/>
  <c r="F800" i="6"/>
  <c r="H800" i="6" s="1"/>
  <c r="F799" i="6"/>
  <c r="H799" i="6" s="1"/>
  <c r="H798" i="6"/>
  <c r="F798" i="6"/>
  <c r="H797" i="6"/>
  <c r="F797" i="6"/>
  <c r="F796" i="6"/>
  <c r="H796" i="6" s="1"/>
  <c r="H795" i="6"/>
  <c r="F795" i="6"/>
  <c r="H794" i="6"/>
  <c r="F794" i="6"/>
  <c r="H793" i="6"/>
  <c r="F793" i="6"/>
  <c r="F792" i="6"/>
  <c r="H792" i="6" s="1"/>
  <c r="F791" i="6"/>
  <c r="H791" i="6" s="1"/>
  <c r="F790" i="6"/>
  <c r="H790" i="6" s="1"/>
  <c r="H789" i="6"/>
  <c r="F789" i="6"/>
  <c r="F788" i="6"/>
  <c r="H788" i="6" s="1"/>
  <c r="H787" i="6"/>
  <c r="F787" i="6"/>
  <c r="H786" i="6"/>
  <c r="F786" i="6"/>
  <c r="F785" i="6"/>
  <c r="H785" i="6" s="1"/>
  <c r="F784" i="6"/>
  <c r="H784" i="6" s="1"/>
  <c r="F783" i="6"/>
  <c r="H783" i="6" s="1"/>
  <c r="H782" i="6"/>
  <c r="F782" i="6"/>
  <c r="H781" i="6"/>
  <c r="F781" i="6"/>
  <c r="F780" i="6"/>
  <c r="H780" i="6" s="1"/>
  <c r="H779" i="6"/>
  <c r="F779" i="6"/>
  <c r="H778" i="6"/>
  <c r="F778" i="6"/>
  <c r="F777" i="6"/>
  <c r="H777" i="6" s="1"/>
  <c r="F776" i="6"/>
  <c r="H776" i="6" s="1"/>
  <c r="F775" i="6"/>
  <c r="H775" i="6" s="1"/>
  <c r="H774" i="6"/>
  <c r="F774" i="6"/>
  <c r="H773" i="6"/>
  <c r="F773" i="6"/>
  <c r="F772" i="6"/>
  <c r="H772" i="6" s="1"/>
  <c r="H771" i="6"/>
  <c r="F771" i="6"/>
  <c r="H770" i="6"/>
  <c r="F770" i="6"/>
  <c r="F769" i="6"/>
  <c r="H769" i="6" s="1"/>
  <c r="F768" i="6"/>
  <c r="H768" i="6" s="1"/>
  <c r="F767" i="6"/>
  <c r="H767" i="6" s="1"/>
  <c r="F766" i="6"/>
  <c r="H766" i="6" s="1"/>
  <c r="H765" i="6"/>
  <c r="F765" i="6"/>
  <c r="F764" i="6"/>
  <c r="H764" i="6" s="1"/>
  <c r="H763" i="6"/>
  <c r="F763" i="6"/>
  <c r="H762" i="6"/>
  <c r="F762" i="6"/>
  <c r="H761" i="6"/>
  <c r="F761" i="6"/>
  <c r="F760" i="6"/>
  <c r="H760" i="6" s="1"/>
  <c r="F759" i="6"/>
  <c r="H759" i="6" s="1"/>
  <c r="F758" i="6"/>
  <c r="H758" i="6" s="1"/>
  <c r="H757" i="6"/>
  <c r="F757" i="6"/>
  <c r="F756" i="6"/>
  <c r="H756" i="6" s="1"/>
  <c r="H755" i="6"/>
  <c r="F755" i="6"/>
  <c r="H754" i="6"/>
  <c r="F754" i="6"/>
  <c r="F753" i="6"/>
  <c r="H753" i="6" s="1"/>
  <c r="F752" i="6"/>
  <c r="H752" i="6" s="1"/>
  <c r="F751" i="6"/>
  <c r="H751" i="6" s="1"/>
  <c r="F750" i="6"/>
  <c r="H750" i="6" s="1"/>
  <c r="H749" i="6"/>
  <c r="F749" i="6"/>
  <c r="F748" i="6"/>
  <c r="H748" i="6" s="1"/>
  <c r="H747" i="6"/>
  <c r="F747" i="6"/>
  <c r="H746" i="6"/>
  <c r="F746" i="6"/>
  <c r="F745" i="6"/>
  <c r="H745" i="6" s="1"/>
  <c r="F744" i="6"/>
  <c r="H744" i="6" s="1"/>
  <c r="F743" i="6"/>
  <c r="H743" i="6" s="1"/>
  <c r="H742" i="6"/>
  <c r="F742" i="6"/>
  <c r="H741" i="6"/>
  <c r="F741" i="6"/>
  <c r="F740" i="6"/>
  <c r="H740" i="6" s="1"/>
  <c r="H739" i="6"/>
  <c r="F739" i="6"/>
  <c r="H738" i="6"/>
  <c r="F738" i="6"/>
  <c r="F737" i="6"/>
  <c r="H737" i="6" s="1"/>
  <c r="F736" i="6"/>
  <c r="H736" i="6" s="1"/>
  <c r="F735" i="6"/>
  <c r="H735" i="6" s="1"/>
  <c r="F734" i="6"/>
  <c r="H734" i="6" s="1"/>
  <c r="H733" i="6"/>
  <c r="F733" i="6"/>
  <c r="F732" i="6"/>
  <c r="H732" i="6" s="1"/>
  <c r="H731" i="6"/>
  <c r="F731" i="6"/>
  <c r="H730" i="6"/>
  <c r="F730" i="6"/>
  <c r="H729" i="6"/>
  <c r="F729" i="6"/>
  <c r="F728" i="6"/>
  <c r="H728" i="6" s="1"/>
  <c r="F727" i="6"/>
  <c r="H727" i="6" s="1"/>
  <c r="F726" i="6"/>
  <c r="H726" i="6" s="1"/>
  <c r="F725" i="6"/>
  <c r="H725" i="6" s="1"/>
  <c r="F724" i="6"/>
  <c r="H724" i="6" s="1"/>
  <c r="H723" i="6"/>
  <c r="F723" i="6"/>
  <c r="H722" i="6"/>
  <c r="F722" i="6"/>
  <c r="F721" i="6"/>
  <c r="H721" i="6" s="1"/>
  <c r="F720" i="6"/>
  <c r="H720" i="6" s="1"/>
  <c r="F719" i="6"/>
  <c r="H719" i="6" s="1"/>
  <c r="F718" i="6"/>
  <c r="H718" i="6" s="1"/>
  <c r="F717" i="6"/>
  <c r="H717" i="6" s="1"/>
  <c r="F716" i="6"/>
  <c r="H716" i="6" s="1"/>
  <c r="H715" i="6"/>
  <c r="F715" i="6"/>
  <c r="H714" i="6"/>
  <c r="F714" i="6"/>
  <c r="H713" i="6"/>
  <c r="F713" i="6"/>
  <c r="F712" i="6"/>
  <c r="H712" i="6" s="1"/>
  <c r="F711" i="6"/>
  <c r="H711" i="6" s="1"/>
  <c r="F710" i="6"/>
  <c r="H710" i="6" s="1"/>
  <c r="F709" i="6"/>
  <c r="H709" i="6" s="1"/>
  <c r="F708" i="6"/>
  <c r="H708" i="6" s="1"/>
  <c r="H707" i="6"/>
  <c r="F707" i="6"/>
  <c r="H706" i="6"/>
  <c r="F706" i="6"/>
  <c r="F705" i="6"/>
  <c r="H705" i="6" s="1"/>
  <c r="F704" i="6"/>
  <c r="H704" i="6" s="1"/>
  <c r="F703" i="6"/>
  <c r="H703" i="6" s="1"/>
  <c r="F702" i="6"/>
  <c r="H702" i="6" s="1"/>
  <c r="F701" i="6"/>
  <c r="H701" i="6" s="1"/>
  <c r="F700" i="6"/>
  <c r="H700" i="6" s="1"/>
  <c r="H699" i="6"/>
  <c r="F699" i="6"/>
  <c r="H698" i="6"/>
  <c r="F698" i="6"/>
  <c r="H697" i="6"/>
  <c r="F697" i="6"/>
  <c r="F696" i="6"/>
  <c r="H696" i="6" s="1"/>
  <c r="F695" i="6"/>
  <c r="H695" i="6" s="1"/>
  <c r="F694" i="6"/>
  <c r="H694" i="6" s="1"/>
  <c r="F693" i="6"/>
  <c r="H693" i="6" s="1"/>
  <c r="F692" i="6"/>
  <c r="H692" i="6" s="1"/>
  <c r="H691" i="6"/>
  <c r="F691" i="6"/>
  <c r="H690" i="6"/>
  <c r="F690" i="6"/>
  <c r="F689" i="6"/>
  <c r="H689" i="6" s="1"/>
  <c r="F688" i="6"/>
  <c r="H688" i="6" s="1"/>
  <c r="F687" i="6"/>
  <c r="H687" i="6" s="1"/>
  <c r="F686" i="6"/>
  <c r="H686" i="6" s="1"/>
  <c r="F685" i="6"/>
  <c r="H685" i="6" s="1"/>
  <c r="F684" i="6"/>
  <c r="H684" i="6" s="1"/>
  <c r="H683" i="6"/>
  <c r="F683" i="6"/>
  <c r="H682" i="6"/>
  <c r="F682" i="6"/>
  <c r="F681" i="6"/>
  <c r="H681" i="6" s="1"/>
  <c r="F680" i="6"/>
  <c r="H680" i="6" s="1"/>
  <c r="F679" i="6"/>
  <c r="H679" i="6" s="1"/>
  <c r="H678" i="6"/>
  <c r="F678" i="6"/>
  <c r="F677" i="6"/>
  <c r="H677" i="6" s="1"/>
  <c r="F676" i="6"/>
  <c r="H676" i="6" s="1"/>
  <c r="F675" i="6"/>
  <c r="H675" i="6" s="1"/>
  <c r="H674" i="6"/>
  <c r="F674" i="6"/>
  <c r="F673" i="6"/>
  <c r="H673" i="6" s="1"/>
  <c r="F672" i="6"/>
  <c r="H672" i="6" s="1"/>
  <c r="F671" i="6"/>
  <c r="H671" i="6" s="1"/>
  <c r="H670" i="6"/>
  <c r="F670" i="6"/>
  <c r="F669" i="6"/>
  <c r="H669" i="6" s="1"/>
  <c r="F668" i="6"/>
  <c r="H668" i="6" s="1"/>
  <c r="F667" i="6"/>
  <c r="H667" i="6" s="1"/>
  <c r="H666" i="6"/>
  <c r="F666" i="6"/>
  <c r="F665" i="6"/>
  <c r="H665" i="6" s="1"/>
  <c r="F664" i="6"/>
  <c r="H664" i="6" s="1"/>
  <c r="F663" i="6"/>
  <c r="H663" i="6" s="1"/>
  <c r="H662" i="6"/>
  <c r="F662" i="6"/>
  <c r="F661" i="6"/>
  <c r="H661" i="6" s="1"/>
  <c r="F660" i="6"/>
  <c r="H660" i="6" s="1"/>
  <c r="F659" i="6"/>
  <c r="H659" i="6" s="1"/>
  <c r="H658" i="6"/>
  <c r="F658" i="6"/>
  <c r="F657" i="6"/>
  <c r="H657" i="6" s="1"/>
  <c r="F656" i="6"/>
  <c r="H656" i="6" s="1"/>
  <c r="F655" i="6"/>
  <c r="H655" i="6" s="1"/>
  <c r="H654" i="6"/>
  <c r="F654" i="6"/>
  <c r="F653" i="6"/>
  <c r="H653" i="6" s="1"/>
  <c r="F652" i="6"/>
  <c r="H652" i="6" s="1"/>
  <c r="F651" i="6"/>
  <c r="H651" i="6" s="1"/>
  <c r="H650" i="6"/>
  <c r="F650" i="6"/>
  <c r="F649" i="6"/>
  <c r="H649" i="6" s="1"/>
  <c r="F648" i="6"/>
  <c r="H648" i="6" s="1"/>
  <c r="H647" i="6"/>
  <c r="F647" i="6"/>
  <c r="H646" i="6"/>
  <c r="F646" i="6"/>
  <c r="F645" i="6"/>
  <c r="H645" i="6" s="1"/>
  <c r="F644" i="6"/>
  <c r="H644" i="6" s="1"/>
  <c r="F643" i="6"/>
  <c r="H643" i="6" s="1"/>
  <c r="H642" i="6"/>
  <c r="F642" i="6"/>
  <c r="H641" i="6"/>
  <c r="F641" i="6"/>
  <c r="F640" i="6"/>
  <c r="H640" i="6" s="1"/>
  <c r="H639" i="6"/>
  <c r="F639" i="6"/>
  <c r="H638" i="6"/>
  <c r="F638" i="6"/>
  <c r="F637" i="6"/>
  <c r="H637" i="6" s="1"/>
  <c r="F636" i="6"/>
  <c r="H636" i="6" s="1"/>
  <c r="F635" i="6"/>
  <c r="H635" i="6" s="1"/>
  <c r="H634" i="6"/>
  <c r="F634" i="6"/>
  <c r="H633" i="6"/>
  <c r="F633" i="6"/>
  <c r="F632" i="6"/>
  <c r="H632" i="6" s="1"/>
  <c r="H631" i="6"/>
  <c r="F631" i="6"/>
  <c r="H630" i="6"/>
  <c r="F630" i="6"/>
  <c r="F629" i="6"/>
  <c r="H629" i="6" s="1"/>
  <c r="F628" i="6"/>
  <c r="H628" i="6" s="1"/>
  <c r="F627" i="6"/>
  <c r="H627" i="6" s="1"/>
  <c r="H626" i="6"/>
  <c r="F626" i="6"/>
  <c r="F625" i="6"/>
  <c r="H625" i="6" s="1"/>
  <c r="F624" i="6"/>
  <c r="H624" i="6" s="1"/>
  <c r="H623" i="6"/>
  <c r="F623" i="6"/>
  <c r="H622" i="6"/>
  <c r="F622" i="6"/>
  <c r="F621" i="6"/>
  <c r="H621" i="6" s="1"/>
  <c r="F620" i="6"/>
  <c r="H620" i="6" s="1"/>
  <c r="F619" i="6"/>
  <c r="H619" i="6" s="1"/>
  <c r="H618" i="6"/>
  <c r="F618" i="6"/>
  <c r="F617" i="6"/>
  <c r="H617" i="6" s="1"/>
  <c r="F616" i="6"/>
  <c r="H616" i="6" s="1"/>
  <c r="H615" i="6"/>
  <c r="F615" i="6"/>
  <c r="H614" i="6"/>
  <c r="F614" i="6"/>
  <c r="F613" i="6"/>
  <c r="H613" i="6" s="1"/>
  <c r="F612" i="6"/>
  <c r="H612" i="6" s="1"/>
  <c r="F611" i="6"/>
  <c r="H611" i="6" s="1"/>
  <c r="H610" i="6"/>
  <c r="F610" i="6"/>
  <c r="F609" i="6"/>
  <c r="H609" i="6" s="1"/>
  <c r="F608" i="6"/>
  <c r="H608" i="6" s="1"/>
  <c r="H607" i="6"/>
  <c r="F607" i="6"/>
  <c r="H606" i="6"/>
  <c r="F606" i="6"/>
  <c r="F605" i="6"/>
  <c r="H605" i="6" s="1"/>
  <c r="F604" i="6"/>
  <c r="H604" i="6" s="1"/>
  <c r="F603" i="6"/>
  <c r="H603" i="6" s="1"/>
  <c r="H602" i="6"/>
  <c r="F602" i="6"/>
  <c r="F601" i="6"/>
  <c r="H601" i="6" s="1"/>
  <c r="F600" i="6"/>
  <c r="H600" i="6" s="1"/>
  <c r="H599" i="6"/>
  <c r="F599" i="6"/>
  <c r="H598" i="6"/>
  <c r="F598" i="6"/>
  <c r="F597" i="6"/>
  <c r="H597" i="6" s="1"/>
  <c r="F596" i="6"/>
  <c r="H596" i="6" s="1"/>
  <c r="F595" i="6"/>
  <c r="H595" i="6" s="1"/>
  <c r="H594" i="6"/>
  <c r="F594" i="6"/>
  <c r="F593" i="6"/>
  <c r="H593" i="6" s="1"/>
  <c r="F592" i="6"/>
  <c r="H592" i="6" s="1"/>
  <c r="H591" i="6"/>
  <c r="F591" i="6"/>
  <c r="H590" i="6"/>
  <c r="F590" i="6"/>
  <c r="F589" i="6"/>
  <c r="H589" i="6" s="1"/>
  <c r="F588" i="6"/>
  <c r="H588" i="6" s="1"/>
  <c r="F587" i="6"/>
  <c r="H587" i="6" s="1"/>
  <c r="H586" i="6"/>
  <c r="F586" i="6"/>
  <c r="H585" i="6"/>
  <c r="F585" i="6"/>
  <c r="F584" i="6"/>
  <c r="H584" i="6" s="1"/>
  <c r="H583" i="6"/>
  <c r="F583" i="6"/>
  <c r="H582" i="6"/>
  <c r="F582" i="6"/>
  <c r="F581" i="6"/>
  <c r="H581" i="6" s="1"/>
  <c r="F580" i="6"/>
  <c r="H580" i="6" s="1"/>
  <c r="F579" i="6"/>
  <c r="H579" i="6" s="1"/>
  <c r="H578" i="6"/>
  <c r="F578" i="6"/>
  <c r="F577" i="6"/>
  <c r="H577" i="6" s="1"/>
  <c r="F576" i="6"/>
  <c r="H576" i="6" s="1"/>
  <c r="H575" i="6"/>
  <c r="F575" i="6"/>
  <c r="H574" i="6"/>
  <c r="F574" i="6"/>
  <c r="F573" i="6"/>
  <c r="H573" i="6" s="1"/>
  <c r="F572" i="6"/>
  <c r="H572" i="6" s="1"/>
  <c r="F571" i="6"/>
  <c r="H571" i="6" s="1"/>
  <c r="H570" i="6"/>
  <c r="F570" i="6"/>
  <c r="F569" i="6"/>
  <c r="H569" i="6" s="1"/>
  <c r="F568" i="6"/>
  <c r="H568" i="6" s="1"/>
  <c r="H567" i="6"/>
  <c r="F567" i="6"/>
  <c r="H566" i="6"/>
  <c r="F566" i="6"/>
  <c r="F565" i="6"/>
  <c r="H565" i="6" s="1"/>
  <c r="F564" i="6"/>
  <c r="H564" i="6" s="1"/>
  <c r="F563" i="6"/>
  <c r="H563" i="6" s="1"/>
  <c r="H562" i="6"/>
  <c r="F562" i="6"/>
  <c r="F561" i="6"/>
  <c r="H561" i="6" s="1"/>
  <c r="F560" i="6"/>
  <c r="H560" i="6" s="1"/>
  <c r="H559" i="6"/>
  <c r="F559" i="6"/>
  <c r="H558" i="6"/>
  <c r="F558" i="6"/>
  <c r="F557" i="6"/>
  <c r="H557" i="6" s="1"/>
  <c r="F556" i="6"/>
  <c r="H556" i="6" s="1"/>
  <c r="F555" i="6"/>
  <c r="H555" i="6" s="1"/>
  <c r="F554" i="6"/>
  <c r="H554" i="6" s="1"/>
  <c r="F553" i="6"/>
  <c r="H553" i="6" s="1"/>
  <c r="F552" i="6"/>
  <c r="H552" i="6" s="1"/>
  <c r="H551" i="6"/>
  <c r="F551" i="6"/>
  <c r="H550" i="6"/>
  <c r="F550" i="6"/>
  <c r="F549" i="6"/>
  <c r="H549" i="6" s="1"/>
  <c r="F548" i="6"/>
  <c r="H548" i="6" s="1"/>
  <c r="F547" i="6"/>
  <c r="H547" i="6" s="1"/>
  <c r="F546" i="6"/>
  <c r="H546" i="6" s="1"/>
  <c r="H545" i="6"/>
  <c r="F545" i="6"/>
  <c r="F544" i="6"/>
  <c r="H544" i="6" s="1"/>
  <c r="H543" i="6"/>
  <c r="F543" i="6"/>
  <c r="H542" i="6"/>
  <c r="F542" i="6"/>
  <c r="F541" i="6"/>
  <c r="H541" i="6" s="1"/>
  <c r="F540" i="6"/>
  <c r="H540" i="6" s="1"/>
  <c r="F539" i="6"/>
  <c r="H539" i="6" s="1"/>
  <c r="F538" i="6"/>
  <c r="H538" i="6" s="1"/>
  <c r="F537" i="6"/>
  <c r="H537" i="6" s="1"/>
  <c r="F536" i="6"/>
  <c r="H536" i="6" s="1"/>
  <c r="H535" i="6"/>
  <c r="F535" i="6"/>
  <c r="H534" i="6"/>
  <c r="F534" i="6"/>
  <c r="F533" i="6"/>
  <c r="H533" i="6" s="1"/>
  <c r="F532" i="6"/>
  <c r="H532" i="6" s="1"/>
  <c r="F531" i="6"/>
  <c r="H531" i="6" s="1"/>
  <c r="F530" i="6"/>
  <c r="H530" i="6" s="1"/>
  <c r="H529" i="6"/>
  <c r="F529" i="6"/>
  <c r="F528" i="6"/>
  <c r="H528" i="6" s="1"/>
  <c r="H527" i="6"/>
  <c r="F527" i="6"/>
  <c r="H526" i="6"/>
  <c r="F526" i="6"/>
  <c r="F525" i="6"/>
  <c r="H525" i="6" s="1"/>
  <c r="F524" i="6"/>
  <c r="H524" i="6" s="1"/>
  <c r="F523" i="6"/>
  <c r="H523" i="6" s="1"/>
  <c r="F522" i="6"/>
  <c r="H522" i="6" s="1"/>
  <c r="F521" i="6"/>
  <c r="H521" i="6" s="1"/>
  <c r="F520" i="6"/>
  <c r="H520" i="6" s="1"/>
  <c r="H519" i="6"/>
  <c r="F519" i="6"/>
  <c r="H518" i="6"/>
  <c r="F518" i="6"/>
  <c r="F517" i="6"/>
  <c r="H517" i="6" s="1"/>
  <c r="F516" i="6"/>
  <c r="H516" i="6" s="1"/>
  <c r="F515" i="6"/>
  <c r="H515" i="6" s="1"/>
  <c r="F514" i="6"/>
  <c r="H514" i="6" s="1"/>
  <c r="H513" i="6"/>
  <c r="F513" i="6"/>
  <c r="F512" i="6"/>
  <c r="H512" i="6" s="1"/>
  <c r="H511" i="6"/>
  <c r="F511" i="6"/>
  <c r="H510" i="6"/>
  <c r="F510" i="6"/>
  <c r="F509" i="6"/>
  <c r="H509" i="6" s="1"/>
  <c r="F508" i="6"/>
  <c r="H508" i="6" s="1"/>
  <c r="F507" i="6"/>
  <c r="H507" i="6" s="1"/>
  <c r="F506" i="6"/>
  <c r="H506" i="6" s="1"/>
  <c r="F505" i="6"/>
  <c r="H505" i="6" s="1"/>
  <c r="F504" i="6"/>
  <c r="H504" i="6" s="1"/>
  <c r="F503" i="6"/>
  <c r="H503" i="6" s="1"/>
  <c r="F502" i="6"/>
  <c r="H502" i="6" s="1"/>
  <c r="H501" i="6"/>
  <c r="F501" i="6"/>
  <c r="F500" i="6"/>
  <c r="H500" i="6" s="1"/>
  <c r="F499" i="6"/>
  <c r="H499" i="6" s="1"/>
  <c r="H498" i="6"/>
  <c r="F498" i="6"/>
  <c r="F497" i="6"/>
  <c r="H497" i="6" s="1"/>
  <c r="F496" i="6"/>
  <c r="H496" i="6" s="1"/>
  <c r="F495" i="6"/>
  <c r="H495" i="6" s="1"/>
  <c r="F494" i="6"/>
  <c r="H494" i="6" s="1"/>
  <c r="H493" i="6"/>
  <c r="F493" i="6"/>
  <c r="F492" i="6"/>
  <c r="H492" i="6" s="1"/>
  <c r="F491" i="6"/>
  <c r="H491" i="6" s="1"/>
  <c r="H490" i="6"/>
  <c r="F490" i="6"/>
  <c r="F489" i="6"/>
  <c r="H489" i="6" s="1"/>
  <c r="F488" i="6"/>
  <c r="H488" i="6" s="1"/>
  <c r="F487" i="6"/>
  <c r="H487" i="6" s="1"/>
  <c r="F486" i="6"/>
  <c r="H486" i="6" s="1"/>
  <c r="H485" i="6"/>
  <c r="F485" i="6"/>
  <c r="F484" i="6"/>
  <c r="H484" i="6" s="1"/>
  <c r="F483" i="6"/>
  <c r="H483" i="6" s="1"/>
  <c r="H482" i="6"/>
  <c r="F482" i="6"/>
  <c r="F481" i="6"/>
  <c r="H481" i="6" s="1"/>
  <c r="F480" i="6"/>
  <c r="H480" i="6" s="1"/>
  <c r="F479" i="6"/>
  <c r="H479" i="6" s="1"/>
  <c r="F478" i="6"/>
  <c r="H478" i="6" s="1"/>
  <c r="H477" i="6"/>
  <c r="F477" i="6"/>
  <c r="F476" i="6"/>
  <c r="H476" i="6" s="1"/>
  <c r="F475" i="6"/>
  <c r="H475" i="6" s="1"/>
  <c r="H474" i="6"/>
  <c r="F474" i="6"/>
  <c r="F473" i="6"/>
  <c r="H473" i="6" s="1"/>
  <c r="F472" i="6"/>
  <c r="H472" i="6" s="1"/>
  <c r="F471" i="6"/>
  <c r="H471" i="6" s="1"/>
  <c r="F470" i="6"/>
  <c r="H470" i="6" s="1"/>
  <c r="H469" i="6"/>
  <c r="F469" i="6"/>
  <c r="F468" i="6"/>
  <c r="H468" i="6" s="1"/>
  <c r="F467" i="6"/>
  <c r="H467" i="6" s="1"/>
  <c r="H466" i="6"/>
  <c r="F466" i="6"/>
  <c r="F465" i="6"/>
  <c r="H465" i="6" s="1"/>
  <c r="F464" i="6"/>
  <c r="H464" i="6" s="1"/>
  <c r="F463" i="6"/>
  <c r="H463" i="6" s="1"/>
  <c r="F462" i="6"/>
  <c r="H462" i="6" s="1"/>
  <c r="H461" i="6"/>
  <c r="F461" i="6"/>
  <c r="F460" i="6"/>
  <c r="H460" i="6" s="1"/>
  <c r="F459" i="6"/>
  <c r="H459" i="6" s="1"/>
  <c r="H458" i="6"/>
  <c r="F458" i="6"/>
  <c r="F457" i="6"/>
  <c r="H457" i="6" s="1"/>
  <c r="F456" i="6"/>
  <c r="H456" i="6" s="1"/>
  <c r="F455" i="6"/>
  <c r="H455" i="6" s="1"/>
  <c r="F454" i="6"/>
  <c r="H454" i="6" s="1"/>
  <c r="H453" i="6"/>
  <c r="F453" i="6"/>
  <c r="F452" i="6"/>
  <c r="H452" i="6" s="1"/>
  <c r="F451" i="6"/>
  <c r="H451" i="6" s="1"/>
  <c r="H450" i="6"/>
  <c r="F450" i="6"/>
  <c r="F449" i="6"/>
  <c r="H449" i="6" s="1"/>
  <c r="F448" i="6"/>
  <c r="H448" i="6" s="1"/>
  <c r="F447" i="6"/>
  <c r="H447" i="6" s="1"/>
  <c r="F446" i="6"/>
  <c r="H446" i="6" s="1"/>
  <c r="H445" i="6"/>
  <c r="F445" i="6"/>
  <c r="F444" i="6"/>
  <c r="H444" i="6" s="1"/>
  <c r="F443" i="6"/>
  <c r="H443" i="6" s="1"/>
  <c r="H442" i="6"/>
  <c r="F442" i="6"/>
  <c r="F441" i="6"/>
  <c r="H441" i="6" s="1"/>
  <c r="F440" i="6"/>
  <c r="H440" i="6" s="1"/>
  <c r="F439" i="6"/>
  <c r="H439" i="6" s="1"/>
  <c r="F438" i="6"/>
  <c r="H438" i="6" s="1"/>
  <c r="H437" i="6"/>
  <c r="F437" i="6"/>
  <c r="F436" i="6"/>
  <c r="H436" i="6" s="1"/>
  <c r="F435" i="6"/>
  <c r="H435" i="6" s="1"/>
  <c r="H434" i="6"/>
  <c r="F434" i="6"/>
  <c r="F433" i="6"/>
  <c r="H433" i="6" s="1"/>
  <c r="F432" i="6"/>
  <c r="H432" i="6" s="1"/>
  <c r="F431" i="6"/>
  <c r="H431" i="6" s="1"/>
  <c r="F430" i="6"/>
  <c r="H430" i="6" s="1"/>
  <c r="H429" i="6"/>
  <c r="F429" i="6"/>
  <c r="F428" i="6"/>
  <c r="H428" i="6" s="1"/>
  <c r="F427" i="6"/>
  <c r="H427" i="6" s="1"/>
  <c r="H426" i="6"/>
  <c r="F426" i="6"/>
  <c r="F425" i="6"/>
  <c r="H425" i="6" s="1"/>
  <c r="F424" i="6"/>
  <c r="H424" i="6" s="1"/>
  <c r="F423" i="6"/>
  <c r="H423" i="6" s="1"/>
  <c r="F422" i="6"/>
  <c r="H422" i="6" s="1"/>
  <c r="H421" i="6"/>
  <c r="F421" i="6"/>
  <c r="F420" i="6"/>
  <c r="H420" i="6" s="1"/>
  <c r="F419" i="6"/>
  <c r="H419" i="6" s="1"/>
  <c r="H418" i="6"/>
  <c r="F418" i="6"/>
  <c r="F417" i="6"/>
  <c r="H417" i="6" s="1"/>
  <c r="F416" i="6"/>
  <c r="H416" i="6" s="1"/>
  <c r="F415" i="6"/>
  <c r="H415" i="6" s="1"/>
  <c r="F414" i="6"/>
  <c r="H414" i="6" s="1"/>
  <c r="H413" i="6"/>
  <c r="F413" i="6"/>
  <c r="F412" i="6"/>
  <c r="H412" i="6" s="1"/>
  <c r="F411" i="6"/>
  <c r="H411" i="6" s="1"/>
  <c r="H410" i="6"/>
  <c r="F410" i="6"/>
  <c r="F409" i="6"/>
  <c r="H409" i="6" s="1"/>
  <c r="F408" i="6"/>
  <c r="H408" i="6" s="1"/>
  <c r="F407" i="6"/>
  <c r="H407" i="6" s="1"/>
  <c r="F406" i="6"/>
  <c r="H406" i="6" s="1"/>
  <c r="H405" i="6"/>
  <c r="F405" i="6"/>
  <c r="F404" i="6"/>
  <c r="H404" i="6" s="1"/>
  <c r="F403" i="6"/>
  <c r="H403" i="6" s="1"/>
  <c r="H402" i="6"/>
  <c r="F402" i="6"/>
  <c r="F401" i="6"/>
  <c r="H401" i="6" s="1"/>
  <c r="F400" i="6"/>
  <c r="H400" i="6" s="1"/>
  <c r="I400" i="6" s="1"/>
  <c r="H399" i="6"/>
  <c r="H398" i="6"/>
  <c r="H397" i="6"/>
  <c r="H396" i="6"/>
  <c r="I396" i="6" s="1"/>
  <c r="H395" i="6"/>
  <c r="H394" i="6"/>
  <c r="H393" i="6"/>
  <c r="H392" i="6"/>
  <c r="I392" i="6" s="1"/>
  <c r="H391" i="6"/>
  <c r="H390" i="6"/>
  <c r="H389" i="6"/>
  <c r="H388" i="6"/>
  <c r="I387" i="6"/>
  <c r="H387" i="6"/>
  <c r="H386" i="6"/>
  <c r="H385" i="6"/>
  <c r="H384" i="6"/>
  <c r="H383" i="6"/>
  <c r="H382" i="6"/>
  <c r="I382" i="6" s="1"/>
  <c r="I383" i="6" s="1"/>
  <c r="H381" i="6"/>
  <c r="H380" i="6"/>
  <c r="H379" i="6"/>
  <c r="H378" i="6"/>
  <c r="H377" i="6"/>
  <c r="I377" i="6" s="1"/>
  <c r="H376" i="6"/>
  <c r="F375" i="6"/>
  <c r="H375" i="6" s="1"/>
  <c r="H374" i="6"/>
  <c r="H373" i="6"/>
  <c r="F373" i="6"/>
  <c r="F372" i="6"/>
  <c r="H372" i="6" s="1"/>
  <c r="I372" i="6" s="1"/>
  <c r="H371" i="6"/>
  <c r="H370" i="6"/>
  <c r="H369" i="6"/>
  <c r="H368" i="6"/>
  <c r="F368" i="6"/>
  <c r="F367" i="6"/>
  <c r="H367" i="6" s="1"/>
  <c r="H366" i="6"/>
  <c r="F366" i="6"/>
  <c r="F365" i="6"/>
  <c r="H365" i="6" s="1"/>
  <c r="H364" i="6"/>
  <c r="I364" i="6" s="1"/>
  <c r="H363" i="6"/>
  <c r="H362" i="6"/>
  <c r="H361" i="6"/>
  <c r="H360" i="6"/>
  <c r="F360" i="6"/>
  <c r="F359" i="6"/>
  <c r="H359" i="6" s="1"/>
  <c r="H358" i="6"/>
  <c r="H357" i="6"/>
  <c r="I357" i="6" s="1"/>
  <c r="H356" i="6"/>
  <c r="H355" i="6"/>
  <c r="H354" i="6"/>
  <c r="H353" i="6"/>
  <c r="H352" i="6"/>
  <c r="I352" i="6" s="1"/>
  <c r="H351" i="6"/>
  <c r="H350" i="6"/>
  <c r="H349" i="6"/>
  <c r="H348" i="6"/>
  <c r="H347" i="6"/>
  <c r="H346" i="6"/>
  <c r="H345" i="6"/>
  <c r="F345" i="6"/>
  <c r="H344" i="6"/>
  <c r="I343" i="6"/>
  <c r="I344" i="6" s="1"/>
  <c r="H343" i="6"/>
  <c r="I342" i="6"/>
  <c r="H342" i="6"/>
  <c r="F341" i="6"/>
  <c r="H341" i="6" s="1"/>
  <c r="H340" i="6"/>
  <c r="H339" i="6"/>
  <c r="H338" i="6"/>
  <c r="H337" i="6"/>
  <c r="H336" i="6"/>
  <c r="I336" i="6" s="1"/>
  <c r="H335" i="6"/>
  <c r="H334" i="6"/>
  <c r="H333" i="6"/>
  <c r="H332" i="6"/>
  <c r="I332" i="6" s="1"/>
  <c r="H331" i="6"/>
  <c r="H330" i="6"/>
  <c r="H329" i="6"/>
  <c r="H328" i="6"/>
  <c r="H327" i="6"/>
  <c r="I327" i="6" s="1"/>
  <c r="H326" i="6"/>
  <c r="H325" i="6"/>
  <c r="H324" i="6"/>
  <c r="H323" i="6"/>
  <c r="H322" i="6"/>
  <c r="I322" i="6" s="1"/>
  <c r="H321" i="6"/>
  <c r="H320" i="6"/>
  <c r="H319" i="6"/>
  <c r="H318" i="6"/>
  <c r="H317" i="6"/>
  <c r="H316" i="6"/>
  <c r="I316" i="6" s="1"/>
  <c r="H315" i="6"/>
  <c r="H314" i="6"/>
  <c r="H313" i="6"/>
  <c r="H312" i="6"/>
  <c r="I312" i="6" s="1"/>
  <c r="H311" i="6"/>
  <c r="H310" i="6"/>
  <c r="H309" i="6"/>
  <c r="H308" i="6"/>
  <c r="I308" i="6" s="1"/>
  <c r="H307" i="6"/>
  <c r="H306" i="6"/>
  <c r="H305" i="6"/>
  <c r="H304" i="6"/>
  <c r="I304" i="6" s="1"/>
  <c r="H303" i="6"/>
  <c r="I303" i="6" s="1"/>
  <c r="H302" i="6"/>
  <c r="H301" i="6"/>
  <c r="H300" i="6"/>
  <c r="H299" i="6"/>
  <c r="I299" i="6" s="1"/>
  <c r="H298" i="6"/>
  <c r="H297" i="6"/>
  <c r="H296" i="6"/>
  <c r="H295" i="6"/>
  <c r="I295" i="6" s="1"/>
  <c r="H294" i="6"/>
  <c r="H293" i="6"/>
  <c r="H292" i="6"/>
  <c r="H291" i="6"/>
  <c r="I291" i="6" s="1"/>
  <c r="H290" i="6"/>
  <c r="H289" i="6"/>
  <c r="H288" i="6"/>
  <c r="H287" i="6"/>
  <c r="I287" i="6" s="1"/>
  <c r="H286" i="6"/>
  <c r="H285" i="6"/>
  <c r="H284" i="6"/>
  <c r="H283" i="6"/>
  <c r="H282" i="6"/>
  <c r="H281" i="6"/>
  <c r="I281" i="6" s="1"/>
  <c r="H280" i="6"/>
  <c r="H279" i="6"/>
  <c r="H278" i="6"/>
  <c r="H277" i="6"/>
  <c r="H276" i="6"/>
  <c r="H275" i="6"/>
  <c r="I275" i="6" s="1"/>
  <c r="H274" i="6"/>
  <c r="H273" i="6"/>
  <c r="H272" i="6"/>
  <c r="H271" i="6"/>
  <c r="H270" i="6"/>
  <c r="I270" i="6" s="1"/>
  <c r="H269" i="6"/>
  <c r="I269" i="6" s="1"/>
  <c r="H268" i="6"/>
  <c r="H267" i="6"/>
  <c r="H266" i="6"/>
  <c r="H265" i="6"/>
  <c r="H264" i="6"/>
  <c r="H263" i="6"/>
  <c r="I263" i="6" s="1"/>
  <c r="H262" i="6"/>
  <c r="H261" i="6"/>
  <c r="H260" i="6"/>
  <c r="H259" i="6"/>
  <c r="I259" i="6" s="1"/>
  <c r="H258" i="6"/>
  <c r="H257" i="6"/>
  <c r="F257" i="6"/>
  <c r="H256" i="6"/>
  <c r="H255" i="6"/>
  <c r="I255" i="6" s="1"/>
  <c r="I256" i="6" s="1"/>
  <c r="I254" i="6"/>
  <c r="H254" i="6"/>
  <c r="I253" i="6"/>
  <c r="H253" i="6"/>
  <c r="H252" i="6"/>
  <c r="H251" i="6"/>
  <c r="H250" i="6"/>
  <c r="H249" i="6"/>
  <c r="H248" i="6"/>
  <c r="F247" i="6"/>
  <c r="H247" i="6" s="1"/>
  <c r="I247" i="6" s="1"/>
  <c r="I248" i="6" s="1"/>
  <c r="I249" i="6" s="1"/>
  <c r="I250" i="6" s="1"/>
  <c r="H246" i="6"/>
  <c r="H245" i="6"/>
  <c r="H244" i="6"/>
  <c r="H243" i="6"/>
  <c r="H242" i="6"/>
  <c r="I242" i="6" s="1"/>
  <c r="H241" i="6"/>
  <c r="I241" i="6" s="1"/>
  <c r="F241" i="6"/>
  <c r="H240" i="6"/>
  <c r="H239" i="6"/>
  <c r="H238" i="6"/>
  <c r="I237" i="6"/>
  <c r="I238" i="6" s="1"/>
  <c r="I239" i="6" s="1"/>
  <c r="H237" i="6"/>
  <c r="H236" i="6"/>
  <c r="H235" i="6"/>
  <c r="H234" i="6"/>
  <c r="I233" i="6"/>
  <c r="I234" i="6" s="1"/>
  <c r="I235" i="6" s="1"/>
  <c r="H233" i="6"/>
  <c r="H232" i="6"/>
  <c r="H231" i="6"/>
  <c r="H230" i="6"/>
  <c r="I229" i="6"/>
  <c r="I230" i="6" s="1"/>
  <c r="I231" i="6" s="1"/>
  <c r="H229" i="6"/>
  <c r="H228" i="6"/>
  <c r="H227" i="6"/>
  <c r="H226" i="6"/>
  <c r="H225" i="6"/>
  <c r="H224" i="6"/>
  <c r="I224" i="6" s="1"/>
  <c r="I225" i="6" s="1"/>
  <c r="I226" i="6" s="1"/>
  <c r="I227" i="6" s="1"/>
  <c r="H223" i="6"/>
  <c r="H222" i="6"/>
  <c r="H221" i="6"/>
  <c r="H220" i="6"/>
  <c r="I219" i="6"/>
  <c r="H219" i="6"/>
  <c r="I218" i="6"/>
  <c r="H218" i="6"/>
  <c r="H217" i="6"/>
  <c r="H216" i="6"/>
  <c r="H215" i="6"/>
  <c r="H214" i="6"/>
  <c r="I214" i="6" s="1"/>
  <c r="I215" i="6" s="1"/>
  <c r="H213" i="6"/>
  <c r="H212" i="6"/>
  <c r="I212" i="6" s="1"/>
  <c r="I213" i="6" s="1"/>
  <c r="I211" i="6"/>
  <c r="H211" i="6"/>
  <c r="H210" i="6"/>
  <c r="I210" i="6" s="1"/>
  <c r="H209" i="6"/>
  <c r="H208" i="6"/>
  <c r="I208" i="6" s="1"/>
  <c r="I209" i="6" s="1"/>
  <c r="I207" i="6"/>
  <c r="H207" i="6"/>
  <c r="H206" i="6"/>
  <c r="I206" i="6" s="1"/>
  <c r="H205" i="6"/>
  <c r="H204" i="6"/>
  <c r="I204" i="6" s="1"/>
  <c r="I205" i="6" s="1"/>
  <c r="H203" i="6"/>
  <c r="H202" i="6"/>
  <c r="H201" i="6"/>
  <c r="H200" i="6"/>
  <c r="I200" i="6" s="1"/>
  <c r="I201" i="6" s="1"/>
  <c r="I199" i="6"/>
  <c r="H199" i="6"/>
  <c r="H198" i="6"/>
  <c r="I198" i="6" s="1"/>
  <c r="I197" i="6"/>
  <c r="H197" i="6"/>
  <c r="H196" i="6"/>
  <c r="I195" i="6"/>
  <c r="H195" i="6"/>
  <c r="H194" i="6"/>
  <c r="I194" i="6" s="1"/>
  <c r="H193" i="6"/>
  <c r="H192" i="6"/>
  <c r="I192" i="6" s="1"/>
  <c r="I193" i="6" s="1"/>
  <c r="H191" i="6"/>
  <c r="H190" i="6"/>
  <c r="H189" i="6"/>
  <c r="H188" i="6"/>
  <c r="I188" i="6" s="1"/>
  <c r="I189" i="6" s="1"/>
  <c r="I187" i="6"/>
  <c r="H187" i="6"/>
  <c r="H186" i="6"/>
  <c r="I186" i="6" s="1"/>
  <c r="H185" i="6"/>
  <c r="H184" i="6"/>
  <c r="I184" i="6" s="1"/>
  <c r="I185" i="6" s="1"/>
  <c r="H183" i="6"/>
  <c r="H182" i="6"/>
  <c r="H181" i="6"/>
  <c r="H180" i="6"/>
  <c r="I180" i="6" s="1"/>
  <c r="I181" i="6" s="1"/>
  <c r="I179" i="6"/>
  <c r="H179" i="6"/>
  <c r="H178" i="6"/>
  <c r="H177" i="6"/>
  <c r="H176" i="6"/>
  <c r="I176" i="6" s="1"/>
  <c r="I177" i="6" s="1"/>
  <c r="I175" i="6"/>
  <c r="H175" i="6"/>
  <c r="H174" i="6"/>
  <c r="H173" i="6"/>
  <c r="H172" i="6"/>
  <c r="H171" i="6"/>
  <c r="H170" i="6"/>
  <c r="I170" i="6" s="1"/>
  <c r="I171" i="6" s="1"/>
  <c r="H169" i="6"/>
  <c r="H168" i="6"/>
  <c r="I167" i="6"/>
  <c r="H167" i="6"/>
  <c r="H166" i="6"/>
  <c r="I166" i="6" s="1"/>
  <c r="H165" i="6"/>
  <c r="H164" i="6"/>
  <c r="I164" i="6" s="1"/>
  <c r="I165" i="6" s="1"/>
  <c r="I163" i="6"/>
  <c r="H163" i="6"/>
  <c r="H162" i="6"/>
  <c r="I162" i="6" s="1"/>
  <c r="H161" i="6"/>
  <c r="H160" i="6"/>
  <c r="I160" i="6" s="1"/>
  <c r="I161" i="6" s="1"/>
  <c r="H159" i="6"/>
  <c r="H158" i="6"/>
  <c r="H157" i="6"/>
  <c r="H156" i="6"/>
  <c r="I156" i="6" s="1"/>
  <c r="I157" i="6" s="1"/>
  <c r="I155" i="6"/>
  <c r="H155" i="6"/>
  <c r="F154" i="6"/>
  <c r="H154" i="6" s="1"/>
  <c r="I154" i="6" s="1"/>
  <c r="H153" i="6"/>
  <c r="H152" i="6"/>
  <c r="I152" i="6" s="1"/>
  <c r="I153" i="6" s="1"/>
  <c r="H151" i="6"/>
  <c r="I151" i="6" s="1"/>
  <c r="H150" i="6"/>
  <c r="I150" i="6" s="1"/>
  <c r="I149" i="6"/>
  <c r="H149" i="6"/>
  <c r="H148" i="6"/>
  <c r="I148" i="6" s="1"/>
  <c r="F148" i="6"/>
  <c r="H147" i="6"/>
  <c r="H146" i="6"/>
  <c r="H145" i="6"/>
  <c r="I144" i="6"/>
  <c r="H144" i="6"/>
  <c r="H143" i="6"/>
  <c r="I143" i="6" s="1"/>
  <c r="I142" i="6"/>
  <c r="H142" i="6"/>
  <c r="F142" i="6"/>
  <c r="I141" i="6"/>
  <c r="H141" i="6"/>
  <c r="F141" i="6"/>
  <c r="H140" i="6"/>
  <c r="H139" i="6"/>
  <c r="H138" i="6"/>
  <c r="H137" i="6"/>
  <c r="H136" i="6"/>
  <c r="I135" i="6"/>
  <c r="H135" i="6"/>
  <c r="H134" i="6"/>
  <c r="I134" i="6" s="1"/>
  <c r="I133" i="6"/>
  <c r="H133" i="6"/>
  <c r="F133" i="6"/>
  <c r="H132" i="6"/>
  <c r="H131" i="6"/>
  <c r="I130" i="6"/>
  <c r="I131" i="6" s="1"/>
  <c r="H130" i="6"/>
  <c r="H129" i="6"/>
  <c r="H128" i="6"/>
  <c r="I128" i="6" s="1"/>
  <c r="I129" i="6" s="1"/>
  <c r="I127" i="6"/>
  <c r="H127" i="6"/>
  <c r="I126" i="6"/>
  <c r="H126" i="6"/>
  <c r="H125" i="6"/>
  <c r="H124" i="6"/>
  <c r="I124" i="6" s="1"/>
  <c r="I125" i="6" s="1"/>
  <c r="I123" i="6"/>
  <c r="H123" i="6"/>
  <c r="H122" i="6"/>
  <c r="H121" i="6"/>
  <c r="H120" i="6"/>
  <c r="H119" i="6"/>
  <c r="H118" i="6"/>
  <c r="H117" i="6"/>
  <c r="H116" i="6"/>
  <c r="I116" i="6" s="1"/>
  <c r="H115" i="6"/>
  <c r="H114" i="6"/>
  <c r="H113" i="6"/>
  <c r="I113" i="6" s="1"/>
  <c r="I114" i="6" s="1"/>
  <c r="I115" i="6" s="1"/>
  <c r="H112" i="6"/>
  <c r="I112" i="6" s="1"/>
  <c r="H111" i="6"/>
  <c r="H110" i="6"/>
  <c r="H109" i="6"/>
  <c r="H108" i="6"/>
  <c r="I108" i="6" s="1"/>
  <c r="H107" i="6"/>
  <c r="I106" i="6"/>
  <c r="I107" i="6" s="1"/>
  <c r="H106" i="6"/>
  <c r="H105" i="6"/>
  <c r="I105" i="6" s="1"/>
  <c r="H104" i="6"/>
  <c r="I104" i="6" s="1"/>
  <c r="I103" i="6"/>
  <c r="H103" i="6"/>
  <c r="I102" i="6"/>
  <c r="H102" i="6"/>
  <c r="H101" i="6"/>
  <c r="I101" i="6" s="1"/>
  <c r="H100" i="6"/>
  <c r="I100" i="6" s="1"/>
  <c r="I99" i="6"/>
  <c r="H99" i="6"/>
  <c r="H98" i="6"/>
  <c r="H97" i="6"/>
  <c r="H96" i="6"/>
  <c r="H95" i="6"/>
  <c r="H94" i="6"/>
  <c r="H93" i="6"/>
  <c r="H92" i="6"/>
  <c r="H91" i="6"/>
  <c r="I90" i="6"/>
  <c r="H90" i="6"/>
  <c r="H89" i="6"/>
  <c r="H88" i="6"/>
  <c r="H87" i="6"/>
  <c r="H86" i="6"/>
  <c r="H85" i="6"/>
  <c r="I85" i="6" s="1"/>
  <c r="H84" i="6"/>
  <c r="I84" i="6" s="1"/>
  <c r="H83" i="6"/>
  <c r="I82" i="6"/>
  <c r="H82" i="6"/>
  <c r="H81" i="6"/>
  <c r="I81" i="6" s="1"/>
  <c r="H80" i="6"/>
  <c r="H79" i="6"/>
  <c r="I79" i="6" s="1"/>
  <c r="H78" i="6"/>
  <c r="H77" i="6"/>
  <c r="H76" i="6"/>
  <c r="H75" i="6"/>
  <c r="H74" i="6"/>
  <c r="H73" i="6"/>
  <c r="I73" i="6" s="1"/>
  <c r="I74" i="6" s="1"/>
  <c r="H72" i="6"/>
  <c r="I71" i="6"/>
  <c r="H71" i="6"/>
  <c r="I70" i="6"/>
  <c r="H70" i="6"/>
  <c r="H69" i="6"/>
  <c r="I69" i="6" s="1"/>
  <c r="H68" i="6"/>
  <c r="I68" i="6" s="1"/>
  <c r="H67" i="6"/>
  <c r="H66" i="6"/>
  <c r="H65" i="6"/>
  <c r="H64" i="6"/>
  <c r="I63" i="6"/>
  <c r="H63" i="6"/>
  <c r="H62" i="6"/>
  <c r="H61" i="6"/>
  <c r="H60" i="6"/>
  <c r="I59" i="6"/>
  <c r="H59" i="6"/>
  <c r="I58" i="6"/>
  <c r="H58" i="6"/>
  <c r="H57" i="6"/>
  <c r="H56" i="6"/>
  <c r="H55" i="6"/>
  <c r="I54" i="6"/>
  <c r="I55" i="6" s="1"/>
  <c r="H54" i="6"/>
  <c r="H53" i="6"/>
  <c r="I53" i="6" s="1"/>
  <c r="H52" i="6"/>
  <c r="H51" i="6"/>
  <c r="H50" i="6"/>
  <c r="H49" i="6"/>
  <c r="I49" i="6" s="1"/>
  <c r="I50" i="6" s="1"/>
  <c r="H48" i="6"/>
  <c r="I48" i="6" s="1"/>
  <c r="I47" i="6"/>
  <c r="H47" i="6"/>
  <c r="H46" i="6"/>
  <c r="I46" i="6" s="1"/>
  <c r="H45" i="6"/>
  <c r="I45" i="6" s="1"/>
  <c r="F44" i="6"/>
  <c r="H44" i="6" s="1"/>
  <c r="I38" i="6"/>
  <c r="I37" i="6"/>
  <c r="I36" i="6"/>
  <c r="I35" i="6"/>
  <c r="H35" i="6"/>
  <c r="I34" i="6"/>
  <c r="H34" i="6"/>
  <c r="I33" i="6"/>
  <c r="H33" i="6"/>
  <c r="I32" i="6"/>
  <c r="H32" i="6"/>
  <c r="I31" i="6"/>
  <c r="H31" i="6"/>
  <c r="I30" i="6"/>
  <c r="H30" i="6"/>
  <c r="I29" i="6"/>
  <c r="H29" i="6"/>
  <c r="H28" i="6"/>
  <c r="I27" i="6"/>
  <c r="H27" i="6"/>
  <c r="I26" i="6"/>
  <c r="H26" i="6"/>
  <c r="I25" i="6"/>
  <c r="H25" i="6"/>
  <c r="I24" i="6"/>
  <c r="H24" i="6"/>
  <c r="I23" i="6"/>
  <c r="H23" i="6"/>
  <c r="I22" i="6"/>
  <c r="H22" i="6"/>
  <c r="I21" i="6"/>
  <c r="H21" i="6"/>
  <c r="I20" i="6"/>
  <c r="H20" i="6"/>
  <c r="I19" i="6"/>
  <c r="H19" i="6"/>
  <c r="I18" i="6"/>
  <c r="H18" i="6"/>
  <c r="I17" i="6"/>
  <c r="H17" i="6"/>
  <c r="I16" i="6"/>
  <c r="H16" i="6"/>
  <c r="I15" i="6"/>
  <c r="H15" i="6"/>
  <c r="I14" i="6"/>
  <c r="H14" i="6"/>
  <c r="I13" i="6"/>
  <c r="H13" i="6"/>
  <c r="I12" i="6"/>
  <c r="H12" i="6"/>
  <c r="I11" i="6"/>
  <c r="H11" i="6"/>
  <c r="I10" i="6"/>
  <c r="H10" i="6"/>
  <c r="I9" i="6"/>
  <c r="H9" i="6"/>
  <c r="I8" i="6"/>
  <c r="H8" i="6"/>
  <c r="I7" i="6"/>
  <c r="H7" i="6"/>
  <c r="I6" i="6"/>
  <c r="H6" i="6"/>
  <c r="I5" i="6"/>
  <c r="H5" i="6"/>
  <c r="I4" i="6"/>
  <c r="H4" i="6"/>
  <c r="J3" i="6"/>
  <c r="I2" i="6"/>
  <c r="H377" i="5"/>
  <c r="H376" i="5"/>
  <c r="H375" i="5"/>
  <c r="H374" i="5"/>
  <c r="H373" i="5"/>
  <c r="I373" i="5" s="1"/>
  <c r="H372" i="5"/>
  <c r="H371" i="5"/>
  <c r="H370" i="5"/>
  <c r="H369" i="5"/>
  <c r="H368" i="5"/>
  <c r="I368" i="5" s="1"/>
  <c r="H367" i="5"/>
  <c r="H366" i="5"/>
  <c r="H365" i="5"/>
  <c r="H364" i="5"/>
  <c r="H363" i="5"/>
  <c r="I363" i="5" s="1"/>
  <c r="I364" i="5" s="1"/>
  <c r="I365" i="5" s="1"/>
  <c r="H362" i="5"/>
  <c r="F361" i="5"/>
  <c r="H361" i="5" s="1"/>
  <c r="H360" i="5"/>
  <c r="F359" i="5"/>
  <c r="H359" i="5" s="1"/>
  <c r="F358" i="5"/>
  <c r="H358" i="5" s="1"/>
  <c r="I358" i="5" s="1"/>
  <c r="H357" i="5"/>
  <c r="H356" i="5"/>
  <c r="H355" i="5"/>
  <c r="F354" i="5"/>
  <c r="H354" i="5" s="1"/>
  <c r="F353" i="5"/>
  <c r="H353" i="5" s="1"/>
  <c r="F352" i="5"/>
  <c r="H352" i="5" s="1"/>
  <c r="F351" i="5"/>
  <c r="H351" i="5" s="1"/>
  <c r="H350" i="5"/>
  <c r="I350" i="5" s="1"/>
  <c r="H349" i="5"/>
  <c r="H348" i="5"/>
  <c r="H347" i="5"/>
  <c r="F346" i="5"/>
  <c r="H346" i="5" s="1"/>
  <c r="F345" i="5"/>
  <c r="H345" i="5" s="1"/>
  <c r="H344" i="5"/>
  <c r="H343" i="5"/>
  <c r="I343" i="5" s="1"/>
  <c r="H342" i="5"/>
  <c r="H341" i="5"/>
  <c r="H340" i="5"/>
  <c r="H339" i="5"/>
  <c r="H338" i="5"/>
  <c r="I338" i="5" s="1"/>
  <c r="H337" i="5"/>
  <c r="H336" i="5"/>
  <c r="H335" i="5"/>
  <c r="H334" i="5"/>
  <c r="H333" i="5"/>
  <c r="H332" i="5"/>
  <c r="F331" i="5"/>
  <c r="H331" i="5" s="1"/>
  <c r="H330" i="5"/>
  <c r="H329" i="5"/>
  <c r="I329" i="5" s="1"/>
  <c r="H328" i="5"/>
  <c r="I328" i="5" s="1"/>
  <c r="F327" i="5"/>
  <c r="H327" i="5" s="1"/>
  <c r="H326" i="5"/>
  <c r="H325" i="5"/>
  <c r="H324" i="5"/>
  <c r="H323" i="5"/>
  <c r="H322" i="5"/>
  <c r="I322" i="5" s="1"/>
  <c r="H321" i="5"/>
  <c r="H320" i="5"/>
  <c r="H319" i="5"/>
  <c r="H318" i="5"/>
  <c r="I318" i="5" s="1"/>
  <c r="H317" i="5"/>
  <c r="H316" i="5"/>
  <c r="H315" i="5"/>
  <c r="H314" i="5"/>
  <c r="H313" i="5"/>
  <c r="I313" i="5" s="1"/>
  <c r="H312" i="5"/>
  <c r="H311" i="5"/>
  <c r="H310" i="5"/>
  <c r="H309" i="5"/>
  <c r="H308" i="5"/>
  <c r="I308" i="5" s="1"/>
  <c r="H307" i="5"/>
  <c r="H306" i="5"/>
  <c r="H305" i="5"/>
  <c r="H304" i="5"/>
  <c r="H303" i="5"/>
  <c r="H302" i="5"/>
  <c r="I302" i="5" s="1"/>
  <c r="H301" i="5"/>
  <c r="H300" i="5"/>
  <c r="H299" i="5"/>
  <c r="H298" i="5"/>
  <c r="I298" i="5" s="1"/>
  <c r="H297" i="5"/>
  <c r="H296" i="5"/>
  <c r="H295" i="5"/>
  <c r="H294" i="5"/>
  <c r="I294" i="5" s="1"/>
  <c r="H293" i="5"/>
  <c r="H292" i="5"/>
  <c r="H291" i="5"/>
  <c r="H290" i="5"/>
  <c r="I290" i="5" s="1"/>
  <c r="H289" i="5"/>
  <c r="I289" i="5" s="1"/>
  <c r="H288" i="5"/>
  <c r="H287" i="5"/>
  <c r="H286" i="5"/>
  <c r="H285" i="5"/>
  <c r="I285" i="5" s="1"/>
  <c r="H284" i="5"/>
  <c r="H283" i="5"/>
  <c r="H282" i="5"/>
  <c r="H281" i="5"/>
  <c r="I281" i="5" s="1"/>
  <c r="H280" i="5"/>
  <c r="H279" i="5"/>
  <c r="H278" i="5"/>
  <c r="H277" i="5"/>
  <c r="I277" i="5" s="1"/>
  <c r="H276" i="5"/>
  <c r="H275" i="5"/>
  <c r="H274" i="5"/>
  <c r="H273" i="5"/>
  <c r="I273" i="5" s="1"/>
  <c r="H272" i="5"/>
  <c r="H271" i="5"/>
  <c r="H270" i="5"/>
  <c r="H269" i="5"/>
  <c r="H268" i="5"/>
  <c r="H267" i="5"/>
  <c r="I267" i="5" s="1"/>
  <c r="H266" i="5"/>
  <c r="H265" i="5"/>
  <c r="H264" i="5"/>
  <c r="H263" i="5"/>
  <c r="H262" i="5"/>
  <c r="H261" i="5"/>
  <c r="I261" i="5" s="1"/>
  <c r="H260" i="5"/>
  <c r="H259" i="5"/>
  <c r="H258" i="5"/>
  <c r="H257" i="5"/>
  <c r="H256" i="5"/>
  <c r="H255" i="5"/>
  <c r="I255" i="5" s="1"/>
  <c r="H254" i="5"/>
  <c r="H253" i="5"/>
  <c r="H252" i="5"/>
  <c r="H251" i="5"/>
  <c r="H250" i="5"/>
  <c r="H249" i="5"/>
  <c r="I249" i="5" s="1"/>
  <c r="H248" i="5"/>
  <c r="H247" i="5"/>
  <c r="H246" i="5"/>
  <c r="H245" i="5"/>
  <c r="I245" i="5" s="1"/>
  <c r="H244" i="5"/>
  <c r="F243" i="5"/>
  <c r="H243" i="5" s="1"/>
  <c r="H242" i="5"/>
  <c r="H241" i="5"/>
  <c r="H240" i="5"/>
  <c r="H239" i="5"/>
  <c r="I239" i="5" s="1"/>
  <c r="I240" i="5" s="1"/>
  <c r="H238" i="5"/>
  <c r="H237" i="5"/>
  <c r="H236" i="5"/>
  <c r="H235" i="5"/>
  <c r="H234" i="5"/>
  <c r="F233" i="5"/>
  <c r="H233" i="5" s="1"/>
  <c r="I233" i="5" s="1"/>
  <c r="H232" i="5"/>
  <c r="H231" i="5"/>
  <c r="H230" i="5"/>
  <c r="H229" i="5"/>
  <c r="H228" i="5"/>
  <c r="F227" i="5"/>
  <c r="H227" i="5" s="1"/>
  <c r="H226" i="5"/>
  <c r="H225" i="5"/>
  <c r="H224" i="5"/>
  <c r="H223" i="5"/>
  <c r="I223" i="5" s="1"/>
  <c r="H222" i="5"/>
  <c r="H221" i="5"/>
  <c r="H220" i="5"/>
  <c r="H219" i="5"/>
  <c r="I219" i="5" s="1"/>
  <c r="H218" i="5"/>
  <c r="H217" i="5"/>
  <c r="H216" i="5"/>
  <c r="H215" i="5"/>
  <c r="I215" i="5" s="1"/>
  <c r="H214" i="5"/>
  <c r="H213" i="5"/>
  <c r="H212" i="5"/>
  <c r="H211" i="5"/>
  <c r="H210" i="5"/>
  <c r="I210" i="5" s="1"/>
  <c r="H209" i="5"/>
  <c r="H208" i="5"/>
  <c r="H207" i="5"/>
  <c r="H206" i="5"/>
  <c r="H205" i="5"/>
  <c r="H204" i="5"/>
  <c r="H203" i="5"/>
  <c r="H202" i="5"/>
  <c r="H201" i="5"/>
  <c r="H200" i="5"/>
  <c r="H199" i="5"/>
  <c r="H198" i="5"/>
  <c r="I198" i="5" s="1"/>
  <c r="H197" i="5"/>
  <c r="H196" i="5"/>
  <c r="H195" i="5"/>
  <c r="H194" i="5"/>
  <c r="I194" i="5" s="1"/>
  <c r="H193" i="5"/>
  <c r="H192" i="5"/>
  <c r="H191" i="5"/>
  <c r="H190" i="5"/>
  <c r="I190" i="5" s="1"/>
  <c r="H189" i="5"/>
  <c r="H188" i="5"/>
  <c r="H187" i="5"/>
  <c r="H186" i="5"/>
  <c r="H185" i="5"/>
  <c r="H184" i="5"/>
  <c r="H183" i="5"/>
  <c r="I183" i="5" s="1"/>
  <c r="H182" i="5"/>
  <c r="H181" i="5"/>
  <c r="H180" i="5"/>
  <c r="H179" i="5"/>
  <c r="H178" i="5"/>
  <c r="I178" i="5" s="1"/>
  <c r="H177" i="5"/>
  <c r="H176" i="5"/>
  <c r="H175" i="5"/>
  <c r="H174" i="5"/>
  <c r="H173" i="5"/>
  <c r="H172" i="5"/>
  <c r="H171" i="5"/>
  <c r="H170" i="5"/>
  <c r="I170" i="5" s="1"/>
  <c r="H169" i="5"/>
  <c r="H168" i="5"/>
  <c r="H167" i="5"/>
  <c r="H166" i="5"/>
  <c r="H165" i="5"/>
  <c r="I165" i="5" s="1"/>
  <c r="H164" i="5"/>
  <c r="H163" i="5"/>
  <c r="H162" i="5"/>
  <c r="H161" i="5"/>
  <c r="I161" i="5" s="1"/>
  <c r="H160" i="5"/>
  <c r="H159" i="5"/>
  <c r="H158" i="5"/>
  <c r="H157" i="5"/>
  <c r="H156" i="5"/>
  <c r="I156" i="5" s="1"/>
  <c r="H155" i="5"/>
  <c r="H154" i="5"/>
  <c r="H153" i="5"/>
  <c r="H152" i="5"/>
  <c r="H151" i="5"/>
  <c r="H150" i="5"/>
  <c r="I150" i="5" s="1"/>
  <c r="H149" i="5"/>
  <c r="H148" i="5"/>
  <c r="H147" i="5"/>
  <c r="H146" i="5"/>
  <c r="I146" i="5" s="1"/>
  <c r="H145" i="5"/>
  <c r="H144" i="5"/>
  <c r="H143" i="5"/>
  <c r="H142" i="5"/>
  <c r="H141" i="5"/>
  <c r="I141" i="5" s="1"/>
  <c r="F140" i="5"/>
  <c r="H140" i="5" s="1"/>
  <c r="I140" i="5" s="1"/>
  <c r="H139" i="5"/>
  <c r="H138" i="5"/>
  <c r="H137" i="5"/>
  <c r="H136" i="5"/>
  <c r="H135" i="5"/>
  <c r="I135" i="5" s="1"/>
  <c r="F134" i="5"/>
  <c r="H134" i="5" s="1"/>
  <c r="I134" i="5" s="1"/>
  <c r="H133" i="5"/>
  <c r="H132" i="5"/>
  <c r="H131" i="5"/>
  <c r="H130" i="5"/>
  <c r="H129" i="5"/>
  <c r="I129" i="5" s="1"/>
  <c r="F128" i="5"/>
  <c r="H128" i="5" s="1"/>
  <c r="I128" i="5" s="1"/>
  <c r="F127" i="5"/>
  <c r="H127" i="5" s="1"/>
  <c r="I127" i="5" s="1"/>
  <c r="H126" i="5"/>
  <c r="H125" i="5"/>
  <c r="H124" i="5"/>
  <c r="H123" i="5"/>
  <c r="H122" i="5"/>
  <c r="H121" i="5"/>
  <c r="H120" i="5"/>
  <c r="F119" i="5"/>
  <c r="H119" i="5" s="1"/>
  <c r="I119" i="5" s="1"/>
  <c r="H118" i="5"/>
  <c r="H117" i="5"/>
  <c r="H116" i="5"/>
  <c r="H115" i="5"/>
  <c r="H114" i="5"/>
  <c r="I114" i="5" s="1"/>
  <c r="H113" i="5"/>
  <c r="I113" i="5" s="1"/>
  <c r="H112" i="5"/>
  <c r="H111" i="5"/>
  <c r="H110" i="5"/>
  <c r="H109" i="5"/>
  <c r="I109" i="5" s="1"/>
  <c r="H108" i="5"/>
  <c r="H107" i="5"/>
  <c r="H106" i="5"/>
  <c r="H105" i="5"/>
  <c r="H104" i="5"/>
  <c r="H103" i="5"/>
  <c r="H102" i="5"/>
  <c r="I102" i="5" s="1"/>
  <c r="H101" i="5"/>
  <c r="H100" i="5"/>
  <c r="H99" i="5"/>
  <c r="H98" i="5"/>
  <c r="I98" i="5" s="1"/>
  <c r="H97" i="5"/>
  <c r="H96" i="5"/>
  <c r="H95" i="5"/>
  <c r="H94" i="5"/>
  <c r="I94" i="5" s="1"/>
  <c r="H93" i="5"/>
  <c r="H92" i="5"/>
  <c r="H91" i="5"/>
  <c r="H90" i="5"/>
  <c r="H89" i="5"/>
  <c r="I89" i="5" s="1"/>
  <c r="H88" i="5"/>
  <c r="H87" i="5"/>
  <c r="H86" i="5"/>
  <c r="H85" i="5"/>
  <c r="I85" i="5" s="1"/>
  <c r="H84" i="5"/>
  <c r="H83" i="5"/>
  <c r="H82" i="5"/>
  <c r="H81" i="5"/>
  <c r="H80" i="5"/>
  <c r="H79" i="5"/>
  <c r="H78" i="5"/>
  <c r="H77" i="5"/>
  <c r="H76" i="5"/>
  <c r="I76" i="5" s="1"/>
  <c r="H75" i="5"/>
  <c r="H74" i="5"/>
  <c r="H73" i="5"/>
  <c r="H72" i="5"/>
  <c r="H71" i="5"/>
  <c r="H70" i="5"/>
  <c r="I70" i="5" s="1"/>
  <c r="H69" i="5"/>
  <c r="H68" i="5"/>
  <c r="H67" i="5"/>
  <c r="I67" i="5" s="1"/>
  <c r="H66" i="5"/>
  <c r="H65" i="5"/>
  <c r="I65" i="5" s="1"/>
  <c r="H64" i="5"/>
  <c r="H63" i="5"/>
  <c r="H62" i="5"/>
  <c r="H61" i="5"/>
  <c r="H60" i="5"/>
  <c r="H59" i="5"/>
  <c r="I59" i="5" s="1"/>
  <c r="H58" i="5"/>
  <c r="H57" i="5"/>
  <c r="H56" i="5"/>
  <c r="H55" i="5"/>
  <c r="H54" i="5"/>
  <c r="I54" i="5" s="1"/>
  <c r="H53" i="5"/>
  <c r="H52" i="5"/>
  <c r="H51" i="5"/>
  <c r="H50" i="5"/>
  <c r="H49" i="5"/>
  <c r="I49" i="5" s="1"/>
  <c r="H48" i="5"/>
  <c r="H47" i="5"/>
  <c r="H46" i="5"/>
  <c r="H45" i="5"/>
  <c r="H44" i="5"/>
  <c r="I44" i="5" s="1"/>
  <c r="H43" i="5"/>
  <c r="H42" i="5"/>
  <c r="H41" i="5"/>
  <c r="H40" i="5"/>
  <c r="H39" i="5"/>
  <c r="I39" i="5" s="1"/>
  <c r="H38" i="5"/>
  <c r="H37" i="5"/>
  <c r="H36" i="5"/>
  <c r="H35" i="5"/>
  <c r="H34" i="5"/>
  <c r="H33" i="5"/>
  <c r="I33" i="5" s="1"/>
  <c r="H32" i="5"/>
  <c r="I32" i="5" s="1"/>
  <c r="H31" i="5"/>
  <c r="I31" i="5" s="1"/>
  <c r="F30" i="5"/>
  <c r="H30" i="5" s="1"/>
  <c r="I30" i="5" s="1"/>
  <c r="I24" i="5"/>
  <c r="I23" i="5"/>
  <c r="I22" i="5"/>
  <c r="I21" i="5"/>
  <c r="I20" i="5"/>
  <c r="I19" i="5"/>
  <c r="I18" i="5"/>
  <c r="I17" i="5"/>
  <c r="I16" i="5"/>
  <c r="I15" i="5"/>
  <c r="I13" i="5"/>
  <c r="I12" i="5"/>
  <c r="I11" i="5"/>
  <c r="I10" i="5"/>
  <c r="I9" i="5"/>
  <c r="I8" i="5"/>
  <c r="I7" i="5"/>
  <c r="I6" i="5"/>
  <c r="I5" i="5"/>
  <c r="I4" i="5"/>
  <c r="J3" i="5"/>
  <c r="J12" i="5" s="1"/>
  <c r="I2" i="5"/>
  <c r="F834" i="4"/>
  <c r="H834" i="4" s="1"/>
  <c r="F833" i="4"/>
  <c r="H833" i="4" s="1"/>
  <c r="F832" i="4"/>
  <c r="H832" i="4" s="1"/>
  <c r="F831" i="4"/>
  <c r="H831" i="4" s="1"/>
  <c r="F830" i="4"/>
  <c r="H830" i="4" s="1"/>
  <c r="F829" i="4"/>
  <c r="H829" i="4" s="1"/>
  <c r="F828" i="4"/>
  <c r="H828" i="4" s="1"/>
  <c r="F827" i="4"/>
  <c r="H827" i="4" s="1"/>
  <c r="F826" i="4"/>
  <c r="H826" i="4" s="1"/>
  <c r="F825" i="4"/>
  <c r="H825" i="4" s="1"/>
  <c r="F824" i="4"/>
  <c r="H824" i="4" s="1"/>
  <c r="F823" i="4"/>
  <c r="H823" i="4" s="1"/>
  <c r="F822" i="4"/>
  <c r="H822" i="4" s="1"/>
  <c r="F821" i="4"/>
  <c r="H821" i="4" s="1"/>
  <c r="F820" i="4"/>
  <c r="H820" i="4" s="1"/>
  <c r="F819" i="4"/>
  <c r="H819" i="4" s="1"/>
  <c r="F818" i="4"/>
  <c r="H818" i="4" s="1"/>
  <c r="F817" i="4"/>
  <c r="H817" i="4" s="1"/>
  <c r="F816" i="4"/>
  <c r="H816" i="4" s="1"/>
  <c r="F815" i="4"/>
  <c r="H815" i="4" s="1"/>
  <c r="F814" i="4"/>
  <c r="H814" i="4" s="1"/>
  <c r="F813" i="4"/>
  <c r="H813" i="4" s="1"/>
  <c r="F812" i="4"/>
  <c r="H812" i="4" s="1"/>
  <c r="F811" i="4"/>
  <c r="H811" i="4" s="1"/>
  <c r="F810" i="4"/>
  <c r="H810" i="4" s="1"/>
  <c r="F809" i="4"/>
  <c r="H809" i="4" s="1"/>
  <c r="F808" i="4"/>
  <c r="H808" i="4" s="1"/>
  <c r="F807" i="4"/>
  <c r="H807" i="4" s="1"/>
  <c r="F806" i="4"/>
  <c r="H806" i="4" s="1"/>
  <c r="F805" i="4"/>
  <c r="H805" i="4" s="1"/>
  <c r="F804" i="4"/>
  <c r="H804" i="4" s="1"/>
  <c r="F803" i="4"/>
  <c r="H803" i="4" s="1"/>
  <c r="F802" i="4"/>
  <c r="H802" i="4" s="1"/>
  <c r="F801" i="4"/>
  <c r="H801" i="4" s="1"/>
  <c r="F800" i="4"/>
  <c r="H800" i="4" s="1"/>
  <c r="F799" i="4"/>
  <c r="H799" i="4" s="1"/>
  <c r="F798" i="4"/>
  <c r="H798" i="4" s="1"/>
  <c r="F797" i="4"/>
  <c r="H797" i="4" s="1"/>
  <c r="F796" i="4"/>
  <c r="H796" i="4" s="1"/>
  <c r="F795" i="4"/>
  <c r="H795" i="4" s="1"/>
  <c r="F794" i="4"/>
  <c r="H794" i="4" s="1"/>
  <c r="F793" i="4"/>
  <c r="H793" i="4" s="1"/>
  <c r="F792" i="4"/>
  <c r="H792" i="4" s="1"/>
  <c r="F791" i="4"/>
  <c r="H791" i="4" s="1"/>
  <c r="F790" i="4"/>
  <c r="H790" i="4" s="1"/>
  <c r="F789" i="4"/>
  <c r="H789" i="4" s="1"/>
  <c r="F788" i="4"/>
  <c r="H788" i="4" s="1"/>
  <c r="F787" i="4"/>
  <c r="H787" i="4" s="1"/>
  <c r="F786" i="4"/>
  <c r="H786" i="4" s="1"/>
  <c r="F785" i="4"/>
  <c r="H785" i="4" s="1"/>
  <c r="F784" i="4"/>
  <c r="H784" i="4" s="1"/>
  <c r="F783" i="4"/>
  <c r="H783" i="4" s="1"/>
  <c r="F782" i="4"/>
  <c r="H782" i="4" s="1"/>
  <c r="F781" i="4"/>
  <c r="H781" i="4" s="1"/>
  <c r="F780" i="4"/>
  <c r="H780" i="4" s="1"/>
  <c r="F779" i="4"/>
  <c r="H779" i="4" s="1"/>
  <c r="F778" i="4"/>
  <c r="H778" i="4" s="1"/>
  <c r="F777" i="4"/>
  <c r="H777" i="4" s="1"/>
  <c r="F776" i="4"/>
  <c r="H776" i="4" s="1"/>
  <c r="F775" i="4"/>
  <c r="H775" i="4" s="1"/>
  <c r="F774" i="4"/>
  <c r="H774" i="4" s="1"/>
  <c r="F773" i="4"/>
  <c r="H773" i="4" s="1"/>
  <c r="F772" i="4"/>
  <c r="H772" i="4" s="1"/>
  <c r="F771" i="4"/>
  <c r="H771" i="4" s="1"/>
  <c r="F770" i="4"/>
  <c r="H770" i="4" s="1"/>
  <c r="F769" i="4"/>
  <c r="H769" i="4" s="1"/>
  <c r="F768" i="4"/>
  <c r="H768" i="4" s="1"/>
  <c r="F767" i="4"/>
  <c r="H767" i="4" s="1"/>
  <c r="F766" i="4"/>
  <c r="H766" i="4" s="1"/>
  <c r="F765" i="4"/>
  <c r="H765" i="4" s="1"/>
  <c r="F764" i="4"/>
  <c r="H764" i="4" s="1"/>
  <c r="F763" i="4"/>
  <c r="H763" i="4" s="1"/>
  <c r="F762" i="4"/>
  <c r="H762" i="4" s="1"/>
  <c r="F761" i="4"/>
  <c r="H761" i="4" s="1"/>
  <c r="F760" i="4"/>
  <c r="H760" i="4" s="1"/>
  <c r="F759" i="4"/>
  <c r="H759" i="4" s="1"/>
  <c r="F758" i="4"/>
  <c r="H758" i="4" s="1"/>
  <c r="F757" i="4"/>
  <c r="H757" i="4" s="1"/>
  <c r="F756" i="4"/>
  <c r="H756" i="4" s="1"/>
  <c r="F755" i="4"/>
  <c r="H755" i="4" s="1"/>
  <c r="F754" i="4"/>
  <c r="H754" i="4" s="1"/>
  <c r="F753" i="4"/>
  <c r="H753" i="4" s="1"/>
  <c r="F752" i="4"/>
  <c r="H752" i="4" s="1"/>
  <c r="F751" i="4"/>
  <c r="H751" i="4" s="1"/>
  <c r="F750" i="4"/>
  <c r="H750" i="4" s="1"/>
  <c r="F749" i="4"/>
  <c r="H749" i="4" s="1"/>
  <c r="F748" i="4"/>
  <c r="H748" i="4" s="1"/>
  <c r="F747" i="4"/>
  <c r="H747" i="4" s="1"/>
  <c r="F746" i="4"/>
  <c r="H746" i="4" s="1"/>
  <c r="F745" i="4"/>
  <c r="H745" i="4" s="1"/>
  <c r="F744" i="4"/>
  <c r="H744" i="4" s="1"/>
  <c r="F743" i="4"/>
  <c r="H743" i="4" s="1"/>
  <c r="F742" i="4"/>
  <c r="H742" i="4" s="1"/>
  <c r="F741" i="4"/>
  <c r="H741" i="4" s="1"/>
  <c r="F740" i="4"/>
  <c r="H740" i="4" s="1"/>
  <c r="F739" i="4"/>
  <c r="H739" i="4" s="1"/>
  <c r="F738" i="4"/>
  <c r="H738" i="4" s="1"/>
  <c r="F737" i="4"/>
  <c r="H737" i="4" s="1"/>
  <c r="F736" i="4"/>
  <c r="H736" i="4" s="1"/>
  <c r="F735" i="4"/>
  <c r="H735" i="4" s="1"/>
  <c r="F734" i="4"/>
  <c r="H734" i="4" s="1"/>
  <c r="F733" i="4"/>
  <c r="H733" i="4" s="1"/>
  <c r="F732" i="4"/>
  <c r="H732" i="4" s="1"/>
  <c r="F731" i="4"/>
  <c r="H731" i="4" s="1"/>
  <c r="F730" i="4"/>
  <c r="H730" i="4" s="1"/>
  <c r="F729" i="4"/>
  <c r="H729" i="4" s="1"/>
  <c r="F728" i="4"/>
  <c r="H728" i="4" s="1"/>
  <c r="F727" i="4"/>
  <c r="H727" i="4" s="1"/>
  <c r="F726" i="4"/>
  <c r="H726" i="4" s="1"/>
  <c r="F725" i="4"/>
  <c r="H725" i="4" s="1"/>
  <c r="F724" i="4"/>
  <c r="H724" i="4" s="1"/>
  <c r="F723" i="4"/>
  <c r="H723" i="4" s="1"/>
  <c r="F722" i="4"/>
  <c r="H722" i="4" s="1"/>
  <c r="F721" i="4"/>
  <c r="H721" i="4" s="1"/>
  <c r="F720" i="4"/>
  <c r="H720" i="4" s="1"/>
  <c r="F719" i="4"/>
  <c r="H719" i="4" s="1"/>
  <c r="F718" i="4"/>
  <c r="H718" i="4" s="1"/>
  <c r="F717" i="4"/>
  <c r="H717" i="4" s="1"/>
  <c r="F716" i="4"/>
  <c r="H716" i="4" s="1"/>
  <c r="F715" i="4"/>
  <c r="H715" i="4" s="1"/>
  <c r="F714" i="4"/>
  <c r="H714" i="4" s="1"/>
  <c r="F713" i="4"/>
  <c r="H713" i="4" s="1"/>
  <c r="F712" i="4"/>
  <c r="H712" i="4" s="1"/>
  <c r="F711" i="4"/>
  <c r="H711" i="4" s="1"/>
  <c r="F710" i="4"/>
  <c r="H710" i="4" s="1"/>
  <c r="F709" i="4"/>
  <c r="H709" i="4" s="1"/>
  <c r="F708" i="4"/>
  <c r="H708" i="4" s="1"/>
  <c r="F707" i="4"/>
  <c r="H707" i="4" s="1"/>
  <c r="F706" i="4"/>
  <c r="H706" i="4" s="1"/>
  <c r="F705" i="4"/>
  <c r="H705" i="4" s="1"/>
  <c r="F704" i="4"/>
  <c r="H704" i="4" s="1"/>
  <c r="F703" i="4"/>
  <c r="H703" i="4" s="1"/>
  <c r="F702" i="4"/>
  <c r="H702" i="4" s="1"/>
  <c r="F701" i="4"/>
  <c r="H701" i="4" s="1"/>
  <c r="F700" i="4"/>
  <c r="H700" i="4" s="1"/>
  <c r="F699" i="4"/>
  <c r="H699" i="4" s="1"/>
  <c r="F698" i="4"/>
  <c r="H698" i="4" s="1"/>
  <c r="F697" i="4"/>
  <c r="H697" i="4" s="1"/>
  <c r="F696" i="4"/>
  <c r="H696" i="4" s="1"/>
  <c r="F695" i="4"/>
  <c r="H695" i="4" s="1"/>
  <c r="F694" i="4"/>
  <c r="H694" i="4" s="1"/>
  <c r="F693" i="4"/>
  <c r="H693" i="4" s="1"/>
  <c r="F692" i="4"/>
  <c r="H692" i="4" s="1"/>
  <c r="F691" i="4"/>
  <c r="H691" i="4" s="1"/>
  <c r="F690" i="4"/>
  <c r="H690" i="4" s="1"/>
  <c r="F689" i="4"/>
  <c r="H689" i="4" s="1"/>
  <c r="F688" i="4"/>
  <c r="H688" i="4" s="1"/>
  <c r="F687" i="4"/>
  <c r="H687" i="4" s="1"/>
  <c r="F686" i="4"/>
  <c r="H686" i="4" s="1"/>
  <c r="F685" i="4"/>
  <c r="H685" i="4" s="1"/>
  <c r="F684" i="4"/>
  <c r="H684" i="4" s="1"/>
  <c r="F683" i="4"/>
  <c r="H683" i="4" s="1"/>
  <c r="F682" i="4"/>
  <c r="H682" i="4" s="1"/>
  <c r="F681" i="4"/>
  <c r="H681" i="4" s="1"/>
  <c r="F680" i="4"/>
  <c r="H680" i="4" s="1"/>
  <c r="F679" i="4"/>
  <c r="H679" i="4" s="1"/>
  <c r="F678" i="4"/>
  <c r="H678" i="4" s="1"/>
  <c r="F677" i="4"/>
  <c r="H677" i="4" s="1"/>
  <c r="F676" i="4"/>
  <c r="H676" i="4" s="1"/>
  <c r="F675" i="4"/>
  <c r="H675" i="4" s="1"/>
  <c r="F674" i="4"/>
  <c r="H674" i="4" s="1"/>
  <c r="F673" i="4"/>
  <c r="H673" i="4" s="1"/>
  <c r="F672" i="4"/>
  <c r="H672" i="4" s="1"/>
  <c r="F671" i="4"/>
  <c r="H671" i="4" s="1"/>
  <c r="F670" i="4"/>
  <c r="H670" i="4" s="1"/>
  <c r="F669" i="4"/>
  <c r="H669" i="4" s="1"/>
  <c r="F668" i="4"/>
  <c r="H668" i="4" s="1"/>
  <c r="F667" i="4"/>
  <c r="H667" i="4" s="1"/>
  <c r="F666" i="4"/>
  <c r="H666" i="4" s="1"/>
  <c r="F665" i="4"/>
  <c r="H665" i="4" s="1"/>
  <c r="F664" i="4"/>
  <c r="H664" i="4" s="1"/>
  <c r="F663" i="4"/>
  <c r="H663" i="4" s="1"/>
  <c r="F662" i="4"/>
  <c r="H662" i="4" s="1"/>
  <c r="F661" i="4"/>
  <c r="H661" i="4" s="1"/>
  <c r="F660" i="4"/>
  <c r="H660" i="4" s="1"/>
  <c r="F659" i="4"/>
  <c r="H659" i="4" s="1"/>
  <c r="F658" i="4"/>
  <c r="H658" i="4" s="1"/>
  <c r="F657" i="4"/>
  <c r="H657" i="4" s="1"/>
  <c r="F656" i="4"/>
  <c r="H656" i="4" s="1"/>
  <c r="F655" i="4"/>
  <c r="H655" i="4" s="1"/>
  <c r="F654" i="4"/>
  <c r="H654" i="4" s="1"/>
  <c r="F653" i="4"/>
  <c r="H653" i="4" s="1"/>
  <c r="F652" i="4"/>
  <c r="H652" i="4" s="1"/>
  <c r="F651" i="4"/>
  <c r="H651" i="4" s="1"/>
  <c r="F650" i="4"/>
  <c r="H650" i="4" s="1"/>
  <c r="F649" i="4"/>
  <c r="H649" i="4" s="1"/>
  <c r="F648" i="4"/>
  <c r="H648" i="4" s="1"/>
  <c r="F647" i="4"/>
  <c r="H647" i="4" s="1"/>
  <c r="F646" i="4"/>
  <c r="H646" i="4" s="1"/>
  <c r="F645" i="4"/>
  <c r="H645" i="4" s="1"/>
  <c r="F644" i="4"/>
  <c r="H644" i="4" s="1"/>
  <c r="F643" i="4"/>
  <c r="H643" i="4" s="1"/>
  <c r="F642" i="4"/>
  <c r="H642" i="4" s="1"/>
  <c r="F641" i="4"/>
  <c r="H641" i="4" s="1"/>
  <c r="F640" i="4"/>
  <c r="H640" i="4" s="1"/>
  <c r="F639" i="4"/>
  <c r="H639" i="4" s="1"/>
  <c r="F638" i="4"/>
  <c r="H638" i="4" s="1"/>
  <c r="F637" i="4"/>
  <c r="H637" i="4" s="1"/>
  <c r="F636" i="4"/>
  <c r="H636" i="4" s="1"/>
  <c r="F635" i="4"/>
  <c r="H635" i="4" s="1"/>
  <c r="F634" i="4"/>
  <c r="H634" i="4" s="1"/>
  <c r="F633" i="4"/>
  <c r="H633" i="4" s="1"/>
  <c r="F632" i="4"/>
  <c r="H632" i="4" s="1"/>
  <c r="F631" i="4"/>
  <c r="H631" i="4" s="1"/>
  <c r="F630" i="4"/>
  <c r="H630" i="4" s="1"/>
  <c r="F629" i="4"/>
  <c r="H629" i="4" s="1"/>
  <c r="F628" i="4"/>
  <c r="H628" i="4" s="1"/>
  <c r="F627" i="4"/>
  <c r="H627" i="4" s="1"/>
  <c r="F626" i="4"/>
  <c r="H626" i="4" s="1"/>
  <c r="F625" i="4"/>
  <c r="H625" i="4" s="1"/>
  <c r="F624" i="4"/>
  <c r="H624" i="4" s="1"/>
  <c r="F623" i="4"/>
  <c r="H623" i="4" s="1"/>
  <c r="F622" i="4"/>
  <c r="H622" i="4" s="1"/>
  <c r="F621" i="4"/>
  <c r="H621" i="4" s="1"/>
  <c r="F620" i="4"/>
  <c r="H620" i="4" s="1"/>
  <c r="F619" i="4"/>
  <c r="H619" i="4" s="1"/>
  <c r="F618" i="4"/>
  <c r="H618" i="4" s="1"/>
  <c r="F617" i="4"/>
  <c r="H617" i="4" s="1"/>
  <c r="F616" i="4"/>
  <c r="H616" i="4" s="1"/>
  <c r="F615" i="4"/>
  <c r="H615" i="4" s="1"/>
  <c r="F614" i="4"/>
  <c r="H614" i="4" s="1"/>
  <c r="F613" i="4"/>
  <c r="H613" i="4" s="1"/>
  <c r="F612" i="4"/>
  <c r="H612" i="4" s="1"/>
  <c r="F611" i="4"/>
  <c r="H611" i="4" s="1"/>
  <c r="F610" i="4"/>
  <c r="H610" i="4" s="1"/>
  <c r="F609" i="4"/>
  <c r="H609" i="4" s="1"/>
  <c r="F608" i="4"/>
  <c r="H608" i="4" s="1"/>
  <c r="F607" i="4"/>
  <c r="H607" i="4" s="1"/>
  <c r="F606" i="4"/>
  <c r="H606" i="4" s="1"/>
  <c r="F605" i="4"/>
  <c r="H605" i="4" s="1"/>
  <c r="F604" i="4"/>
  <c r="H604" i="4" s="1"/>
  <c r="F603" i="4"/>
  <c r="H603" i="4" s="1"/>
  <c r="F602" i="4"/>
  <c r="H602" i="4" s="1"/>
  <c r="F601" i="4"/>
  <c r="H601" i="4" s="1"/>
  <c r="F600" i="4"/>
  <c r="H600" i="4" s="1"/>
  <c r="F599" i="4"/>
  <c r="H599" i="4" s="1"/>
  <c r="F598" i="4"/>
  <c r="H598" i="4" s="1"/>
  <c r="F597" i="4"/>
  <c r="H597" i="4" s="1"/>
  <c r="F596" i="4"/>
  <c r="H596" i="4" s="1"/>
  <c r="F595" i="4"/>
  <c r="H595" i="4" s="1"/>
  <c r="F594" i="4"/>
  <c r="H594" i="4" s="1"/>
  <c r="F593" i="4"/>
  <c r="H593" i="4" s="1"/>
  <c r="F592" i="4"/>
  <c r="H592" i="4" s="1"/>
  <c r="F591" i="4"/>
  <c r="H591" i="4" s="1"/>
  <c r="F590" i="4"/>
  <c r="H590" i="4" s="1"/>
  <c r="F589" i="4"/>
  <c r="H589" i="4" s="1"/>
  <c r="F588" i="4"/>
  <c r="H588" i="4" s="1"/>
  <c r="F587" i="4"/>
  <c r="H587" i="4" s="1"/>
  <c r="F586" i="4"/>
  <c r="H586" i="4" s="1"/>
  <c r="F585" i="4"/>
  <c r="H585" i="4" s="1"/>
  <c r="F584" i="4"/>
  <c r="H584" i="4" s="1"/>
  <c r="F583" i="4"/>
  <c r="H583" i="4" s="1"/>
  <c r="F582" i="4"/>
  <c r="H582" i="4" s="1"/>
  <c r="F581" i="4"/>
  <c r="H581" i="4" s="1"/>
  <c r="F580" i="4"/>
  <c r="H580" i="4" s="1"/>
  <c r="F579" i="4"/>
  <c r="H579" i="4" s="1"/>
  <c r="F578" i="4"/>
  <c r="H578" i="4" s="1"/>
  <c r="F577" i="4"/>
  <c r="H577" i="4" s="1"/>
  <c r="F576" i="4"/>
  <c r="H576" i="4" s="1"/>
  <c r="F575" i="4"/>
  <c r="H575" i="4" s="1"/>
  <c r="F574" i="4"/>
  <c r="H574" i="4" s="1"/>
  <c r="F573" i="4"/>
  <c r="H573" i="4" s="1"/>
  <c r="F572" i="4"/>
  <c r="H572" i="4" s="1"/>
  <c r="F571" i="4"/>
  <c r="H571" i="4" s="1"/>
  <c r="F570" i="4"/>
  <c r="H570" i="4" s="1"/>
  <c r="F569" i="4"/>
  <c r="H569" i="4" s="1"/>
  <c r="F568" i="4"/>
  <c r="H568" i="4" s="1"/>
  <c r="F567" i="4"/>
  <c r="H567" i="4" s="1"/>
  <c r="F566" i="4"/>
  <c r="H566" i="4" s="1"/>
  <c r="F565" i="4"/>
  <c r="H565" i="4" s="1"/>
  <c r="F564" i="4"/>
  <c r="H564" i="4" s="1"/>
  <c r="F563" i="4"/>
  <c r="H563" i="4" s="1"/>
  <c r="F562" i="4"/>
  <c r="H562" i="4" s="1"/>
  <c r="F561" i="4"/>
  <c r="H561" i="4" s="1"/>
  <c r="F560" i="4"/>
  <c r="H560" i="4" s="1"/>
  <c r="F559" i="4"/>
  <c r="H559" i="4" s="1"/>
  <c r="F558" i="4"/>
  <c r="H558" i="4" s="1"/>
  <c r="F557" i="4"/>
  <c r="H557" i="4" s="1"/>
  <c r="F556" i="4"/>
  <c r="H556" i="4" s="1"/>
  <c r="F555" i="4"/>
  <c r="H555" i="4" s="1"/>
  <c r="F554" i="4"/>
  <c r="H554" i="4" s="1"/>
  <c r="F553" i="4"/>
  <c r="H553" i="4" s="1"/>
  <c r="F552" i="4"/>
  <c r="H552" i="4" s="1"/>
  <c r="F551" i="4"/>
  <c r="H551" i="4" s="1"/>
  <c r="F550" i="4"/>
  <c r="H550" i="4" s="1"/>
  <c r="F549" i="4"/>
  <c r="H549" i="4" s="1"/>
  <c r="F548" i="4"/>
  <c r="H548" i="4" s="1"/>
  <c r="F547" i="4"/>
  <c r="H547" i="4" s="1"/>
  <c r="F546" i="4"/>
  <c r="H546" i="4" s="1"/>
  <c r="F545" i="4"/>
  <c r="H545" i="4" s="1"/>
  <c r="F544" i="4"/>
  <c r="H544" i="4" s="1"/>
  <c r="F543" i="4"/>
  <c r="H543" i="4" s="1"/>
  <c r="F542" i="4"/>
  <c r="H542" i="4" s="1"/>
  <c r="F541" i="4"/>
  <c r="H541" i="4" s="1"/>
  <c r="F540" i="4"/>
  <c r="H540" i="4" s="1"/>
  <c r="F539" i="4"/>
  <c r="H539" i="4" s="1"/>
  <c r="F538" i="4"/>
  <c r="H538" i="4" s="1"/>
  <c r="F537" i="4"/>
  <c r="H537" i="4" s="1"/>
  <c r="F536" i="4"/>
  <c r="H536" i="4" s="1"/>
  <c r="F535" i="4"/>
  <c r="H535" i="4" s="1"/>
  <c r="F534" i="4"/>
  <c r="H534" i="4" s="1"/>
  <c r="F533" i="4"/>
  <c r="H533" i="4" s="1"/>
  <c r="F532" i="4"/>
  <c r="H532" i="4" s="1"/>
  <c r="F531" i="4"/>
  <c r="H531" i="4" s="1"/>
  <c r="F530" i="4"/>
  <c r="H530" i="4" s="1"/>
  <c r="F529" i="4"/>
  <c r="H529" i="4" s="1"/>
  <c r="F528" i="4"/>
  <c r="H528" i="4" s="1"/>
  <c r="F527" i="4"/>
  <c r="H527" i="4" s="1"/>
  <c r="F526" i="4"/>
  <c r="H526" i="4" s="1"/>
  <c r="F525" i="4"/>
  <c r="H525" i="4" s="1"/>
  <c r="F524" i="4"/>
  <c r="H524" i="4" s="1"/>
  <c r="F523" i="4"/>
  <c r="H523" i="4" s="1"/>
  <c r="F522" i="4"/>
  <c r="H522" i="4" s="1"/>
  <c r="F521" i="4"/>
  <c r="H521" i="4" s="1"/>
  <c r="F520" i="4"/>
  <c r="H520" i="4" s="1"/>
  <c r="F519" i="4"/>
  <c r="H519" i="4" s="1"/>
  <c r="F518" i="4"/>
  <c r="H518" i="4" s="1"/>
  <c r="F517" i="4"/>
  <c r="H517" i="4" s="1"/>
  <c r="F516" i="4"/>
  <c r="H516" i="4" s="1"/>
  <c r="F515" i="4"/>
  <c r="H515" i="4" s="1"/>
  <c r="F514" i="4"/>
  <c r="H514" i="4" s="1"/>
  <c r="F513" i="4"/>
  <c r="H513" i="4" s="1"/>
  <c r="F512" i="4"/>
  <c r="H512" i="4" s="1"/>
  <c r="F511" i="4"/>
  <c r="H511" i="4" s="1"/>
  <c r="F510" i="4"/>
  <c r="H510" i="4" s="1"/>
  <c r="F509" i="4"/>
  <c r="H509" i="4" s="1"/>
  <c r="F508" i="4"/>
  <c r="H508" i="4" s="1"/>
  <c r="F507" i="4"/>
  <c r="H507" i="4" s="1"/>
  <c r="F506" i="4"/>
  <c r="H506" i="4" s="1"/>
  <c r="F505" i="4"/>
  <c r="H505" i="4" s="1"/>
  <c r="F504" i="4"/>
  <c r="H504" i="4" s="1"/>
  <c r="F503" i="4"/>
  <c r="H503" i="4" s="1"/>
  <c r="F502" i="4"/>
  <c r="H502" i="4" s="1"/>
  <c r="F501" i="4"/>
  <c r="H501" i="4" s="1"/>
  <c r="F500" i="4"/>
  <c r="H500" i="4" s="1"/>
  <c r="F499" i="4"/>
  <c r="H499" i="4" s="1"/>
  <c r="F498" i="4"/>
  <c r="H498" i="4" s="1"/>
  <c r="F497" i="4"/>
  <c r="H497" i="4" s="1"/>
  <c r="F496" i="4"/>
  <c r="H496" i="4" s="1"/>
  <c r="F495" i="4"/>
  <c r="H495" i="4" s="1"/>
  <c r="F494" i="4"/>
  <c r="H494" i="4" s="1"/>
  <c r="F493" i="4"/>
  <c r="H493" i="4" s="1"/>
  <c r="F492" i="4"/>
  <c r="H492" i="4" s="1"/>
  <c r="F491" i="4"/>
  <c r="H491" i="4" s="1"/>
  <c r="F490" i="4"/>
  <c r="H490" i="4" s="1"/>
  <c r="F489" i="4"/>
  <c r="H489" i="4" s="1"/>
  <c r="F488" i="4"/>
  <c r="H488" i="4" s="1"/>
  <c r="F487" i="4"/>
  <c r="H487" i="4" s="1"/>
  <c r="F486" i="4"/>
  <c r="H486" i="4" s="1"/>
  <c r="F485" i="4"/>
  <c r="H485" i="4" s="1"/>
  <c r="F484" i="4"/>
  <c r="H484" i="4" s="1"/>
  <c r="F483" i="4"/>
  <c r="H483" i="4" s="1"/>
  <c r="F482" i="4"/>
  <c r="H482" i="4" s="1"/>
  <c r="F481" i="4"/>
  <c r="H481" i="4" s="1"/>
  <c r="F480" i="4"/>
  <c r="H480" i="4" s="1"/>
  <c r="F479" i="4"/>
  <c r="H479" i="4" s="1"/>
  <c r="F478" i="4"/>
  <c r="H478" i="4" s="1"/>
  <c r="F477" i="4"/>
  <c r="H477" i="4" s="1"/>
  <c r="F476" i="4"/>
  <c r="H476" i="4" s="1"/>
  <c r="F475" i="4"/>
  <c r="H475" i="4" s="1"/>
  <c r="F474" i="4"/>
  <c r="H474" i="4" s="1"/>
  <c r="F473" i="4"/>
  <c r="H473" i="4" s="1"/>
  <c r="F472" i="4"/>
  <c r="H472" i="4" s="1"/>
  <c r="F471" i="4"/>
  <c r="H471" i="4" s="1"/>
  <c r="F470" i="4"/>
  <c r="H470" i="4" s="1"/>
  <c r="F469" i="4"/>
  <c r="H469" i="4" s="1"/>
  <c r="F468" i="4"/>
  <c r="H468" i="4" s="1"/>
  <c r="F467" i="4"/>
  <c r="H467" i="4" s="1"/>
  <c r="F466" i="4"/>
  <c r="H466" i="4" s="1"/>
  <c r="F465" i="4"/>
  <c r="H465" i="4" s="1"/>
  <c r="F464" i="4"/>
  <c r="H464" i="4" s="1"/>
  <c r="F463" i="4"/>
  <c r="H463" i="4" s="1"/>
  <c r="F462" i="4"/>
  <c r="H462" i="4" s="1"/>
  <c r="F461" i="4"/>
  <c r="H461" i="4" s="1"/>
  <c r="F460" i="4"/>
  <c r="H460" i="4" s="1"/>
  <c r="F459" i="4"/>
  <c r="H459" i="4" s="1"/>
  <c r="F458" i="4"/>
  <c r="H458" i="4" s="1"/>
  <c r="F457" i="4"/>
  <c r="H457" i="4" s="1"/>
  <c r="F456" i="4"/>
  <c r="H456" i="4" s="1"/>
  <c r="F455" i="4"/>
  <c r="H455" i="4" s="1"/>
  <c r="F454" i="4"/>
  <c r="H454" i="4" s="1"/>
  <c r="F453" i="4"/>
  <c r="H453" i="4" s="1"/>
  <c r="F452" i="4"/>
  <c r="H452" i="4" s="1"/>
  <c r="F451" i="4"/>
  <c r="H451" i="4" s="1"/>
  <c r="F450" i="4"/>
  <c r="H450" i="4" s="1"/>
  <c r="F449" i="4"/>
  <c r="H449" i="4" s="1"/>
  <c r="F448" i="4"/>
  <c r="H448" i="4" s="1"/>
  <c r="F447" i="4"/>
  <c r="H447" i="4" s="1"/>
  <c r="F446" i="4"/>
  <c r="H446" i="4" s="1"/>
  <c r="F445" i="4"/>
  <c r="H445" i="4" s="1"/>
  <c r="F444" i="4"/>
  <c r="H444" i="4" s="1"/>
  <c r="F443" i="4"/>
  <c r="H443" i="4" s="1"/>
  <c r="F442" i="4"/>
  <c r="H442" i="4" s="1"/>
  <c r="F441" i="4"/>
  <c r="H441" i="4" s="1"/>
  <c r="F440" i="4"/>
  <c r="H440" i="4" s="1"/>
  <c r="F439" i="4"/>
  <c r="H439" i="4" s="1"/>
  <c r="F438" i="4"/>
  <c r="H438" i="4" s="1"/>
  <c r="F437" i="4"/>
  <c r="H437" i="4" s="1"/>
  <c r="F436" i="4"/>
  <c r="H436" i="4" s="1"/>
  <c r="F435" i="4"/>
  <c r="H435" i="4" s="1"/>
  <c r="F434" i="4"/>
  <c r="H434" i="4" s="1"/>
  <c r="F433" i="4"/>
  <c r="H433" i="4" s="1"/>
  <c r="F432" i="4"/>
  <c r="H432" i="4" s="1"/>
  <c r="F431" i="4"/>
  <c r="H431" i="4" s="1"/>
  <c r="F430" i="4"/>
  <c r="H430" i="4" s="1"/>
  <c r="F429" i="4"/>
  <c r="H429" i="4" s="1"/>
  <c r="F428" i="4"/>
  <c r="H428" i="4" s="1"/>
  <c r="F427" i="4"/>
  <c r="H427" i="4" s="1"/>
  <c r="F426" i="4"/>
  <c r="H426" i="4" s="1"/>
  <c r="F425" i="4"/>
  <c r="H425" i="4" s="1"/>
  <c r="F424" i="4"/>
  <c r="H424" i="4" s="1"/>
  <c r="F423" i="4"/>
  <c r="H423" i="4" s="1"/>
  <c r="F422" i="4"/>
  <c r="H422" i="4" s="1"/>
  <c r="F421" i="4"/>
  <c r="H421" i="4" s="1"/>
  <c r="F420" i="4"/>
  <c r="H420" i="4" s="1"/>
  <c r="F419" i="4"/>
  <c r="H419" i="4" s="1"/>
  <c r="F418" i="4"/>
  <c r="H418" i="4" s="1"/>
  <c r="F417" i="4"/>
  <c r="H417" i="4" s="1"/>
  <c r="F416" i="4"/>
  <c r="H416" i="4" s="1"/>
  <c r="F415" i="4"/>
  <c r="H415" i="4" s="1"/>
  <c r="F414" i="4"/>
  <c r="H414" i="4" s="1"/>
  <c r="F413" i="4"/>
  <c r="H413" i="4" s="1"/>
  <c r="F412" i="4"/>
  <c r="H412" i="4" s="1"/>
  <c r="F411" i="4"/>
  <c r="H411" i="4" s="1"/>
  <c r="F410" i="4"/>
  <c r="H410" i="4" s="1"/>
  <c r="F409" i="4"/>
  <c r="H409" i="4" s="1"/>
  <c r="F408" i="4"/>
  <c r="H408" i="4" s="1"/>
  <c r="F407" i="4"/>
  <c r="H407" i="4" s="1"/>
  <c r="F406" i="4"/>
  <c r="H406" i="4" s="1"/>
  <c r="F405" i="4"/>
  <c r="H405" i="4" s="1"/>
  <c r="F404" i="4"/>
  <c r="H404" i="4" s="1"/>
  <c r="F403" i="4"/>
  <c r="H403" i="4" s="1"/>
  <c r="F402" i="4"/>
  <c r="H402" i="4" s="1"/>
  <c r="F401" i="4"/>
  <c r="H401" i="4" s="1"/>
  <c r="F400" i="4"/>
  <c r="H400" i="4" s="1"/>
  <c r="F399" i="4"/>
  <c r="H399" i="4" s="1"/>
  <c r="F398" i="4"/>
  <c r="H398" i="4" s="1"/>
  <c r="F397" i="4"/>
  <c r="H397" i="4" s="1"/>
  <c r="F396" i="4"/>
  <c r="H396" i="4" s="1"/>
  <c r="F395" i="4"/>
  <c r="H395" i="4" s="1"/>
  <c r="F394" i="4"/>
  <c r="H394" i="4" s="1"/>
  <c r="F393" i="4"/>
  <c r="H393" i="4" s="1"/>
  <c r="F392" i="4"/>
  <c r="H392" i="4" s="1"/>
  <c r="F391" i="4"/>
  <c r="H391" i="4" s="1"/>
  <c r="F390" i="4"/>
  <c r="H390" i="4" s="1"/>
  <c r="F389" i="4"/>
  <c r="H389" i="4" s="1"/>
  <c r="F388" i="4"/>
  <c r="H388" i="4" s="1"/>
  <c r="F387" i="4"/>
  <c r="H387" i="4" s="1"/>
  <c r="F386" i="4"/>
  <c r="H386" i="4" s="1"/>
  <c r="F385" i="4"/>
  <c r="H385" i="4" s="1"/>
  <c r="F384" i="4"/>
  <c r="H384" i="4" s="1"/>
  <c r="F383" i="4"/>
  <c r="H383" i="4" s="1"/>
  <c r="F382" i="4"/>
  <c r="H382" i="4" s="1"/>
  <c r="F381" i="4"/>
  <c r="H381" i="4" s="1"/>
  <c r="F380" i="4"/>
  <c r="H380" i="4" s="1"/>
  <c r="F379" i="4"/>
  <c r="H379" i="4" s="1"/>
  <c r="F378" i="4"/>
  <c r="H378" i="4" s="1"/>
  <c r="F377" i="4"/>
  <c r="H377" i="4" s="1"/>
  <c r="F376" i="4"/>
  <c r="H376" i="4" s="1"/>
  <c r="F375" i="4"/>
  <c r="H375" i="4" s="1"/>
  <c r="F374" i="4"/>
  <c r="H374" i="4" s="1"/>
  <c r="F373" i="4"/>
  <c r="H373" i="4" s="1"/>
  <c r="F372" i="4"/>
  <c r="H372" i="4" s="1"/>
  <c r="F371" i="4"/>
  <c r="H371" i="4" s="1"/>
  <c r="F370" i="4"/>
  <c r="H370" i="4" s="1"/>
  <c r="F369" i="4"/>
  <c r="H369" i="4" s="1"/>
  <c r="F368" i="4"/>
  <c r="H368" i="4" s="1"/>
  <c r="F367" i="4"/>
  <c r="H367" i="4" s="1"/>
  <c r="F366" i="4"/>
  <c r="H366" i="4" s="1"/>
  <c r="F365" i="4"/>
  <c r="H365" i="4" s="1"/>
  <c r="F364" i="4"/>
  <c r="H364" i="4" s="1"/>
  <c r="F363" i="4"/>
  <c r="H363" i="4" s="1"/>
  <c r="F362" i="4"/>
  <c r="H362" i="4" s="1"/>
  <c r="F361" i="4"/>
  <c r="H361" i="4" s="1"/>
  <c r="F360" i="4"/>
  <c r="H360" i="4" s="1"/>
  <c r="F359" i="4"/>
  <c r="H359" i="4" s="1"/>
  <c r="F358" i="4"/>
  <c r="H358" i="4" s="1"/>
  <c r="F357" i="4"/>
  <c r="H357" i="4" s="1"/>
  <c r="F356" i="4"/>
  <c r="H356" i="4" s="1"/>
  <c r="F355" i="4"/>
  <c r="H355" i="4" s="1"/>
  <c r="F354" i="4"/>
  <c r="H354" i="4" s="1"/>
  <c r="F353" i="4"/>
  <c r="H353" i="4" s="1"/>
  <c r="F352" i="4"/>
  <c r="H352" i="4" s="1"/>
  <c r="F351" i="4"/>
  <c r="H351" i="4" s="1"/>
  <c r="F350" i="4"/>
  <c r="H350" i="4" s="1"/>
  <c r="F349" i="4"/>
  <c r="H349" i="4" s="1"/>
  <c r="F348" i="4"/>
  <c r="H348" i="4" s="1"/>
  <c r="F347" i="4"/>
  <c r="H347" i="4" s="1"/>
  <c r="F346" i="4"/>
  <c r="H346" i="4" s="1"/>
  <c r="F345" i="4"/>
  <c r="H345" i="4" s="1"/>
  <c r="F344" i="4"/>
  <c r="H344" i="4" s="1"/>
  <c r="F343" i="4"/>
  <c r="H343" i="4" s="1"/>
  <c r="F342" i="4"/>
  <c r="H342" i="4" s="1"/>
  <c r="F341" i="4"/>
  <c r="H341" i="4" s="1"/>
  <c r="F340" i="4"/>
  <c r="H340" i="4" s="1"/>
  <c r="F339" i="4"/>
  <c r="H339" i="4" s="1"/>
  <c r="F338" i="4"/>
  <c r="H338" i="4" s="1"/>
  <c r="F337" i="4"/>
  <c r="H337" i="4" s="1"/>
  <c r="F336" i="4"/>
  <c r="H336" i="4" s="1"/>
  <c r="F335" i="4"/>
  <c r="H335" i="4" s="1"/>
  <c r="F334" i="4"/>
  <c r="H334" i="4" s="1"/>
  <c r="F333" i="4"/>
  <c r="H333" i="4" s="1"/>
  <c r="F332" i="4"/>
  <c r="H332" i="4" s="1"/>
  <c r="F331" i="4"/>
  <c r="H331" i="4" s="1"/>
  <c r="F330" i="4"/>
  <c r="H330" i="4" s="1"/>
  <c r="F329" i="4"/>
  <c r="H329" i="4" s="1"/>
  <c r="F328" i="4"/>
  <c r="H328" i="4" s="1"/>
  <c r="F327" i="4"/>
  <c r="H327" i="4" s="1"/>
  <c r="F326" i="4"/>
  <c r="H326" i="4" s="1"/>
  <c r="F325" i="4"/>
  <c r="H325" i="4" s="1"/>
  <c r="F324" i="4"/>
  <c r="H324" i="4" s="1"/>
  <c r="F323" i="4"/>
  <c r="H323" i="4" s="1"/>
  <c r="F322" i="4"/>
  <c r="H322" i="4" s="1"/>
  <c r="F321" i="4"/>
  <c r="H321" i="4" s="1"/>
  <c r="F320" i="4"/>
  <c r="H320" i="4" s="1"/>
  <c r="F319" i="4"/>
  <c r="H319" i="4" s="1"/>
  <c r="F318" i="4"/>
  <c r="H318" i="4" s="1"/>
  <c r="F317" i="4"/>
  <c r="H317" i="4" s="1"/>
  <c r="F316" i="4"/>
  <c r="H316" i="4" s="1"/>
  <c r="F315" i="4"/>
  <c r="H315" i="4" s="1"/>
  <c r="F314" i="4"/>
  <c r="H314" i="4" s="1"/>
  <c r="F313" i="4"/>
  <c r="H313" i="4" s="1"/>
  <c r="F312" i="4"/>
  <c r="H312" i="4" s="1"/>
  <c r="F311" i="4"/>
  <c r="H311" i="4" s="1"/>
  <c r="F310" i="4"/>
  <c r="H310" i="4" s="1"/>
  <c r="F309" i="4"/>
  <c r="H309" i="4" s="1"/>
  <c r="F308" i="4"/>
  <c r="H308" i="4" s="1"/>
  <c r="F307" i="4"/>
  <c r="H307" i="4" s="1"/>
  <c r="F306" i="4"/>
  <c r="H306" i="4" s="1"/>
  <c r="F305" i="4"/>
  <c r="H305" i="4" s="1"/>
  <c r="F304" i="4"/>
  <c r="H304" i="4" s="1"/>
  <c r="F303" i="4"/>
  <c r="H303" i="4" s="1"/>
  <c r="F302" i="4"/>
  <c r="H302" i="4" s="1"/>
  <c r="F301" i="4"/>
  <c r="H301" i="4" s="1"/>
  <c r="F300" i="4"/>
  <c r="H300" i="4" s="1"/>
  <c r="F299" i="4"/>
  <c r="H299" i="4" s="1"/>
  <c r="F298" i="4"/>
  <c r="H298" i="4" s="1"/>
  <c r="F297" i="4"/>
  <c r="H297" i="4" s="1"/>
  <c r="F296" i="4"/>
  <c r="H296" i="4" s="1"/>
  <c r="F295" i="4"/>
  <c r="H295" i="4" s="1"/>
  <c r="F294" i="4"/>
  <c r="H294" i="4" s="1"/>
  <c r="F293" i="4"/>
  <c r="H293" i="4" s="1"/>
  <c r="F292" i="4"/>
  <c r="H292" i="4" s="1"/>
  <c r="F291" i="4"/>
  <c r="H291" i="4" s="1"/>
  <c r="F290" i="4"/>
  <c r="H290" i="4" s="1"/>
  <c r="F289" i="4"/>
  <c r="H289" i="4" s="1"/>
  <c r="F288" i="4"/>
  <c r="H288" i="4" s="1"/>
  <c r="F287" i="4"/>
  <c r="H287" i="4" s="1"/>
  <c r="F286" i="4"/>
  <c r="H286" i="4" s="1"/>
  <c r="F285" i="4"/>
  <c r="H285" i="4" s="1"/>
  <c r="F284" i="4"/>
  <c r="H284" i="4" s="1"/>
  <c r="F283" i="4"/>
  <c r="H283" i="4" s="1"/>
  <c r="F282" i="4"/>
  <c r="H282" i="4" s="1"/>
  <c r="F281" i="4"/>
  <c r="H281" i="4" s="1"/>
  <c r="F280" i="4"/>
  <c r="H280" i="4" s="1"/>
  <c r="F279" i="4"/>
  <c r="H279" i="4" s="1"/>
  <c r="F278" i="4"/>
  <c r="H278" i="4" s="1"/>
  <c r="F277" i="4"/>
  <c r="H277" i="4" s="1"/>
  <c r="F276" i="4"/>
  <c r="H276" i="4" s="1"/>
  <c r="F275" i="4"/>
  <c r="H275" i="4" s="1"/>
  <c r="F274" i="4"/>
  <c r="H274" i="4" s="1"/>
  <c r="F273" i="4"/>
  <c r="H273" i="4" s="1"/>
  <c r="F272" i="4"/>
  <c r="H272" i="4" s="1"/>
  <c r="F271" i="4"/>
  <c r="H271" i="4" s="1"/>
  <c r="F270" i="4"/>
  <c r="H270" i="4" s="1"/>
  <c r="F269" i="4"/>
  <c r="H269" i="4" s="1"/>
  <c r="F268" i="4"/>
  <c r="H268" i="4" s="1"/>
  <c r="F267" i="4"/>
  <c r="H267" i="4" s="1"/>
  <c r="F266" i="4"/>
  <c r="H266" i="4" s="1"/>
  <c r="F265" i="4"/>
  <c r="H265" i="4" s="1"/>
  <c r="F264" i="4"/>
  <c r="H264" i="4" s="1"/>
  <c r="F263" i="4"/>
  <c r="H263" i="4" s="1"/>
  <c r="F262" i="4"/>
  <c r="H262" i="4" s="1"/>
  <c r="F261" i="4"/>
  <c r="H261" i="4" s="1"/>
  <c r="F260" i="4"/>
  <c r="H260" i="4" s="1"/>
  <c r="F259" i="4"/>
  <c r="H259" i="4" s="1"/>
  <c r="F258" i="4"/>
  <c r="H258" i="4" s="1"/>
  <c r="F257" i="4"/>
  <c r="H257" i="4" s="1"/>
  <c r="F256" i="4"/>
  <c r="H256" i="4" s="1"/>
  <c r="F255" i="4"/>
  <c r="H255" i="4" s="1"/>
  <c r="F254" i="4"/>
  <c r="H254" i="4" s="1"/>
  <c r="F253" i="4"/>
  <c r="H253" i="4" s="1"/>
  <c r="F252" i="4"/>
  <c r="H252" i="4" s="1"/>
  <c r="F251" i="4"/>
  <c r="H251" i="4" s="1"/>
  <c r="F250" i="4"/>
  <c r="H250" i="4" s="1"/>
  <c r="F249" i="4"/>
  <c r="H249" i="4" s="1"/>
  <c r="F248" i="4"/>
  <c r="H248" i="4" s="1"/>
  <c r="F247" i="4"/>
  <c r="H247" i="4" s="1"/>
  <c r="F246" i="4"/>
  <c r="H246" i="4" s="1"/>
  <c r="F245" i="4"/>
  <c r="H245" i="4" s="1"/>
  <c r="F244" i="4"/>
  <c r="H244" i="4" s="1"/>
  <c r="F243" i="4"/>
  <c r="H243" i="4" s="1"/>
  <c r="F242" i="4"/>
  <c r="H242" i="4" s="1"/>
  <c r="F241" i="4"/>
  <c r="H241" i="4" s="1"/>
  <c r="F240" i="4"/>
  <c r="H240" i="4" s="1"/>
  <c r="F239" i="4"/>
  <c r="H239" i="4" s="1"/>
  <c r="F238" i="4"/>
  <c r="H238" i="4" s="1"/>
  <c r="F237" i="4"/>
  <c r="H237" i="4" s="1"/>
  <c r="F236" i="4"/>
  <c r="H236" i="4" s="1"/>
  <c r="F235" i="4"/>
  <c r="H235" i="4" s="1"/>
  <c r="F234" i="4"/>
  <c r="H234" i="4" s="1"/>
  <c r="F233" i="4"/>
  <c r="H233" i="4" s="1"/>
  <c r="F232" i="4"/>
  <c r="H232" i="4" s="1"/>
  <c r="F231" i="4"/>
  <c r="H231" i="4" s="1"/>
  <c r="F230" i="4"/>
  <c r="H230" i="4" s="1"/>
  <c r="F229" i="4"/>
  <c r="H229" i="4" s="1"/>
  <c r="F228" i="4"/>
  <c r="H228" i="4" s="1"/>
  <c r="F227" i="4"/>
  <c r="H227" i="4" s="1"/>
  <c r="F226" i="4"/>
  <c r="H226" i="4" s="1"/>
  <c r="F225" i="4"/>
  <c r="H225" i="4" s="1"/>
  <c r="F224" i="4"/>
  <c r="H224" i="4" s="1"/>
  <c r="F223" i="4"/>
  <c r="H223" i="4" s="1"/>
  <c r="F222" i="4"/>
  <c r="H222" i="4" s="1"/>
  <c r="F221" i="4"/>
  <c r="H221" i="4" s="1"/>
  <c r="F220" i="4"/>
  <c r="H220" i="4" s="1"/>
  <c r="F219" i="4"/>
  <c r="H219" i="4" s="1"/>
  <c r="F218" i="4"/>
  <c r="H218" i="4" s="1"/>
  <c r="I218" i="4" s="1"/>
  <c r="H217" i="4"/>
  <c r="H216" i="4"/>
  <c r="H215" i="4"/>
  <c r="H214" i="4"/>
  <c r="H213" i="4"/>
  <c r="I213" i="4" s="1"/>
  <c r="H212" i="4"/>
  <c r="H211" i="4"/>
  <c r="H210" i="4"/>
  <c r="H209" i="4"/>
  <c r="H208" i="4"/>
  <c r="H207" i="4"/>
  <c r="I207" i="4" s="1"/>
  <c r="H206" i="4"/>
  <c r="H205" i="4"/>
  <c r="H204" i="4"/>
  <c r="H203" i="4"/>
  <c r="H202" i="4"/>
  <c r="H201" i="4"/>
  <c r="I201" i="4" s="1"/>
  <c r="H200" i="4"/>
  <c r="H199" i="4"/>
  <c r="H198" i="4"/>
  <c r="H197" i="4"/>
  <c r="I197" i="4" s="1"/>
  <c r="H196" i="4"/>
  <c r="H195" i="4"/>
  <c r="H194" i="4"/>
  <c r="H193" i="4"/>
  <c r="I193" i="4" s="1"/>
  <c r="H192" i="4"/>
  <c r="H191" i="4"/>
  <c r="H190" i="4"/>
  <c r="H189" i="4"/>
  <c r="H188" i="4"/>
  <c r="H187" i="4"/>
  <c r="H186" i="4"/>
  <c r="I186" i="4" s="1"/>
  <c r="H185" i="4"/>
  <c r="H184" i="4"/>
  <c r="H183" i="4"/>
  <c r="H182" i="4"/>
  <c r="H181" i="4"/>
  <c r="I181" i="4" s="1"/>
  <c r="H180" i="4"/>
  <c r="H179" i="4"/>
  <c r="H178" i="4"/>
  <c r="H177" i="4"/>
  <c r="H176" i="4"/>
  <c r="H175" i="4"/>
  <c r="H174" i="4"/>
  <c r="H173" i="4"/>
  <c r="I173" i="4" s="1"/>
  <c r="H172" i="4"/>
  <c r="H171" i="4"/>
  <c r="H170" i="4"/>
  <c r="H169" i="4"/>
  <c r="H168" i="4"/>
  <c r="I168" i="4" s="1"/>
  <c r="H167" i="4"/>
  <c r="H166" i="4"/>
  <c r="H165" i="4"/>
  <c r="H164" i="4"/>
  <c r="I164" i="4" s="1"/>
  <c r="H163" i="4"/>
  <c r="H162" i="4"/>
  <c r="H161" i="4"/>
  <c r="H160" i="4"/>
  <c r="H159" i="4"/>
  <c r="I159" i="4" s="1"/>
  <c r="H158" i="4"/>
  <c r="H157" i="4"/>
  <c r="H156" i="4"/>
  <c r="H155" i="4"/>
  <c r="H154" i="4"/>
  <c r="H153" i="4"/>
  <c r="I153" i="4" s="1"/>
  <c r="H152" i="4"/>
  <c r="H151" i="4"/>
  <c r="H150" i="4"/>
  <c r="H149" i="4"/>
  <c r="I149" i="4" s="1"/>
  <c r="H148" i="4"/>
  <c r="H147" i="4"/>
  <c r="H146" i="4"/>
  <c r="H145" i="4"/>
  <c r="H144" i="4"/>
  <c r="I144" i="4" s="1"/>
  <c r="F143" i="4"/>
  <c r="H143" i="4" s="1"/>
  <c r="I143" i="4" s="1"/>
  <c r="H142" i="4"/>
  <c r="H141" i="4"/>
  <c r="H140" i="4"/>
  <c r="H139" i="4"/>
  <c r="H138" i="4"/>
  <c r="I138" i="4" s="1"/>
  <c r="F137" i="4"/>
  <c r="H137" i="4" s="1"/>
  <c r="I137" i="4" s="1"/>
  <c r="H136" i="4"/>
  <c r="H135" i="4"/>
  <c r="H134" i="4"/>
  <c r="H133" i="4"/>
  <c r="H132" i="4"/>
  <c r="I132" i="4" s="1"/>
  <c r="F131" i="4"/>
  <c r="H131" i="4" s="1"/>
  <c r="I131" i="4" s="1"/>
  <c r="F130" i="4"/>
  <c r="H130" i="4" s="1"/>
  <c r="I130" i="4" s="1"/>
  <c r="H129" i="4"/>
  <c r="H128" i="4"/>
  <c r="H127" i="4"/>
  <c r="H126" i="4"/>
  <c r="H125" i="4"/>
  <c r="H124" i="4"/>
  <c r="H123" i="4"/>
  <c r="I123" i="4" s="1"/>
  <c r="F122" i="4"/>
  <c r="H122" i="4" s="1"/>
  <c r="I122" i="4" s="1"/>
  <c r="H121" i="4"/>
  <c r="H120" i="4"/>
  <c r="H119" i="4"/>
  <c r="H118" i="4"/>
  <c r="H117" i="4"/>
  <c r="I117" i="4" s="1"/>
  <c r="H116" i="4"/>
  <c r="I116" i="4" s="1"/>
  <c r="H115" i="4"/>
  <c r="H114" i="4"/>
  <c r="H113" i="4"/>
  <c r="H112" i="4"/>
  <c r="I112" i="4" s="1"/>
  <c r="H111" i="4"/>
  <c r="H110" i="4"/>
  <c r="H109" i="4"/>
  <c r="H108" i="4"/>
  <c r="H107" i="4"/>
  <c r="H106" i="4"/>
  <c r="I106" i="4" s="1"/>
  <c r="H105" i="4"/>
  <c r="I105" i="4" s="1"/>
  <c r="H104" i="4"/>
  <c r="H103" i="4"/>
  <c r="H102" i="4"/>
  <c r="H101" i="4"/>
  <c r="I101" i="4" s="1"/>
  <c r="H100" i="4"/>
  <c r="H99" i="4"/>
  <c r="H98" i="4"/>
  <c r="H97" i="4"/>
  <c r="I97" i="4" s="1"/>
  <c r="H96" i="4"/>
  <c r="H95" i="4"/>
  <c r="H94" i="4"/>
  <c r="H93" i="4"/>
  <c r="H92" i="4"/>
  <c r="I92" i="4" s="1"/>
  <c r="H91" i="4"/>
  <c r="H90" i="4"/>
  <c r="H89" i="4"/>
  <c r="H88" i="4"/>
  <c r="I88" i="4" s="1"/>
  <c r="H87" i="4"/>
  <c r="H86" i="4"/>
  <c r="H85" i="4"/>
  <c r="H84" i="4"/>
  <c r="H83" i="4"/>
  <c r="H82" i="4"/>
  <c r="H81" i="4"/>
  <c r="H80" i="4"/>
  <c r="H79" i="4"/>
  <c r="I79" i="4" s="1"/>
  <c r="H78" i="4"/>
  <c r="H77" i="4"/>
  <c r="H76" i="4"/>
  <c r="H75" i="4"/>
  <c r="H74" i="4"/>
  <c r="H73" i="4"/>
  <c r="I73" i="4" s="1"/>
  <c r="H72" i="4"/>
  <c r="H71" i="4"/>
  <c r="H70" i="4"/>
  <c r="I70" i="4" s="1"/>
  <c r="H69" i="4"/>
  <c r="H68" i="4"/>
  <c r="I68" i="4" s="1"/>
  <c r="H67" i="4"/>
  <c r="H66" i="4"/>
  <c r="H65" i="4"/>
  <c r="H64" i="4"/>
  <c r="H63" i="4"/>
  <c r="H62" i="4"/>
  <c r="I62" i="4" s="1"/>
  <c r="H61" i="4"/>
  <c r="H60" i="4"/>
  <c r="H59" i="4"/>
  <c r="H58" i="4"/>
  <c r="H57" i="4"/>
  <c r="I57" i="4" s="1"/>
  <c r="H56" i="4"/>
  <c r="H55" i="4"/>
  <c r="H54" i="4"/>
  <c r="H53" i="4"/>
  <c r="H52" i="4"/>
  <c r="I52" i="4" s="1"/>
  <c r="H51" i="4"/>
  <c r="H50" i="4"/>
  <c r="H49" i="4"/>
  <c r="H48" i="4"/>
  <c r="H47" i="4"/>
  <c r="I47" i="4" s="1"/>
  <c r="H46" i="4"/>
  <c r="H45" i="4"/>
  <c r="H44" i="4"/>
  <c r="H43" i="4"/>
  <c r="H42" i="4"/>
  <c r="I42" i="4" s="1"/>
  <c r="H41" i="4"/>
  <c r="H40" i="4"/>
  <c r="H39" i="4"/>
  <c r="H38" i="4"/>
  <c r="H37" i="4"/>
  <c r="I37" i="4" s="1"/>
  <c r="H36" i="4"/>
  <c r="I36" i="4" s="1"/>
  <c r="I35" i="4"/>
  <c r="H35" i="4"/>
  <c r="H34" i="4"/>
  <c r="I34" i="4" s="1"/>
  <c r="F33" i="4"/>
  <c r="H33" i="4" s="1"/>
  <c r="I27" i="4"/>
  <c r="I26" i="4"/>
  <c r="I25" i="4"/>
  <c r="I24" i="4"/>
  <c r="I23" i="4"/>
  <c r="I22" i="4"/>
  <c r="I21" i="4"/>
  <c r="I20" i="4"/>
  <c r="I19" i="4"/>
  <c r="I18" i="4"/>
  <c r="I16" i="4"/>
  <c r="I15" i="4"/>
  <c r="I14" i="4"/>
  <c r="I13" i="4"/>
  <c r="I12" i="4"/>
  <c r="I11" i="4"/>
  <c r="I10" i="4"/>
  <c r="I9" i="4"/>
  <c r="H9" i="4"/>
  <c r="I8" i="4"/>
  <c r="H8" i="4"/>
  <c r="I7" i="4"/>
  <c r="I6" i="4"/>
  <c r="I5" i="4"/>
  <c r="I4" i="4"/>
  <c r="J3" i="4"/>
  <c r="I2" i="4"/>
  <c r="H12" i="1"/>
  <c r="H122" i="1"/>
  <c r="H123" i="1"/>
  <c r="H124" i="1"/>
  <c r="H125" i="1"/>
  <c r="H126" i="1"/>
  <c r="I126" i="1" s="1"/>
  <c r="H128" i="1"/>
  <c r="H129" i="1"/>
  <c r="H130" i="1"/>
  <c r="H132" i="1"/>
  <c r="H133" i="1"/>
  <c r="H117" i="1"/>
  <c r="H118" i="1"/>
  <c r="H119" i="1"/>
  <c r="H120" i="1"/>
  <c r="H121" i="1"/>
  <c r="I121" i="1" s="1"/>
  <c r="H112" i="1"/>
  <c r="H113" i="1"/>
  <c r="H114" i="1"/>
  <c r="H115" i="1"/>
  <c r="H116" i="1"/>
  <c r="I116" i="1" s="1"/>
  <c r="H103" i="1"/>
  <c r="H104" i="1"/>
  <c r="H105" i="1"/>
  <c r="H108" i="1"/>
  <c r="F102" i="1"/>
  <c r="H102" i="1" s="1"/>
  <c r="H95" i="1"/>
  <c r="H89" i="1"/>
  <c r="H33" i="1"/>
  <c r="H34" i="1"/>
  <c r="I6" i="1" s="1"/>
  <c r="H39" i="1"/>
  <c r="H40" i="1"/>
  <c r="H41" i="1"/>
  <c r="H42" i="1"/>
  <c r="I42" i="1" s="1"/>
  <c r="H43" i="1"/>
  <c r="H44" i="1"/>
  <c r="H45" i="1"/>
  <c r="H46" i="1"/>
  <c r="I46" i="1" s="1"/>
  <c r="H47" i="1"/>
  <c r="H48" i="1"/>
  <c r="H49" i="1"/>
  <c r="H50" i="1"/>
  <c r="I50" i="1" s="1"/>
  <c r="H51" i="1"/>
  <c r="H52" i="1"/>
  <c r="H53" i="1"/>
  <c r="H54" i="1"/>
  <c r="H55" i="1"/>
  <c r="H56" i="1"/>
  <c r="I56" i="1" s="1"/>
  <c r="H57" i="1"/>
  <c r="H58" i="1"/>
  <c r="H59" i="1"/>
  <c r="H60" i="1"/>
  <c r="H61" i="1"/>
  <c r="I61" i="1" s="1"/>
  <c r="H62" i="1"/>
  <c r="H63" i="1"/>
  <c r="H64" i="1"/>
  <c r="H65" i="1"/>
  <c r="H66" i="1"/>
  <c r="I66" i="1" s="1"/>
  <c r="H67" i="1"/>
  <c r="H68" i="1"/>
  <c r="H69" i="1"/>
  <c r="H70" i="1"/>
  <c r="I70" i="1" s="1"/>
  <c r="H71" i="1"/>
  <c r="H72" i="1"/>
  <c r="H73" i="1"/>
  <c r="H74" i="1"/>
  <c r="H76" i="1"/>
  <c r="H77" i="1"/>
  <c r="I77" i="1" s="1"/>
  <c r="H78" i="1"/>
  <c r="H80" i="1"/>
  <c r="H81" i="1"/>
  <c r="H82" i="1"/>
  <c r="H83" i="1"/>
  <c r="H84" i="1"/>
  <c r="H85" i="1"/>
  <c r="H86" i="1"/>
  <c r="I86" i="1" s="1"/>
  <c r="H87" i="1"/>
  <c r="H88" i="1"/>
  <c r="H90" i="1"/>
  <c r="H91" i="1"/>
  <c r="I91" i="1" s="1"/>
  <c r="H96" i="1"/>
  <c r="H97" i="1"/>
  <c r="H98" i="1"/>
  <c r="I98" i="1" s="1"/>
  <c r="H111" i="1"/>
  <c r="I111" i="1" s="1"/>
  <c r="H92" i="1"/>
  <c r="F93" i="1"/>
  <c r="H93" i="1" s="1"/>
  <c r="F94" i="1"/>
  <c r="H94" i="1" s="1"/>
  <c r="F99" i="1"/>
  <c r="H99" i="1" s="1"/>
  <c r="F100" i="1"/>
  <c r="H100" i="1" s="1"/>
  <c r="F101" i="1"/>
  <c r="H101" i="1" s="1"/>
  <c r="F106" i="1"/>
  <c r="H106" i="1" s="1"/>
  <c r="I106" i="1" s="1"/>
  <c r="F107" i="1"/>
  <c r="H107" i="1" s="1"/>
  <c r="F109" i="1"/>
  <c r="H109" i="1" s="1"/>
  <c r="H110" i="1"/>
  <c r="L19" i="11" l="1"/>
  <c r="L17" i="11"/>
  <c r="L15" i="11"/>
  <c r="L18" i="11"/>
  <c r="L16" i="11"/>
  <c r="L14" i="11"/>
  <c r="M24" i="12"/>
  <c r="M27" i="12"/>
  <c r="M26" i="12"/>
  <c r="M23" i="12"/>
  <c r="M22" i="12"/>
  <c r="M15" i="12"/>
  <c r="M25" i="12"/>
  <c r="M16" i="12"/>
  <c r="M21" i="12"/>
  <c r="M11" i="12"/>
  <c r="M19" i="12"/>
  <c r="M20" i="12"/>
  <c r="M18" i="12"/>
  <c r="M13" i="12"/>
  <c r="M12" i="12"/>
  <c r="M9" i="12"/>
  <c r="M14" i="12"/>
  <c r="M6" i="12"/>
  <c r="M5" i="12"/>
  <c r="M10" i="12"/>
  <c r="M4" i="12"/>
  <c r="M8" i="12"/>
  <c r="N3" i="12"/>
  <c r="M7" i="12"/>
  <c r="M2" i="12"/>
  <c r="L1" i="12"/>
  <c r="K1" i="11"/>
  <c r="L2" i="11"/>
  <c r="L7" i="11"/>
  <c r="L26" i="11"/>
  <c r="L10" i="11"/>
  <c r="L24" i="11"/>
  <c r="L8" i="11"/>
  <c r="L6" i="11"/>
  <c r="L25" i="11"/>
  <c r="L4" i="11"/>
  <c r="L21" i="11"/>
  <c r="L5" i="11"/>
  <c r="L13" i="11"/>
  <c r="L27" i="11"/>
  <c r="L20" i="11"/>
  <c r="M3" i="11"/>
  <c r="L22" i="11"/>
  <c r="L12" i="11"/>
  <c r="L23" i="11"/>
  <c r="L9" i="11"/>
  <c r="L11" i="11"/>
  <c r="I33" i="1"/>
  <c r="I7" i="1"/>
  <c r="J4" i="1"/>
  <c r="J8" i="1"/>
  <c r="J5" i="1"/>
  <c r="J9" i="1"/>
  <c r="J12" i="1"/>
  <c r="J13" i="1"/>
  <c r="J6" i="1"/>
  <c r="J7" i="1"/>
  <c r="J11" i="1"/>
  <c r="J10" i="1"/>
  <c r="I34" i="1"/>
  <c r="I35" i="1" s="1"/>
  <c r="I36" i="1" s="1"/>
  <c r="I305" i="6"/>
  <c r="I313" i="6"/>
  <c r="I323" i="6"/>
  <c r="I1" i="6"/>
  <c r="I388" i="6"/>
  <c r="I309" i="6"/>
  <c r="I310" i="6" s="1"/>
  <c r="I311" i="6" s="1"/>
  <c r="I317" i="6"/>
  <c r="I318" i="6" s="1"/>
  <c r="I319" i="6" s="1"/>
  <c r="I320" i="6" s="1"/>
  <c r="I321" i="6" s="1"/>
  <c r="I333" i="6"/>
  <c r="I334" i="6" s="1"/>
  <c r="I335" i="6" s="1"/>
  <c r="I358" i="6"/>
  <c r="I359" i="6" s="1"/>
  <c r="I360" i="6" s="1"/>
  <c r="I362" i="6" s="1"/>
  <c r="I363" i="6" s="1"/>
  <c r="I401" i="6"/>
  <c r="I402" i="6" s="1"/>
  <c r="I403" i="6" s="1"/>
  <c r="I404" i="6" s="1"/>
  <c r="I405" i="6" s="1"/>
  <c r="I406" i="6" s="1"/>
  <c r="I407" i="6" s="1"/>
  <c r="I408" i="6" s="1"/>
  <c r="I409" i="6" s="1"/>
  <c r="I410" i="6" s="1"/>
  <c r="I411" i="6" s="1"/>
  <c r="I412" i="6" s="1"/>
  <c r="I413" i="6" s="1"/>
  <c r="I414" i="6" s="1"/>
  <c r="I415" i="6" s="1"/>
  <c r="I416" i="6" s="1"/>
  <c r="I417" i="6" s="1"/>
  <c r="I418" i="6" s="1"/>
  <c r="I419" i="6" s="1"/>
  <c r="I420" i="6" s="1"/>
  <c r="I421" i="6" s="1"/>
  <c r="I422" i="6" s="1"/>
  <c r="I423" i="6" s="1"/>
  <c r="I424" i="6" s="1"/>
  <c r="I425" i="6" s="1"/>
  <c r="I426" i="6" s="1"/>
  <c r="I427" i="6" s="1"/>
  <c r="I428" i="6" s="1"/>
  <c r="I429" i="6" s="1"/>
  <c r="I430" i="6" s="1"/>
  <c r="I431" i="6" s="1"/>
  <c r="I432" i="6" s="1"/>
  <c r="I433" i="6" s="1"/>
  <c r="I434" i="6" s="1"/>
  <c r="I435" i="6" s="1"/>
  <c r="I436" i="6" s="1"/>
  <c r="I437" i="6" s="1"/>
  <c r="I438" i="6" s="1"/>
  <c r="I439" i="6" s="1"/>
  <c r="I440" i="6" s="1"/>
  <c r="I441" i="6" s="1"/>
  <c r="I442" i="6" s="1"/>
  <c r="I443" i="6" s="1"/>
  <c r="I444" i="6" s="1"/>
  <c r="I445" i="6" s="1"/>
  <c r="I446" i="6" s="1"/>
  <c r="I447" i="6" s="1"/>
  <c r="I448" i="6" s="1"/>
  <c r="I449" i="6" s="1"/>
  <c r="I450" i="6" s="1"/>
  <c r="I451" i="6" s="1"/>
  <c r="I452" i="6" s="1"/>
  <c r="I453" i="6" s="1"/>
  <c r="I454" i="6" s="1"/>
  <c r="I455" i="6" s="1"/>
  <c r="I456" i="6" s="1"/>
  <c r="I457" i="6" s="1"/>
  <c r="I458" i="6" s="1"/>
  <c r="I459" i="6" s="1"/>
  <c r="I460" i="6" s="1"/>
  <c r="I461" i="6" s="1"/>
  <c r="I462" i="6" s="1"/>
  <c r="I463" i="6" s="1"/>
  <c r="I464" i="6" s="1"/>
  <c r="I465" i="6" s="1"/>
  <c r="I466" i="6" s="1"/>
  <c r="I467" i="6" s="1"/>
  <c r="I468" i="6" s="1"/>
  <c r="I469" i="6" s="1"/>
  <c r="I470" i="6" s="1"/>
  <c r="I471" i="6" s="1"/>
  <c r="I472" i="6" s="1"/>
  <c r="I473" i="6" s="1"/>
  <c r="I474" i="6" s="1"/>
  <c r="I475" i="6" s="1"/>
  <c r="I476" i="6" s="1"/>
  <c r="I477" i="6" s="1"/>
  <c r="I478" i="6" s="1"/>
  <c r="I479" i="6" s="1"/>
  <c r="I480" i="6" s="1"/>
  <c r="I481" i="6" s="1"/>
  <c r="I482" i="6" s="1"/>
  <c r="I483" i="6" s="1"/>
  <c r="I484" i="6" s="1"/>
  <c r="I485" i="6" s="1"/>
  <c r="I486" i="6" s="1"/>
  <c r="I487" i="6" s="1"/>
  <c r="I488" i="6" s="1"/>
  <c r="I489" i="6" s="1"/>
  <c r="I490" i="6" s="1"/>
  <c r="I491" i="6" s="1"/>
  <c r="I492" i="6" s="1"/>
  <c r="I493" i="6" s="1"/>
  <c r="I494" i="6" s="1"/>
  <c r="I495" i="6" s="1"/>
  <c r="I496" i="6" s="1"/>
  <c r="I497" i="6" s="1"/>
  <c r="I498" i="6" s="1"/>
  <c r="I499" i="6" s="1"/>
  <c r="I500" i="6" s="1"/>
  <c r="I501" i="6" s="1"/>
  <c r="I502" i="6" s="1"/>
  <c r="I503" i="6" s="1"/>
  <c r="I504" i="6" s="1"/>
  <c r="I505" i="6" s="1"/>
  <c r="I506" i="6" s="1"/>
  <c r="I507" i="6" s="1"/>
  <c r="I508" i="6" s="1"/>
  <c r="I509" i="6" s="1"/>
  <c r="I510" i="6" s="1"/>
  <c r="I511" i="6" s="1"/>
  <c r="I512" i="6" s="1"/>
  <c r="I513" i="6" s="1"/>
  <c r="I514" i="6" s="1"/>
  <c r="I515" i="6" s="1"/>
  <c r="I516" i="6" s="1"/>
  <c r="I517" i="6" s="1"/>
  <c r="I518" i="6" s="1"/>
  <c r="I519" i="6" s="1"/>
  <c r="I520" i="6" s="1"/>
  <c r="I521" i="6" s="1"/>
  <c r="I522" i="6" s="1"/>
  <c r="I523" i="6" s="1"/>
  <c r="I524" i="6" s="1"/>
  <c r="I525" i="6" s="1"/>
  <c r="I526" i="6" s="1"/>
  <c r="I527" i="6" s="1"/>
  <c r="I528" i="6" s="1"/>
  <c r="I529" i="6" s="1"/>
  <c r="I530" i="6" s="1"/>
  <c r="I531" i="6" s="1"/>
  <c r="I532" i="6" s="1"/>
  <c r="I533" i="6" s="1"/>
  <c r="I534" i="6" s="1"/>
  <c r="I535" i="6" s="1"/>
  <c r="I536" i="6" s="1"/>
  <c r="I537" i="6" s="1"/>
  <c r="I538" i="6" s="1"/>
  <c r="I539" i="6" s="1"/>
  <c r="I540" i="6" s="1"/>
  <c r="I541" i="6" s="1"/>
  <c r="I542" i="6" s="1"/>
  <c r="I543" i="6" s="1"/>
  <c r="I544" i="6" s="1"/>
  <c r="I545" i="6" s="1"/>
  <c r="I546" i="6" s="1"/>
  <c r="I547" i="6" s="1"/>
  <c r="I548" i="6" s="1"/>
  <c r="I549" i="6" s="1"/>
  <c r="I550" i="6" s="1"/>
  <c r="I551" i="6" s="1"/>
  <c r="I552" i="6" s="1"/>
  <c r="I553" i="6" s="1"/>
  <c r="I554" i="6" s="1"/>
  <c r="I555" i="6" s="1"/>
  <c r="I556" i="6" s="1"/>
  <c r="I557" i="6" s="1"/>
  <c r="I558" i="6" s="1"/>
  <c r="I559" i="6" s="1"/>
  <c r="I560" i="6" s="1"/>
  <c r="I561" i="6" s="1"/>
  <c r="I562" i="6" s="1"/>
  <c r="I563" i="6" s="1"/>
  <c r="I564" i="6" s="1"/>
  <c r="I565" i="6" s="1"/>
  <c r="I566" i="6" s="1"/>
  <c r="I567" i="6" s="1"/>
  <c r="I568" i="6" s="1"/>
  <c r="I569" i="6" s="1"/>
  <c r="I570" i="6" s="1"/>
  <c r="I571" i="6" s="1"/>
  <c r="I572" i="6" s="1"/>
  <c r="I573" i="6" s="1"/>
  <c r="I574" i="6" s="1"/>
  <c r="I575" i="6" s="1"/>
  <c r="I576" i="6" s="1"/>
  <c r="I577" i="6" s="1"/>
  <c r="I578" i="6" s="1"/>
  <c r="I579" i="6" s="1"/>
  <c r="I580" i="6" s="1"/>
  <c r="I581" i="6" s="1"/>
  <c r="I582" i="6" s="1"/>
  <c r="I583" i="6" s="1"/>
  <c r="I584" i="6" s="1"/>
  <c r="I585" i="6" s="1"/>
  <c r="I586" i="6" s="1"/>
  <c r="I587" i="6" s="1"/>
  <c r="I588" i="6" s="1"/>
  <c r="I589" i="6" s="1"/>
  <c r="I590" i="6" s="1"/>
  <c r="I591" i="6" s="1"/>
  <c r="I592" i="6" s="1"/>
  <c r="I593" i="6" s="1"/>
  <c r="I594" i="6" s="1"/>
  <c r="I595" i="6" s="1"/>
  <c r="I596" i="6" s="1"/>
  <c r="I597" i="6" s="1"/>
  <c r="I598" i="6" s="1"/>
  <c r="I599" i="6" s="1"/>
  <c r="I600" i="6" s="1"/>
  <c r="I601" i="6" s="1"/>
  <c r="I602" i="6" s="1"/>
  <c r="I603" i="6" s="1"/>
  <c r="I604" i="6" s="1"/>
  <c r="I605" i="6" s="1"/>
  <c r="I606" i="6" s="1"/>
  <c r="I607" i="6" s="1"/>
  <c r="I608" i="6" s="1"/>
  <c r="I609" i="6" s="1"/>
  <c r="I610" i="6" s="1"/>
  <c r="I611" i="6" s="1"/>
  <c r="I612" i="6" s="1"/>
  <c r="I613" i="6" s="1"/>
  <c r="I614" i="6" s="1"/>
  <c r="I615" i="6" s="1"/>
  <c r="I616" i="6" s="1"/>
  <c r="I617" i="6" s="1"/>
  <c r="I618" i="6" s="1"/>
  <c r="I619" i="6" s="1"/>
  <c r="I620" i="6" s="1"/>
  <c r="I621" i="6" s="1"/>
  <c r="I622" i="6" s="1"/>
  <c r="I623" i="6" s="1"/>
  <c r="I624" i="6" s="1"/>
  <c r="I625" i="6" s="1"/>
  <c r="I626" i="6" s="1"/>
  <c r="I627" i="6" s="1"/>
  <c r="I628" i="6" s="1"/>
  <c r="I629" i="6" s="1"/>
  <c r="I630" i="6" s="1"/>
  <c r="I631" i="6" s="1"/>
  <c r="I632" i="6" s="1"/>
  <c r="I633" i="6" s="1"/>
  <c r="I634" i="6" s="1"/>
  <c r="I635" i="6" s="1"/>
  <c r="I636" i="6" s="1"/>
  <c r="I637" i="6" s="1"/>
  <c r="I638" i="6" s="1"/>
  <c r="I639" i="6" s="1"/>
  <c r="I640" i="6" s="1"/>
  <c r="I641" i="6" s="1"/>
  <c r="I642" i="6" s="1"/>
  <c r="I643" i="6" s="1"/>
  <c r="I644" i="6" s="1"/>
  <c r="I645" i="6" s="1"/>
  <c r="I646" i="6" s="1"/>
  <c r="I647" i="6" s="1"/>
  <c r="I648" i="6" s="1"/>
  <c r="I649" i="6" s="1"/>
  <c r="I650" i="6" s="1"/>
  <c r="I651" i="6" s="1"/>
  <c r="I652" i="6" s="1"/>
  <c r="I653" i="6" s="1"/>
  <c r="I654" i="6" s="1"/>
  <c r="I655" i="6" s="1"/>
  <c r="I656" i="6" s="1"/>
  <c r="I657" i="6" s="1"/>
  <c r="I658" i="6" s="1"/>
  <c r="I659" i="6" s="1"/>
  <c r="I660" i="6" s="1"/>
  <c r="I661" i="6" s="1"/>
  <c r="I662" i="6" s="1"/>
  <c r="I663" i="6" s="1"/>
  <c r="I664" i="6" s="1"/>
  <c r="I665" i="6" s="1"/>
  <c r="I666" i="6" s="1"/>
  <c r="I667" i="6" s="1"/>
  <c r="I668" i="6" s="1"/>
  <c r="I669" i="6" s="1"/>
  <c r="I670" i="6" s="1"/>
  <c r="I671" i="6" s="1"/>
  <c r="I672" i="6" s="1"/>
  <c r="I673" i="6" s="1"/>
  <c r="I674" i="6" s="1"/>
  <c r="I675" i="6" s="1"/>
  <c r="I676" i="6" s="1"/>
  <c r="I677" i="6" s="1"/>
  <c r="I678" i="6" s="1"/>
  <c r="I679" i="6" s="1"/>
  <c r="I680" i="6" s="1"/>
  <c r="I681" i="6" s="1"/>
  <c r="I682" i="6" s="1"/>
  <c r="I683" i="6" s="1"/>
  <c r="I684" i="6" s="1"/>
  <c r="I685" i="6" s="1"/>
  <c r="I686" i="6" s="1"/>
  <c r="I687" i="6" s="1"/>
  <c r="I688" i="6" s="1"/>
  <c r="I689" i="6" s="1"/>
  <c r="I690" i="6" s="1"/>
  <c r="I691" i="6" s="1"/>
  <c r="I692" i="6" s="1"/>
  <c r="I693" i="6" s="1"/>
  <c r="I694" i="6" s="1"/>
  <c r="I695" i="6" s="1"/>
  <c r="I696" i="6" s="1"/>
  <c r="I697" i="6" s="1"/>
  <c r="I698" i="6" s="1"/>
  <c r="I699" i="6" s="1"/>
  <c r="I700" i="6" s="1"/>
  <c r="I701" i="6" s="1"/>
  <c r="I702" i="6" s="1"/>
  <c r="I703" i="6" s="1"/>
  <c r="I704" i="6" s="1"/>
  <c r="I705" i="6" s="1"/>
  <c r="I706" i="6" s="1"/>
  <c r="I707" i="6" s="1"/>
  <c r="I708" i="6" s="1"/>
  <c r="I709" i="6" s="1"/>
  <c r="I710" i="6" s="1"/>
  <c r="I711" i="6" s="1"/>
  <c r="I712" i="6" s="1"/>
  <c r="I713" i="6" s="1"/>
  <c r="I714" i="6" s="1"/>
  <c r="I715" i="6" s="1"/>
  <c r="I716" i="6" s="1"/>
  <c r="I717" i="6" s="1"/>
  <c r="I718" i="6" s="1"/>
  <c r="I719" i="6" s="1"/>
  <c r="I720" i="6" s="1"/>
  <c r="I721" i="6" s="1"/>
  <c r="I722" i="6" s="1"/>
  <c r="I723" i="6" s="1"/>
  <c r="I724" i="6" s="1"/>
  <c r="I725" i="6" s="1"/>
  <c r="I726" i="6" s="1"/>
  <c r="I727" i="6" s="1"/>
  <c r="I728" i="6" s="1"/>
  <c r="I729" i="6" s="1"/>
  <c r="I730" i="6" s="1"/>
  <c r="I731" i="6" s="1"/>
  <c r="I732" i="6" s="1"/>
  <c r="I733" i="6" s="1"/>
  <c r="I734" i="6" s="1"/>
  <c r="I735" i="6" s="1"/>
  <c r="I736" i="6" s="1"/>
  <c r="I737" i="6" s="1"/>
  <c r="I738" i="6" s="1"/>
  <c r="I739" i="6" s="1"/>
  <c r="I740" i="6" s="1"/>
  <c r="I741" i="6" s="1"/>
  <c r="I742" i="6" s="1"/>
  <c r="I743" i="6" s="1"/>
  <c r="I744" i="6" s="1"/>
  <c r="I745" i="6" s="1"/>
  <c r="I746" i="6" s="1"/>
  <c r="I747" i="6" s="1"/>
  <c r="I748" i="6" s="1"/>
  <c r="I749" i="6" s="1"/>
  <c r="I750" i="6" s="1"/>
  <c r="I751" i="6" s="1"/>
  <c r="I752" i="6" s="1"/>
  <c r="I753" i="6" s="1"/>
  <c r="I754" i="6" s="1"/>
  <c r="I755" i="6" s="1"/>
  <c r="I756" i="6" s="1"/>
  <c r="I757" i="6" s="1"/>
  <c r="I758" i="6" s="1"/>
  <c r="I759" i="6" s="1"/>
  <c r="I760" i="6" s="1"/>
  <c r="I761" i="6" s="1"/>
  <c r="I762" i="6" s="1"/>
  <c r="I763" i="6" s="1"/>
  <c r="I764" i="6" s="1"/>
  <c r="I765" i="6" s="1"/>
  <c r="I766" i="6" s="1"/>
  <c r="I767" i="6" s="1"/>
  <c r="I768" i="6" s="1"/>
  <c r="I769" i="6" s="1"/>
  <c r="I770" i="6" s="1"/>
  <c r="I771" i="6" s="1"/>
  <c r="I772" i="6" s="1"/>
  <c r="I773" i="6" s="1"/>
  <c r="I774" i="6" s="1"/>
  <c r="I775" i="6" s="1"/>
  <c r="I776" i="6" s="1"/>
  <c r="I777" i="6" s="1"/>
  <c r="I778" i="6" s="1"/>
  <c r="I779" i="6" s="1"/>
  <c r="I780" i="6" s="1"/>
  <c r="I781" i="6" s="1"/>
  <c r="I782" i="6" s="1"/>
  <c r="I783" i="6" s="1"/>
  <c r="I784" i="6" s="1"/>
  <c r="I785" i="6" s="1"/>
  <c r="I786" i="6" s="1"/>
  <c r="I787" i="6" s="1"/>
  <c r="I788" i="6" s="1"/>
  <c r="I789" i="6" s="1"/>
  <c r="I790" i="6" s="1"/>
  <c r="I791" i="6" s="1"/>
  <c r="I792" i="6" s="1"/>
  <c r="I793" i="6" s="1"/>
  <c r="I794" i="6" s="1"/>
  <c r="I795" i="6" s="1"/>
  <c r="I796" i="6" s="1"/>
  <c r="I797" i="6" s="1"/>
  <c r="I798" i="6" s="1"/>
  <c r="I799" i="6" s="1"/>
  <c r="I800" i="6" s="1"/>
  <c r="I801" i="6" s="1"/>
  <c r="I802" i="6" s="1"/>
  <c r="I803" i="6" s="1"/>
  <c r="I804" i="6" s="1"/>
  <c r="I805" i="6" s="1"/>
  <c r="I806" i="6" s="1"/>
  <c r="I807" i="6" s="1"/>
  <c r="I808" i="6" s="1"/>
  <c r="I809" i="6" s="1"/>
  <c r="I810" i="6" s="1"/>
  <c r="I811" i="6" s="1"/>
  <c r="I812" i="6" s="1"/>
  <c r="I813" i="6" s="1"/>
  <c r="I814" i="6" s="1"/>
  <c r="I815" i="6" s="1"/>
  <c r="I816" i="6" s="1"/>
  <c r="I817" i="6" s="1"/>
  <c r="I818" i="6" s="1"/>
  <c r="I819" i="6" s="1"/>
  <c r="I820" i="6" s="1"/>
  <c r="I821" i="6" s="1"/>
  <c r="I822" i="6" s="1"/>
  <c r="I823" i="6" s="1"/>
  <c r="I824" i="6" s="1"/>
  <c r="I825" i="6" s="1"/>
  <c r="I826" i="6" s="1"/>
  <c r="I827" i="6" s="1"/>
  <c r="I828" i="6" s="1"/>
  <c r="I829" i="6" s="1"/>
  <c r="I830" i="6" s="1"/>
  <c r="I831" i="6" s="1"/>
  <c r="I832" i="6" s="1"/>
  <c r="I833" i="6" s="1"/>
  <c r="I834" i="6" s="1"/>
  <c r="I835" i="6" s="1"/>
  <c r="I836" i="6" s="1"/>
  <c r="I837" i="6" s="1"/>
  <c r="I838" i="6" s="1"/>
  <c r="I839" i="6" s="1"/>
  <c r="I840" i="6" s="1"/>
  <c r="I841" i="6" s="1"/>
  <c r="I842" i="6" s="1"/>
  <c r="I843" i="6" s="1"/>
  <c r="I844" i="6" s="1"/>
  <c r="I845" i="6" s="1"/>
  <c r="I846" i="6" s="1"/>
  <c r="I847" i="6" s="1"/>
  <c r="I848" i="6" s="1"/>
  <c r="I849" i="6" s="1"/>
  <c r="I850" i="6" s="1"/>
  <c r="I851" i="6" s="1"/>
  <c r="I852" i="6" s="1"/>
  <c r="I853" i="6" s="1"/>
  <c r="I854" i="6" s="1"/>
  <c r="I855" i="6" s="1"/>
  <c r="I856" i="6" s="1"/>
  <c r="I857" i="6" s="1"/>
  <c r="I858" i="6" s="1"/>
  <c r="I859" i="6" s="1"/>
  <c r="I860" i="6" s="1"/>
  <c r="I861" i="6" s="1"/>
  <c r="I862" i="6" s="1"/>
  <c r="I863" i="6" s="1"/>
  <c r="I864" i="6" s="1"/>
  <c r="I865" i="6" s="1"/>
  <c r="I866" i="6" s="1"/>
  <c r="I867" i="6" s="1"/>
  <c r="I868" i="6" s="1"/>
  <c r="I869" i="6" s="1"/>
  <c r="I870" i="6" s="1"/>
  <c r="I871" i="6" s="1"/>
  <c r="I872" i="6" s="1"/>
  <c r="I873" i="6" s="1"/>
  <c r="I874" i="6" s="1"/>
  <c r="I875" i="6" s="1"/>
  <c r="I876" i="6" s="1"/>
  <c r="I877" i="6" s="1"/>
  <c r="I878" i="6" s="1"/>
  <c r="I879" i="6" s="1"/>
  <c r="I880" i="6" s="1"/>
  <c r="I881" i="6" s="1"/>
  <c r="I882" i="6" s="1"/>
  <c r="I883" i="6" s="1"/>
  <c r="I884" i="6" s="1"/>
  <c r="I885" i="6" s="1"/>
  <c r="I886" i="6" s="1"/>
  <c r="I887" i="6" s="1"/>
  <c r="I888" i="6" s="1"/>
  <c r="I889" i="6" s="1"/>
  <c r="I890" i="6" s="1"/>
  <c r="I891" i="6" s="1"/>
  <c r="I892" i="6" s="1"/>
  <c r="I893" i="6" s="1"/>
  <c r="I894" i="6" s="1"/>
  <c r="I895" i="6" s="1"/>
  <c r="I896" i="6" s="1"/>
  <c r="I897" i="6" s="1"/>
  <c r="I898" i="6" s="1"/>
  <c r="I899" i="6" s="1"/>
  <c r="I900" i="6" s="1"/>
  <c r="I901" i="6" s="1"/>
  <c r="I902" i="6" s="1"/>
  <c r="I903" i="6" s="1"/>
  <c r="I904" i="6" s="1"/>
  <c r="I905" i="6" s="1"/>
  <c r="I906" i="6" s="1"/>
  <c r="I907" i="6" s="1"/>
  <c r="I908" i="6" s="1"/>
  <c r="I909" i="6" s="1"/>
  <c r="I910" i="6" s="1"/>
  <c r="I911" i="6" s="1"/>
  <c r="I912" i="6" s="1"/>
  <c r="I913" i="6" s="1"/>
  <c r="I914" i="6" s="1"/>
  <c r="I915" i="6" s="1"/>
  <c r="I916" i="6" s="1"/>
  <c r="I917" i="6" s="1"/>
  <c r="I918" i="6" s="1"/>
  <c r="I919" i="6" s="1"/>
  <c r="I920" i="6" s="1"/>
  <c r="I921" i="6" s="1"/>
  <c r="I922" i="6" s="1"/>
  <c r="I923" i="6" s="1"/>
  <c r="I924" i="6" s="1"/>
  <c r="I925" i="6" s="1"/>
  <c r="I926" i="6" s="1"/>
  <c r="I927" i="6" s="1"/>
  <c r="I928" i="6" s="1"/>
  <c r="I929" i="6" s="1"/>
  <c r="I930" i="6" s="1"/>
  <c r="I931" i="6" s="1"/>
  <c r="I932" i="6" s="1"/>
  <c r="I933" i="6" s="1"/>
  <c r="I934" i="6" s="1"/>
  <c r="I935" i="6" s="1"/>
  <c r="I936" i="6" s="1"/>
  <c r="I937" i="6" s="1"/>
  <c r="I938" i="6" s="1"/>
  <c r="I939" i="6" s="1"/>
  <c r="I940" i="6" s="1"/>
  <c r="I941" i="6" s="1"/>
  <c r="I942" i="6" s="1"/>
  <c r="I943" i="6" s="1"/>
  <c r="I944" i="6" s="1"/>
  <c r="I945" i="6" s="1"/>
  <c r="I946" i="6" s="1"/>
  <c r="I947" i="6" s="1"/>
  <c r="I948" i="6" s="1"/>
  <c r="I949" i="6" s="1"/>
  <c r="I950" i="6" s="1"/>
  <c r="I951" i="6" s="1"/>
  <c r="I952" i="6" s="1"/>
  <c r="I953" i="6" s="1"/>
  <c r="I954" i="6" s="1"/>
  <c r="I955" i="6" s="1"/>
  <c r="I956" i="6" s="1"/>
  <c r="I957" i="6" s="1"/>
  <c r="I958" i="6" s="1"/>
  <c r="I959" i="6" s="1"/>
  <c r="I960" i="6" s="1"/>
  <c r="I961" i="6" s="1"/>
  <c r="I962" i="6" s="1"/>
  <c r="I963" i="6" s="1"/>
  <c r="I964" i="6" s="1"/>
  <c r="I965" i="6" s="1"/>
  <c r="I966" i="6" s="1"/>
  <c r="I967" i="6" s="1"/>
  <c r="I968" i="6" s="1"/>
  <c r="I969" i="6" s="1"/>
  <c r="I970" i="6" s="1"/>
  <c r="I971" i="6" s="1"/>
  <c r="I972" i="6" s="1"/>
  <c r="I973" i="6" s="1"/>
  <c r="I974" i="6" s="1"/>
  <c r="I975" i="6" s="1"/>
  <c r="I976" i="6" s="1"/>
  <c r="I977" i="6" s="1"/>
  <c r="I978" i="6" s="1"/>
  <c r="I979" i="6" s="1"/>
  <c r="I980" i="6" s="1"/>
  <c r="I981" i="6" s="1"/>
  <c r="I982" i="6" s="1"/>
  <c r="I983" i="6" s="1"/>
  <c r="I984" i="6" s="1"/>
  <c r="I985" i="6" s="1"/>
  <c r="I986" i="6" s="1"/>
  <c r="I987" i="6" s="1"/>
  <c r="I988" i="6" s="1"/>
  <c r="I989" i="6" s="1"/>
  <c r="I990" i="6" s="1"/>
  <c r="I991" i="6" s="1"/>
  <c r="I992" i="6" s="1"/>
  <c r="I993" i="6" s="1"/>
  <c r="I994" i="6" s="1"/>
  <c r="I995" i="6" s="1"/>
  <c r="I996" i="6" s="1"/>
  <c r="I997" i="6" s="1"/>
  <c r="I998" i="6" s="1"/>
  <c r="I999" i="6" s="1"/>
  <c r="I1000" i="6" s="1"/>
  <c r="I1001" i="6" s="1"/>
  <c r="I1002" i="6" s="1"/>
  <c r="I1003" i="6" s="1"/>
  <c r="I1004" i="6" s="1"/>
  <c r="I1005" i="6" s="1"/>
  <c r="I1006" i="6" s="1"/>
  <c r="I1007" i="6" s="1"/>
  <c r="I1008" i="6" s="1"/>
  <c r="I1009" i="6" s="1"/>
  <c r="I1010" i="6" s="1"/>
  <c r="I1011" i="6" s="1"/>
  <c r="I1012" i="6" s="1"/>
  <c r="I1013" i="6" s="1"/>
  <c r="I1014" i="6" s="1"/>
  <c r="I1015" i="6" s="1"/>
  <c r="I1016" i="6" s="1"/>
  <c r="J34" i="6"/>
  <c r="J37" i="6"/>
  <c r="J36" i="6"/>
  <c r="J33" i="6"/>
  <c r="J31" i="6"/>
  <c r="J35" i="6"/>
  <c r="J38" i="6"/>
  <c r="J29" i="6"/>
  <c r="J32" i="6"/>
  <c r="J27" i="6"/>
  <c r="J30" i="6"/>
  <c r="J26" i="6"/>
  <c r="J23" i="6"/>
  <c r="J16" i="6"/>
  <c r="J15" i="6"/>
  <c r="J14" i="6"/>
  <c r="J13" i="6"/>
  <c r="J12" i="6"/>
  <c r="J11" i="6"/>
  <c r="J10" i="6"/>
  <c r="J9" i="6"/>
  <c r="J8" i="6"/>
  <c r="J21" i="6"/>
  <c r="J17" i="6"/>
  <c r="J25" i="6"/>
  <c r="J22" i="6"/>
  <c r="J18" i="6"/>
  <c r="J24" i="6"/>
  <c r="J2" i="6"/>
  <c r="J20" i="6"/>
  <c r="K3" i="6"/>
  <c r="J19" i="6"/>
  <c r="J4" i="6"/>
  <c r="J5" i="6"/>
  <c r="J6" i="6"/>
  <c r="J7" i="6"/>
  <c r="I72" i="6"/>
  <c r="I86" i="6"/>
  <c r="I94" i="6"/>
  <c r="I95" i="6" s="1"/>
  <c r="I96" i="6" s="1"/>
  <c r="I97" i="6" s="1"/>
  <c r="I98" i="6" s="1"/>
  <c r="H38" i="6"/>
  <c r="I44" i="6"/>
  <c r="H36" i="6"/>
  <c r="H37" i="6"/>
  <c r="I56" i="6"/>
  <c r="I51" i="6"/>
  <c r="I109" i="6"/>
  <c r="I110" i="6"/>
  <c r="I111" i="6" s="1"/>
  <c r="I283" i="6"/>
  <c r="I284" i="6" s="1"/>
  <c r="I285" i="6" s="1"/>
  <c r="I286" i="6" s="1"/>
  <c r="I65" i="6"/>
  <c r="I66" i="6" s="1"/>
  <c r="I67" i="6" s="1"/>
  <c r="I91" i="6"/>
  <c r="I174" i="6"/>
  <c r="I240" i="6"/>
  <c r="I60" i="6"/>
  <c r="I61" i="6" s="1"/>
  <c r="I62" i="6" s="1"/>
  <c r="I83" i="6"/>
  <c r="I136" i="6"/>
  <c r="I137" i="6" s="1"/>
  <c r="I145" i="6"/>
  <c r="I146" i="6" s="1"/>
  <c r="I147" i="6" s="1"/>
  <c r="I168" i="6"/>
  <c r="I169" i="6" s="1"/>
  <c r="I260" i="6"/>
  <c r="I261" i="6" s="1"/>
  <c r="I262" i="6" s="1"/>
  <c r="I276" i="6"/>
  <c r="I292" i="6"/>
  <c r="I293" i="6" s="1"/>
  <c r="I294" i="6" s="1"/>
  <c r="I300" i="6"/>
  <c r="I301" i="6" s="1"/>
  <c r="I302" i="6" s="1"/>
  <c r="I132" i="6"/>
  <c r="I182" i="6"/>
  <c r="I183" i="6" s="1"/>
  <c r="I236" i="6"/>
  <c r="I277" i="6"/>
  <c r="I278" i="6" s="1"/>
  <c r="I279" i="6" s="1"/>
  <c r="I280" i="6" s="1"/>
  <c r="I345" i="6"/>
  <c r="I346" i="6" s="1"/>
  <c r="I347" i="6" s="1"/>
  <c r="I348" i="6" s="1"/>
  <c r="I349" i="6" s="1"/>
  <c r="I350" i="6" s="1"/>
  <c r="I351" i="6" s="1"/>
  <c r="I57" i="6"/>
  <c r="I92" i="6"/>
  <c r="I138" i="6"/>
  <c r="I139" i="6" s="1"/>
  <c r="I140" i="6" s="1"/>
  <c r="I158" i="6"/>
  <c r="I159" i="6" s="1"/>
  <c r="I190" i="6"/>
  <c r="I191" i="6" s="1"/>
  <c r="I196" i="6"/>
  <c r="I202" i="6"/>
  <c r="I203" i="6" s="1"/>
  <c r="I220" i="6"/>
  <c r="I221" i="6" s="1"/>
  <c r="I222" i="6" s="1"/>
  <c r="I223" i="6" s="1"/>
  <c r="I232" i="6"/>
  <c r="I243" i="6"/>
  <c r="I271" i="6"/>
  <c r="I373" i="6"/>
  <c r="I374" i="6" s="1"/>
  <c r="I375" i="6" s="1"/>
  <c r="I376" i="6" s="1"/>
  <c r="I52" i="6"/>
  <c r="I80" i="6"/>
  <c r="I93" i="6"/>
  <c r="I117" i="6"/>
  <c r="I118" i="6" s="1"/>
  <c r="I119" i="6" s="1"/>
  <c r="I120" i="6" s="1"/>
  <c r="I121" i="6" s="1"/>
  <c r="I122" i="6" s="1"/>
  <c r="I178" i="6"/>
  <c r="I244" i="6"/>
  <c r="I245" i="6" s="1"/>
  <c r="I246" i="6" s="1"/>
  <c r="I251" i="6"/>
  <c r="I252" i="6" s="1"/>
  <c r="I264" i="6"/>
  <c r="I272" i="6"/>
  <c r="I288" i="6"/>
  <c r="I296" i="6"/>
  <c r="I297" i="6" s="1"/>
  <c r="I298" i="6" s="1"/>
  <c r="I389" i="6"/>
  <c r="I390" i="6" s="1"/>
  <c r="I391" i="6" s="1"/>
  <c r="I87" i="6"/>
  <c r="I88" i="6" s="1"/>
  <c r="I89" i="6" s="1"/>
  <c r="I172" i="6"/>
  <c r="I173" i="6" s="1"/>
  <c r="I216" i="6"/>
  <c r="I217" i="6" s="1"/>
  <c r="I228" i="6"/>
  <c r="I257" i="6"/>
  <c r="I265" i="6"/>
  <c r="I273" i="6"/>
  <c r="I274" i="6" s="1"/>
  <c r="I289" i="6"/>
  <c r="I64" i="6"/>
  <c r="I75" i="6"/>
  <c r="I76" i="6" s="1"/>
  <c r="I77" i="6" s="1"/>
  <c r="I78" i="6" s="1"/>
  <c r="I258" i="6"/>
  <c r="I266" i="6"/>
  <c r="I267" i="6" s="1"/>
  <c r="I268" i="6" s="1"/>
  <c r="I282" i="6"/>
  <c r="I290" i="6"/>
  <c r="I306" i="6"/>
  <c r="I307" i="6" s="1"/>
  <c r="I314" i="6"/>
  <c r="I315" i="6" s="1"/>
  <c r="I337" i="6"/>
  <c r="I338" i="6" s="1"/>
  <c r="I339" i="6" s="1"/>
  <c r="I340" i="6" s="1"/>
  <c r="I341" i="6" s="1"/>
  <c r="I384" i="6"/>
  <c r="I385" i="6" s="1"/>
  <c r="I386" i="6" s="1"/>
  <c r="I324" i="6"/>
  <c r="I325" i="6" s="1"/>
  <c r="I326" i="6" s="1"/>
  <c r="I353" i="6"/>
  <c r="I355" i="6" s="1"/>
  <c r="I365" i="6"/>
  <c r="I366" i="6" s="1"/>
  <c r="I367" i="6" s="1"/>
  <c r="I368" i="6" s="1"/>
  <c r="I369" i="6" s="1"/>
  <c r="I370" i="6" s="1"/>
  <c r="I371" i="6" s="1"/>
  <c r="I354" i="6"/>
  <c r="I356" i="6" s="1"/>
  <c r="I397" i="6"/>
  <c r="I398" i="6" s="1"/>
  <c r="I399" i="6" s="1"/>
  <c r="I328" i="6"/>
  <c r="I329" i="6" s="1"/>
  <c r="I330" i="6" s="1"/>
  <c r="I331" i="6" s="1"/>
  <c r="I393" i="6"/>
  <c r="I394" i="6" s="1"/>
  <c r="I395" i="6" s="1"/>
  <c r="I378" i="6"/>
  <c r="I379" i="6" s="1"/>
  <c r="I380" i="6" s="1"/>
  <c r="I381" i="6" s="1"/>
  <c r="I157" i="5"/>
  <c r="I158" i="5" s="1"/>
  <c r="I159" i="5" s="1"/>
  <c r="I160" i="5" s="1"/>
  <c r="K3" i="5"/>
  <c r="I369" i="5"/>
  <c r="I370" i="5" s="1"/>
  <c r="I371" i="5" s="1"/>
  <c r="I372" i="5" s="1"/>
  <c r="I330" i="5"/>
  <c r="I331" i="5" s="1"/>
  <c r="I332" i="5" s="1"/>
  <c r="I333" i="5" s="1"/>
  <c r="I334" i="5" s="1"/>
  <c r="I335" i="5" s="1"/>
  <c r="I336" i="5" s="1"/>
  <c r="I337" i="5" s="1"/>
  <c r="I220" i="5"/>
  <c r="I221" i="5" s="1"/>
  <c r="I222" i="5" s="1"/>
  <c r="I86" i="5"/>
  <c r="I191" i="5"/>
  <c r="I192" i="5" s="1"/>
  <c r="I130" i="5"/>
  <c r="I131" i="5" s="1"/>
  <c r="I132" i="5" s="1"/>
  <c r="I133" i="5" s="1"/>
  <c r="I246" i="5"/>
  <c r="I247" i="5" s="1"/>
  <c r="I248" i="5" s="1"/>
  <c r="I262" i="5"/>
  <c r="I278" i="5"/>
  <c r="I279" i="5" s="1"/>
  <c r="I280" i="5" s="1"/>
  <c r="I286" i="5"/>
  <c r="I374" i="5"/>
  <c r="I375" i="5" s="1"/>
  <c r="I376" i="5" s="1"/>
  <c r="I377" i="5" s="1"/>
  <c r="I224" i="5"/>
  <c r="I225" i="5" s="1"/>
  <c r="I226" i="5" s="1"/>
  <c r="H9" i="5"/>
  <c r="J2" i="5"/>
  <c r="I195" i="5"/>
  <c r="I196" i="5" s="1"/>
  <c r="I197" i="5" s="1"/>
  <c r="H8" i="5"/>
  <c r="I359" i="5"/>
  <c r="I360" i="5" s="1"/>
  <c r="I361" i="5" s="1"/>
  <c r="I362" i="5" s="1"/>
  <c r="I193" i="5"/>
  <c r="I339" i="5"/>
  <c r="I340" i="5" s="1"/>
  <c r="I342" i="5" s="1"/>
  <c r="I110" i="5"/>
  <c r="I111" i="5" s="1"/>
  <c r="I112" i="5" s="1"/>
  <c r="I166" i="5"/>
  <c r="H7" i="5"/>
  <c r="H6" i="5"/>
  <c r="I199" i="5"/>
  <c r="I200" i="5" s="1"/>
  <c r="I201" i="5" s="1"/>
  <c r="I202" i="5" s="1"/>
  <c r="I203" i="5" s="1"/>
  <c r="I50" i="5"/>
  <c r="I51" i="5" s="1"/>
  <c r="I52" i="5" s="1"/>
  <c r="I53" i="5" s="1"/>
  <c r="H5" i="5"/>
  <c r="I241" i="5"/>
  <c r="I242" i="5" s="1"/>
  <c r="I211" i="5"/>
  <c r="I212" i="5" s="1"/>
  <c r="I213" i="5" s="1"/>
  <c r="I214" i="5" s="1"/>
  <c r="I234" i="5"/>
  <c r="I235" i="5" s="1"/>
  <c r="I236" i="5" s="1"/>
  <c r="I237" i="5" s="1"/>
  <c r="I238" i="5" s="1"/>
  <c r="I216" i="5"/>
  <c r="I217" i="5" s="1"/>
  <c r="I218" i="5" s="1"/>
  <c r="I142" i="5"/>
  <c r="I162" i="5"/>
  <c r="I163" i="5" s="1"/>
  <c r="I164" i="5" s="1"/>
  <c r="I227" i="5"/>
  <c r="I228" i="5" s="1"/>
  <c r="I229" i="5" s="1"/>
  <c r="I230" i="5" s="1"/>
  <c r="I231" i="5" s="1"/>
  <c r="I232" i="5" s="1"/>
  <c r="H4" i="5"/>
  <c r="I34" i="5"/>
  <c r="I35" i="5" s="1"/>
  <c r="I36" i="5" s="1"/>
  <c r="I37" i="5" s="1"/>
  <c r="I38" i="5" s="1"/>
  <c r="I77" i="5"/>
  <c r="I78" i="5" s="1"/>
  <c r="I79" i="5" s="1"/>
  <c r="I80" i="5" s="1"/>
  <c r="I81" i="5" s="1"/>
  <c r="I82" i="5" s="1"/>
  <c r="I83" i="5" s="1"/>
  <c r="I84" i="5" s="1"/>
  <c r="I136" i="5"/>
  <c r="I137" i="5" s="1"/>
  <c r="I138" i="5" s="1"/>
  <c r="I139" i="5" s="1"/>
  <c r="I204" i="5"/>
  <c r="I205" i="5" s="1"/>
  <c r="I206" i="5" s="1"/>
  <c r="I207" i="5" s="1"/>
  <c r="I208" i="5" s="1"/>
  <c r="I209" i="5" s="1"/>
  <c r="I120" i="5"/>
  <c r="I121" i="5" s="1"/>
  <c r="I122" i="5" s="1"/>
  <c r="I123" i="5" s="1"/>
  <c r="I124" i="5" s="1"/>
  <c r="I125" i="5" s="1"/>
  <c r="I126" i="5" s="1"/>
  <c r="I171" i="5"/>
  <c r="I172" i="5" s="1"/>
  <c r="I173" i="5" s="1"/>
  <c r="I174" i="5" s="1"/>
  <c r="I175" i="5" s="1"/>
  <c r="I176" i="5" s="1"/>
  <c r="I177" i="5" s="1"/>
  <c r="I256" i="5"/>
  <c r="I90" i="5"/>
  <c r="I40" i="5"/>
  <c r="I41" i="5" s="1"/>
  <c r="J9" i="5"/>
  <c r="I66" i="5"/>
  <c r="I87" i="5"/>
  <c r="I250" i="5"/>
  <c r="I251" i="5" s="1"/>
  <c r="I252" i="5" s="1"/>
  <c r="I253" i="5" s="1"/>
  <c r="I254" i="5" s="1"/>
  <c r="I274" i="5"/>
  <c r="I282" i="5"/>
  <c r="I283" i="5" s="1"/>
  <c r="I284" i="5" s="1"/>
  <c r="I314" i="5"/>
  <c r="I315" i="5" s="1"/>
  <c r="I316" i="5" s="1"/>
  <c r="I317" i="5" s="1"/>
  <c r="I351" i="5"/>
  <c r="I167" i="5"/>
  <c r="I168" i="5" s="1"/>
  <c r="I169" i="5" s="1"/>
  <c r="I366" i="5"/>
  <c r="I367" i="5" s="1"/>
  <c r="I60" i="5"/>
  <c r="I61" i="5" s="1"/>
  <c r="I62" i="5" s="1"/>
  <c r="I63" i="5" s="1"/>
  <c r="I64" i="5" s="1"/>
  <c r="I151" i="5"/>
  <c r="I152" i="5" s="1"/>
  <c r="I153" i="5" s="1"/>
  <c r="I154" i="5" s="1"/>
  <c r="I155" i="5" s="1"/>
  <c r="I268" i="5"/>
  <c r="I269" i="5" s="1"/>
  <c r="I270" i="5" s="1"/>
  <c r="I271" i="5" s="1"/>
  <c r="I272" i="5" s="1"/>
  <c r="I55" i="5"/>
  <c r="I56" i="5" s="1"/>
  <c r="I57" i="5" s="1"/>
  <c r="I58" i="5" s="1"/>
  <c r="I184" i="5"/>
  <c r="I185" i="5" s="1"/>
  <c r="I186" i="5" s="1"/>
  <c r="I187" i="5" s="1"/>
  <c r="I188" i="5" s="1"/>
  <c r="I189" i="5" s="1"/>
  <c r="K24" i="5"/>
  <c r="K22" i="5"/>
  <c r="K23" i="5"/>
  <c r="K20" i="5"/>
  <c r="K21" i="5"/>
  <c r="K17" i="5"/>
  <c r="K15" i="5"/>
  <c r="K12" i="5"/>
  <c r="K18" i="5"/>
  <c r="K11" i="5"/>
  <c r="K16" i="5"/>
  <c r="K7" i="5"/>
  <c r="K5" i="5"/>
  <c r="K10" i="5"/>
  <c r="K8" i="5"/>
  <c r="L3" i="5"/>
  <c r="K6" i="5"/>
  <c r="K13" i="5"/>
  <c r="H10" i="5"/>
  <c r="K2" i="5"/>
  <c r="K9" i="5"/>
  <c r="H18" i="5"/>
  <c r="H11" i="5"/>
  <c r="H20" i="5"/>
  <c r="H13" i="5"/>
  <c r="H19" i="5"/>
  <c r="H12" i="5"/>
  <c r="H16" i="5"/>
  <c r="H15" i="5"/>
  <c r="H14" i="5"/>
  <c r="H17" i="5"/>
  <c r="K19" i="5"/>
  <c r="I1" i="5"/>
  <c r="K4" i="5"/>
  <c r="J19" i="5"/>
  <c r="J24" i="5"/>
  <c r="J22" i="5"/>
  <c r="J20" i="5"/>
  <c r="J21" i="5"/>
  <c r="J17" i="5"/>
  <c r="J16" i="5"/>
  <c r="J15" i="5"/>
  <c r="J18" i="5"/>
  <c r="J23" i="5"/>
  <c r="J11" i="5"/>
  <c r="J13" i="5"/>
  <c r="J10" i="5"/>
  <c r="J7" i="5"/>
  <c r="J6" i="5"/>
  <c r="J8" i="5"/>
  <c r="J5" i="5"/>
  <c r="J4" i="5"/>
  <c r="I103" i="5"/>
  <c r="I104" i="5" s="1"/>
  <c r="I105" i="5" s="1"/>
  <c r="I106" i="5" s="1"/>
  <c r="I107" i="5" s="1"/>
  <c r="I108" i="5" s="1"/>
  <c r="I71" i="5"/>
  <c r="I72" i="5" s="1"/>
  <c r="I73" i="5" s="1"/>
  <c r="I74" i="5" s="1"/>
  <c r="I75" i="5" s="1"/>
  <c r="I45" i="5"/>
  <c r="I46" i="5" s="1"/>
  <c r="I47" i="5" s="1"/>
  <c r="I48" i="5" s="1"/>
  <c r="I147" i="5"/>
  <c r="I148" i="5" s="1"/>
  <c r="I149" i="5" s="1"/>
  <c r="I91" i="5"/>
  <c r="I92" i="5" s="1"/>
  <c r="I93" i="5" s="1"/>
  <c r="I143" i="5"/>
  <c r="I144" i="5" s="1"/>
  <c r="I145" i="5" s="1"/>
  <c r="I179" i="5"/>
  <c r="I180" i="5" s="1"/>
  <c r="I181" i="5" s="1"/>
  <c r="I182" i="5" s="1"/>
  <c r="I257" i="5"/>
  <c r="I258" i="5" s="1"/>
  <c r="I259" i="5" s="1"/>
  <c r="I260" i="5" s="1"/>
  <c r="H23" i="5"/>
  <c r="H21" i="5"/>
  <c r="H24" i="5"/>
  <c r="H22" i="5"/>
  <c r="I42" i="5"/>
  <c r="I43" i="5" s="1"/>
  <c r="I68" i="5"/>
  <c r="I69" i="5" s="1"/>
  <c r="I88" i="5"/>
  <c r="I243" i="5"/>
  <c r="I244" i="5" s="1"/>
  <c r="I275" i="5"/>
  <c r="I276" i="5" s="1"/>
  <c r="I291" i="5"/>
  <c r="I292" i="5" s="1"/>
  <c r="I293" i="5" s="1"/>
  <c r="I299" i="5"/>
  <c r="I300" i="5" s="1"/>
  <c r="I301" i="5" s="1"/>
  <c r="I323" i="5"/>
  <c r="I324" i="5" s="1"/>
  <c r="I325" i="5" s="1"/>
  <c r="I326" i="5" s="1"/>
  <c r="I327" i="5" s="1"/>
  <c r="I344" i="5"/>
  <c r="I345" i="5" s="1"/>
  <c r="I99" i="5"/>
  <c r="I100" i="5" s="1"/>
  <c r="I101" i="5" s="1"/>
  <c r="I115" i="5"/>
  <c r="I116" i="5" s="1"/>
  <c r="I117" i="5" s="1"/>
  <c r="I118" i="5" s="1"/>
  <c r="I309" i="5"/>
  <c r="I310" i="5" s="1"/>
  <c r="I311" i="5" s="1"/>
  <c r="I312" i="5" s="1"/>
  <c r="I95" i="5"/>
  <c r="I96" i="5" s="1"/>
  <c r="I97" i="5" s="1"/>
  <c r="I352" i="5"/>
  <c r="I353" i="5" s="1"/>
  <c r="I354" i="5" s="1"/>
  <c r="I355" i="5" s="1"/>
  <c r="I356" i="5" s="1"/>
  <c r="I357" i="5" s="1"/>
  <c r="I263" i="5"/>
  <c r="I264" i="5" s="1"/>
  <c r="I265" i="5" s="1"/>
  <c r="I266" i="5" s="1"/>
  <c r="I287" i="5"/>
  <c r="I288" i="5" s="1"/>
  <c r="I295" i="5"/>
  <c r="I296" i="5" s="1"/>
  <c r="I297" i="5" s="1"/>
  <c r="I303" i="5"/>
  <c r="I304" i="5" s="1"/>
  <c r="I305" i="5" s="1"/>
  <c r="I306" i="5" s="1"/>
  <c r="I307" i="5" s="1"/>
  <c r="I319" i="5"/>
  <c r="I320" i="5" s="1"/>
  <c r="I321" i="5" s="1"/>
  <c r="I187" i="4"/>
  <c r="I188" i="4" s="1"/>
  <c r="I189" i="4" s="1"/>
  <c r="I190" i="4" s="1"/>
  <c r="I191" i="4" s="1"/>
  <c r="I192" i="4" s="1"/>
  <c r="I89" i="4"/>
  <c r="I90" i="4" s="1"/>
  <c r="I91" i="4" s="1"/>
  <c r="I198" i="4"/>
  <c r="I199" i="4" s="1"/>
  <c r="I200" i="4" s="1"/>
  <c r="I214" i="4"/>
  <c r="H10" i="4"/>
  <c r="I74" i="4"/>
  <c r="I75" i="4" s="1"/>
  <c r="I76" i="4" s="1"/>
  <c r="I77" i="4" s="1"/>
  <c r="I78" i="4" s="1"/>
  <c r="I202" i="4"/>
  <c r="I203" i="4" s="1"/>
  <c r="I204" i="4" s="1"/>
  <c r="I205" i="4" s="1"/>
  <c r="I206" i="4" s="1"/>
  <c r="I98" i="4"/>
  <c r="I99" i="4" s="1"/>
  <c r="I100" i="4" s="1"/>
  <c r="I53" i="4"/>
  <c r="I38" i="4"/>
  <c r="I39" i="4" s="1"/>
  <c r="I40" i="4" s="1"/>
  <c r="I41" i="4" s="1"/>
  <c r="K3" i="4"/>
  <c r="I93" i="4"/>
  <c r="I94" i="4" s="1"/>
  <c r="I95" i="4" s="1"/>
  <c r="I96" i="4" s="1"/>
  <c r="I102" i="4"/>
  <c r="I103" i="4" s="1"/>
  <c r="H6" i="4"/>
  <c r="I215" i="4"/>
  <c r="I216" i="4" s="1"/>
  <c r="I217" i="4" s="1"/>
  <c r="J2" i="4"/>
  <c r="H4" i="4"/>
  <c r="I58" i="4"/>
  <c r="I59" i="4" s="1"/>
  <c r="I60" i="4" s="1"/>
  <c r="I61" i="4" s="1"/>
  <c r="I133" i="4"/>
  <c r="I134" i="4" s="1"/>
  <c r="I135" i="4" s="1"/>
  <c r="I136" i="4" s="1"/>
  <c r="I71" i="4"/>
  <c r="H7" i="4"/>
  <c r="I208" i="4"/>
  <c r="I209" i="4" s="1"/>
  <c r="I210" i="4" s="1"/>
  <c r="I211" i="4" s="1"/>
  <c r="I212" i="4" s="1"/>
  <c r="H13" i="4"/>
  <c r="H5" i="4"/>
  <c r="I69" i="4"/>
  <c r="I63" i="4"/>
  <c r="I64" i="4" s="1"/>
  <c r="I65" i="4" s="1"/>
  <c r="I66" i="4" s="1"/>
  <c r="I67" i="4" s="1"/>
  <c r="I160" i="4"/>
  <c r="I161" i="4" s="1"/>
  <c r="I162" i="4" s="1"/>
  <c r="I163" i="4" s="1"/>
  <c r="I1" i="4"/>
  <c r="H11" i="4"/>
  <c r="I33" i="4"/>
  <c r="H15" i="4"/>
  <c r="H14" i="4"/>
  <c r="H23" i="4"/>
  <c r="H19" i="4"/>
  <c r="H22" i="4"/>
  <c r="H18" i="4"/>
  <c r="H20" i="4"/>
  <c r="H17" i="4"/>
  <c r="H16" i="4"/>
  <c r="H25" i="4"/>
  <c r="H21" i="4"/>
  <c r="H24" i="4"/>
  <c r="I219" i="4"/>
  <c r="I220" i="4" s="1"/>
  <c r="I221" i="4" s="1"/>
  <c r="I222" i="4" s="1"/>
  <c r="I223" i="4" s="1"/>
  <c r="I224" i="4" s="1"/>
  <c r="I225" i="4" s="1"/>
  <c r="I226" i="4" s="1"/>
  <c r="I227" i="4" s="1"/>
  <c r="I228" i="4" s="1"/>
  <c r="I229" i="4" s="1"/>
  <c r="I230" i="4" s="1"/>
  <c r="I231" i="4" s="1"/>
  <c r="I232" i="4" s="1"/>
  <c r="I233" i="4" s="1"/>
  <c r="I234" i="4" s="1"/>
  <c r="I235" i="4" s="1"/>
  <c r="I236" i="4" s="1"/>
  <c r="I237" i="4" s="1"/>
  <c r="I238" i="4" s="1"/>
  <c r="I239" i="4" s="1"/>
  <c r="I240" i="4" s="1"/>
  <c r="I241" i="4" s="1"/>
  <c r="I242" i="4" s="1"/>
  <c r="I243" i="4" s="1"/>
  <c r="I244" i="4" s="1"/>
  <c r="I245" i="4" s="1"/>
  <c r="I246" i="4" s="1"/>
  <c r="I247" i="4" s="1"/>
  <c r="I248" i="4" s="1"/>
  <c r="I249" i="4" s="1"/>
  <c r="I250" i="4" s="1"/>
  <c r="I251" i="4" s="1"/>
  <c r="I252" i="4" s="1"/>
  <c r="I253" i="4" s="1"/>
  <c r="I254" i="4" s="1"/>
  <c r="I255" i="4" s="1"/>
  <c r="I256" i="4" s="1"/>
  <c r="I257" i="4" s="1"/>
  <c r="I258" i="4" s="1"/>
  <c r="I259" i="4" s="1"/>
  <c r="I260" i="4" s="1"/>
  <c r="I261" i="4" s="1"/>
  <c r="I262" i="4" s="1"/>
  <c r="I263" i="4" s="1"/>
  <c r="I264" i="4" s="1"/>
  <c r="I265" i="4" s="1"/>
  <c r="I266" i="4" s="1"/>
  <c r="I267" i="4" s="1"/>
  <c r="I268" i="4" s="1"/>
  <c r="I269" i="4" s="1"/>
  <c r="I270" i="4" s="1"/>
  <c r="I271" i="4" s="1"/>
  <c r="I272" i="4" s="1"/>
  <c r="I273" i="4" s="1"/>
  <c r="I274" i="4" s="1"/>
  <c r="I275" i="4" s="1"/>
  <c r="I276" i="4" s="1"/>
  <c r="I277" i="4" s="1"/>
  <c r="I278" i="4" s="1"/>
  <c r="I279" i="4" s="1"/>
  <c r="I280" i="4" s="1"/>
  <c r="I281" i="4" s="1"/>
  <c r="I282" i="4" s="1"/>
  <c r="I283" i="4" s="1"/>
  <c r="I284" i="4" s="1"/>
  <c r="I285" i="4" s="1"/>
  <c r="I286" i="4" s="1"/>
  <c r="I287" i="4" s="1"/>
  <c r="I288" i="4" s="1"/>
  <c r="I289" i="4" s="1"/>
  <c r="I290" i="4" s="1"/>
  <c r="I291" i="4" s="1"/>
  <c r="I292" i="4" s="1"/>
  <c r="I293" i="4" s="1"/>
  <c r="I294" i="4" s="1"/>
  <c r="I295" i="4" s="1"/>
  <c r="I296" i="4" s="1"/>
  <c r="I297" i="4" s="1"/>
  <c r="I298" i="4" s="1"/>
  <c r="I299" i="4" s="1"/>
  <c r="I300" i="4" s="1"/>
  <c r="I301" i="4" s="1"/>
  <c r="I302" i="4" s="1"/>
  <c r="I303" i="4" s="1"/>
  <c r="I304" i="4" s="1"/>
  <c r="I305" i="4" s="1"/>
  <c r="I306" i="4" s="1"/>
  <c r="I307" i="4" s="1"/>
  <c r="I308" i="4" s="1"/>
  <c r="I309" i="4" s="1"/>
  <c r="I310" i="4" s="1"/>
  <c r="I311" i="4" s="1"/>
  <c r="I312" i="4" s="1"/>
  <c r="I313" i="4" s="1"/>
  <c r="I314" i="4" s="1"/>
  <c r="I315" i="4" s="1"/>
  <c r="I316" i="4" s="1"/>
  <c r="I317" i="4" s="1"/>
  <c r="I318" i="4" s="1"/>
  <c r="I319" i="4" s="1"/>
  <c r="I320" i="4" s="1"/>
  <c r="I321" i="4" s="1"/>
  <c r="I322" i="4" s="1"/>
  <c r="I323" i="4" s="1"/>
  <c r="I324" i="4" s="1"/>
  <c r="I325" i="4" s="1"/>
  <c r="I326" i="4" s="1"/>
  <c r="I327" i="4" s="1"/>
  <c r="I328" i="4" s="1"/>
  <c r="I329" i="4" s="1"/>
  <c r="I330" i="4" s="1"/>
  <c r="I331" i="4" s="1"/>
  <c r="I332" i="4" s="1"/>
  <c r="I333" i="4" s="1"/>
  <c r="I334" i="4" s="1"/>
  <c r="I335" i="4" s="1"/>
  <c r="I336" i="4" s="1"/>
  <c r="I337" i="4" s="1"/>
  <c r="I338" i="4" s="1"/>
  <c r="I339" i="4" s="1"/>
  <c r="I340" i="4" s="1"/>
  <c r="I341" i="4" s="1"/>
  <c r="I342" i="4" s="1"/>
  <c r="I343" i="4" s="1"/>
  <c r="I344" i="4" s="1"/>
  <c r="I345" i="4" s="1"/>
  <c r="I346" i="4" s="1"/>
  <c r="I347" i="4" s="1"/>
  <c r="I348" i="4" s="1"/>
  <c r="I349" i="4" s="1"/>
  <c r="I350" i="4" s="1"/>
  <c r="I351" i="4" s="1"/>
  <c r="I352" i="4" s="1"/>
  <c r="I353" i="4" s="1"/>
  <c r="I354" i="4" s="1"/>
  <c r="I355" i="4" s="1"/>
  <c r="I356" i="4" s="1"/>
  <c r="I357" i="4" s="1"/>
  <c r="I358" i="4" s="1"/>
  <c r="I359" i="4" s="1"/>
  <c r="I360" i="4" s="1"/>
  <c r="I361" i="4" s="1"/>
  <c r="I362" i="4" s="1"/>
  <c r="I363" i="4" s="1"/>
  <c r="I364" i="4" s="1"/>
  <c r="I365" i="4" s="1"/>
  <c r="I366" i="4" s="1"/>
  <c r="I367" i="4" s="1"/>
  <c r="I368" i="4" s="1"/>
  <c r="I369" i="4" s="1"/>
  <c r="I370" i="4" s="1"/>
  <c r="I371" i="4" s="1"/>
  <c r="I372" i="4" s="1"/>
  <c r="I373" i="4" s="1"/>
  <c r="I374" i="4" s="1"/>
  <c r="I375" i="4" s="1"/>
  <c r="I376" i="4" s="1"/>
  <c r="I377" i="4" s="1"/>
  <c r="I378" i="4" s="1"/>
  <c r="I379" i="4" s="1"/>
  <c r="I380" i="4" s="1"/>
  <c r="I381" i="4" s="1"/>
  <c r="I382" i="4" s="1"/>
  <c r="I383" i="4" s="1"/>
  <c r="I384" i="4" s="1"/>
  <c r="I385" i="4" s="1"/>
  <c r="I386" i="4" s="1"/>
  <c r="I387" i="4" s="1"/>
  <c r="I388" i="4" s="1"/>
  <c r="I389" i="4" s="1"/>
  <c r="I390" i="4" s="1"/>
  <c r="I391" i="4" s="1"/>
  <c r="I392" i="4" s="1"/>
  <c r="I393" i="4" s="1"/>
  <c r="I394" i="4" s="1"/>
  <c r="I395" i="4" s="1"/>
  <c r="I396" i="4" s="1"/>
  <c r="I397" i="4" s="1"/>
  <c r="I398" i="4" s="1"/>
  <c r="I399" i="4" s="1"/>
  <c r="I400" i="4" s="1"/>
  <c r="I401" i="4" s="1"/>
  <c r="I402" i="4" s="1"/>
  <c r="I403" i="4" s="1"/>
  <c r="I404" i="4" s="1"/>
  <c r="I405" i="4" s="1"/>
  <c r="I406" i="4" s="1"/>
  <c r="I407" i="4" s="1"/>
  <c r="I408" i="4" s="1"/>
  <c r="I409" i="4" s="1"/>
  <c r="I410" i="4" s="1"/>
  <c r="I411" i="4" s="1"/>
  <c r="I412" i="4" s="1"/>
  <c r="I413" i="4" s="1"/>
  <c r="I414" i="4" s="1"/>
  <c r="I415" i="4" s="1"/>
  <c r="I416" i="4" s="1"/>
  <c r="I417" i="4" s="1"/>
  <c r="I418" i="4" s="1"/>
  <c r="I419" i="4" s="1"/>
  <c r="I420" i="4" s="1"/>
  <c r="I421" i="4" s="1"/>
  <c r="I422" i="4" s="1"/>
  <c r="I423" i="4" s="1"/>
  <c r="I424" i="4" s="1"/>
  <c r="I425" i="4" s="1"/>
  <c r="I426" i="4" s="1"/>
  <c r="I427" i="4" s="1"/>
  <c r="I428" i="4" s="1"/>
  <c r="I429" i="4" s="1"/>
  <c r="I430" i="4" s="1"/>
  <c r="I431" i="4" s="1"/>
  <c r="I432" i="4" s="1"/>
  <c r="I433" i="4" s="1"/>
  <c r="I434" i="4" s="1"/>
  <c r="I435" i="4" s="1"/>
  <c r="I436" i="4" s="1"/>
  <c r="I437" i="4" s="1"/>
  <c r="I438" i="4" s="1"/>
  <c r="I439" i="4" s="1"/>
  <c r="I440" i="4" s="1"/>
  <c r="I441" i="4" s="1"/>
  <c r="I442" i="4" s="1"/>
  <c r="I443" i="4" s="1"/>
  <c r="I444" i="4" s="1"/>
  <c r="I445" i="4" s="1"/>
  <c r="I446" i="4" s="1"/>
  <c r="I447" i="4" s="1"/>
  <c r="I448" i="4" s="1"/>
  <c r="I449" i="4" s="1"/>
  <c r="I450" i="4" s="1"/>
  <c r="I451" i="4" s="1"/>
  <c r="I452" i="4" s="1"/>
  <c r="I453" i="4" s="1"/>
  <c r="I454" i="4" s="1"/>
  <c r="I455" i="4" s="1"/>
  <c r="I456" i="4" s="1"/>
  <c r="I457" i="4" s="1"/>
  <c r="I458" i="4" s="1"/>
  <c r="I459" i="4" s="1"/>
  <c r="I460" i="4" s="1"/>
  <c r="I461" i="4" s="1"/>
  <c r="I462" i="4" s="1"/>
  <c r="I463" i="4" s="1"/>
  <c r="I464" i="4" s="1"/>
  <c r="I465" i="4" s="1"/>
  <c r="I466" i="4" s="1"/>
  <c r="I467" i="4" s="1"/>
  <c r="I468" i="4" s="1"/>
  <c r="I469" i="4" s="1"/>
  <c r="I470" i="4" s="1"/>
  <c r="I471" i="4" s="1"/>
  <c r="I472" i="4" s="1"/>
  <c r="I473" i="4" s="1"/>
  <c r="I474" i="4" s="1"/>
  <c r="I475" i="4" s="1"/>
  <c r="I476" i="4" s="1"/>
  <c r="I477" i="4" s="1"/>
  <c r="I478" i="4" s="1"/>
  <c r="I479" i="4" s="1"/>
  <c r="I480" i="4" s="1"/>
  <c r="I481" i="4" s="1"/>
  <c r="I482" i="4" s="1"/>
  <c r="I483" i="4" s="1"/>
  <c r="I484" i="4" s="1"/>
  <c r="I485" i="4" s="1"/>
  <c r="I486" i="4" s="1"/>
  <c r="I487" i="4" s="1"/>
  <c r="I488" i="4" s="1"/>
  <c r="I489" i="4" s="1"/>
  <c r="I490" i="4" s="1"/>
  <c r="I491" i="4" s="1"/>
  <c r="I492" i="4" s="1"/>
  <c r="I493" i="4" s="1"/>
  <c r="I494" i="4" s="1"/>
  <c r="I495" i="4" s="1"/>
  <c r="I496" i="4" s="1"/>
  <c r="I497" i="4" s="1"/>
  <c r="I498" i="4" s="1"/>
  <c r="I499" i="4" s="1"/>
  <c r="I500" i="4" s="1"/>
  <c r="I501" i="4" s="1"/>
  <c r="I502" i="4" s="1"/>
  <c r="I503" i="4" s="1"/>
  <c r="I504" i="4" s="1"/>
  <c r="I505" i="4" s="1"/>
  <c r="I506" i="4" s="1"/>
  <c r="I507" i="4" s="1"/>
  <c r="I508" i="4" s="1"/>
  <c r="I509" i="4" s="1"/>
  <c r="I510" i="4" s="1"/>
  <c r="I511" i="4" s="1"/>
  <c r="I512" i="4" s="1"/>
  <c r="I513" i="4" s="1"/>
  <c r="I514" i="4" s="1"/>
  <c r="I515" i="4" s="1"/>
  <c r="I516" i="4" s="1"/>
  <c r="I517" i="4" s="1"/>
  <c r="I518" i="4" s="1"/>
  <c r="I519" i="4" s="1"/>
  <c r="I520" i="4" s="1"/>
  <c r="I521" i="4" s="1"/>
  <c r="I522" i="4" s="1"/>
  <c r="I523" i="4" s="1"/>
  <c r="I524" i="4" s="1"/>
  <c r="I525" i="4" s="1"/>
  <c r="I526" i="4" s="1"/>
  <c r="I527" i="4" s="1"/>
  <c r="I528" i="4" s="1"/>
  <c r="I529" i="4" s="1"/>
  <c r="I530" i="4" s="1"/>
  <c r="I531" i="4" s="1"/>
  <c r="I532" i="4" s="1"/>
  <c r="I533" i="4" s="1"/>
  <c r="I534" i="4" s="1"/>
  <c r="I535" i="4" s="1"/>
  <c r="I536" i="4" s="1"/>
  <c r="I537" i="4" s="1"/>
  <c r="I538" i="4" s="1"/>
  <c r="I539" i="4" s="1"/>
  <c r="I540" i="4" s="1"/>
  <c r="I541" i="4" s="1"/>
  <c r="I542" i="4" s="1"/>
  <c r="I543" i="4" s="1"/>
  <c r="I544" i="4" s="1"/>
  <c r="I545" i="4" s="1"/>
  <c r="I546" i="4" s="1"/>
  <c r="I547" i="4" s="1"/>
  <c r="I548" i="4" s="1"/>
  <c r="I549" i="4" s="1"/>
  <c r="I550" i="4" s="1"/>
  <c r="I551" i="4" s="1"/>
  <c r="I552" i="4" s="1"/>
  <c r="I553" i="4" s="1"/>
  <c r="I554" i="4" s="1"/>
  <c r="I555" i="4" s="1"/>
  <c r="I556" i="4" s="1"/>
  <c r="I557" i="4" s="1"/>
  <c r="I558" i="4" s="1"/>
  <c r="I559" i="4" s="1"/>
  <c r="I560" i="4" s="1"/>
  <c r="I561" i="4" s="1"/>
  <c r="I562" i="4" s="1"/>
  <c r="I563" i="4" s="1"/>
  <c r="I564" i="4" s="1"/>
  <c r="I565" i="4" s="1"/>
  <c r="I566" i="4" s="1"/>
  <c r="I567" i="4" s="1"/>
  <c r="I568" i="4" s="1"/>
  <c r="I569" i="4" s="1"/>
  <c r="I570" i="4" s="1"/>
  <c r="I571" i="4" s="1"/>
  <c r="I572" i="4" s="1"/>
  <c r="I573" i="4" s="1"/>
  <c r="I574" i="4" s="1"/>
  <c r="I575" i="4" s="1"/>
  <c r="I576" i="4" s="1"/>
  <c r="I577" i="4" s="1"/>
  <c r="I578" i="4" s="1"/>
  <c r="I579" i="4" s="1"/>
  <c r="I580" i="4" s="1"/>
  <c r="I581" i="4" s="1"/>
  <c r="I582" i="4" s="1"/>
  <c r="I583" i="4" s="1"/>
  <c r="I584" i="4" s="1"/>
  <c r="I585" i="4" s="1"/>
  <c r="I586" i="4" s="1"/>
  <c r="I587" i="4" s="1"/>
  <c r="I588" i="4" s="1"/>
  <c r="I589" i="4" s="1"/>
  <c r="I590" i="4" s="1"/>
  <c r="I591" i="4" s="1"/>
  <c r="I592" i="4" s="1"/>
  <c r="I593" i="4" s="1"/>
  <c r="I594" i="4" s="1"/>
  <c r="I595" i="4" s="1"/>
  <c r="I596" i="4" s="1"/>
  <c r="I597" i="4" s="1"/>
  <c r="I598" i="4" s="1"/>
  <c r="I599" i="4" s="1"/>
  <c r="I600" i="4" s="1"/>
  <c r="I601" i="4" s="1"/>
  <c r="I602" i="4" s="1"/>
  <c r="I603" i="4" s="1"/>
  <c r="I604" i="4" s="1"/>
  <c r="I605" i="4" s="1"/>
  <c r="I606" i="4" s="1"/>
  <c r="I607" i="4" s="1"/>
  <c r="I608" i="4" s="1"/>
  <c r="I609" i="4" s="1"/>
  <c r="I610" i="4" s="1"/>
  <c r="I611" i="4" s="1"/>
  <c r="I612" i="4" s="1"/>
  <c r="I613" i="4" s="1"/>
  <c r="I614" i="4" s="1"/>
  <c r="I615" i="4" s="1"/>
  <c r="I616" i="4" s="1"/>
  <c r="I617" i="4" s="1"/>
  <c r="I618" i="4" s="1"/>
  <c r="I619" i="4" s="1"/>
  <c r="I620" i="4" s="1"/>
  <c r="I621" i="4" s="1"/>
  <c r="I622" i="4" s="1"/>
  <c r="I623" i="4" s="1"/>
  <c r="I624" i="4" s="1"/>
  <c r="I625" i="4" s="1"/>
  <c r="I626" i="4" s="1"/>
  <c r="I627" i="4" s="1"/>
  <c r="I628" i="4" s="1"/>
  <c r="I629" i="4" s="1"/>
  <c r="I630" i="4" s="1"/>
  <c r="I631" i="4" s="1"/>
  <c r="I632" i="4" s="1"/>
  <c r="I633" i="4" s="1"/>
  <c r="I634" i="4" s="1"/>
  <c r="I635" i="4" s="1"/>
  <c r="I636" i="4" s="1"/>
  <c r="I637" i="4" s="1"/>
  <c r="I638" i="4" s="1"/>
  <c r="I639" i="4" s="1"/>
  <c r="I640" i="4" s="1"/>
  <c r="I641" i="4" s="1"/>
  <c r="I642" i="4" s="1"/>
  <c r="I643" i="4" s="1"/>
  <c r="I644" i="4" s="1"/>
  <c r="I645" i="4" s="1"/>
  <c r="I646" i="4" s="1"/>
  <c r="I647" i="4" s="1"/>
  <c r="I648" i="4" s="1"/>
  <c r="I649" i="4" s="1"/>
  <c r="I650" i="4" s="1"/>
  <c r="I651" i="4" s="1"/>
  <c r="I652" i="4" s="1"/>
  <c r="I653" i="4" s="1"/>
  <c r="I654" i="4" s="1"/>
  <c r="I655" i="4" s="1"/>
  <c r="I656" i="4" s="1"/>
  <c r="I657" i="4" s="1"/>
  <c r="I658" i="4" s="1"/>
  <c r="I659" i="4" s="1"/>
  <c r="I660" i="4" s="1"/>
  <c r="I661" i="4" s="1"/>
  <c r="I662" i="4" s="1"/>
  <c r="I663" i="4" s="1"/>
  <c r="I664" i="4" s="1"/>
  <c r="I665" i="4" s="1"/>
  <c r="I666" i="4" s="1"/>
  <c r="I667" i="4" s="1"/>
  <c r="I668" i="4" s="1"/>
  <c r="I669" i="4" s="1"/>
  <c r="I670" i="4" s="1"/>
  <c r="I671" i="4" s="1"/>
  <c r="I672" i="4" s="1"/>
  <c r="I673" i="4" s="1"/>
  <c r="I674" i="4" s="1"/>
  <c r="I675" i="4" s="1"/>
  <c r="I676" i="4" s="1"/>
  <c r="I677" i="4" s="1"/>
  <c r="I678" i="4" s="1"/>
  <c r="I679" i="4" s="1"/>
  <c r="I680" i="4" s="1"/>
  <c r="I681" i="4" s="1"/>
  <c r="I682" i="4" s="1"/>
  <c r="I683" i="4" s="1"/>
  <c r="I684" i="4" s="1"/>
  <c r="I685" i="4" s="1"/>
  <c r="I686" i="4" s="1"/>
  <c r="I687" i="4" s="1"/>
  <c r="I688" i="4" s="1"/>
  <c r="I689" i="4" s="1"/>
  <c r="I690" i="4" s="1"/>
  <c r="I691" i="4" s="1"/>
  <c r="I692" i="4" s="1"/>
  <c r="I693" i="4" s="1"/>
  <c r="I694" i="4" s="1"/>
  <c r="I695" i="4" s="1"/>
  <c r="I696" i="4" s="1"/>
  <c r="I697" i="4" s="1"/>
  <c r="I698" i="4" s="1"/>
  <c r="I699" i="4" s="1"/>
  <c r="I700" i="4" s="1"/>
  <c r="I701" i="4" s="1"/>
  <c r="I702" i="4" s="1"/>
  <c r="I703" i="4" s="1"/>
  <c r="I704" i="4" s="1"/>
  <c r="I705" i="4" s="1"/>
  <c r="I706" i="4" s="1"/>
  <c r="I707" i="4" s="1"/>
  <c r="I708" i="4" s="1"/>
  <c r="I709" i="4" s="1"/>
  <c r="I710" i="4" s="1"/>
  <c r="I711" i="4" s="1"/>
  <c r="I712" i="4" s="1"/>
  <c r="I713" i="4" s="1"/>
  <c r="I714" i="4" s="1"/>
  <c r="I715" i="4" s="1"/>
  <c r="I716" i="4" s="1"/>
  <c r="I717" i="4" s="1"/>
  <c r="I718" i="4" s="1"/>
  <c r="I719" i="4" s="1"/>
  <c r="I720" i="4" s="1"/>
  <c r="I721" i="4" s="1"/>
  <c r="I722" i="4" s="1"/>
  <c r="I723" i="4" s="1"/>
  <c r="I724" i="4" s="1"/>
  <c r="I725" i="4" s="1"/>
  <c r="I726" i="4" s="1"/>
  <c r="I727" i="4" s="1"/>
  <c r="I728" i="4" s="1"/>
  <c r="I729" i="4" s="1"/>
  <c r="I730" i="4" s="1"/>
  <c r="I731" i="4" s="1"/>
  <c r="I732" i="4" s="1"/>
  <c r="I733" i="4" s="1"/>
  <c r="I734" i="4" s="1"/>
  <c r="I735" i="4" s="1"/>
  <c r="I736" i="4" s="1"/>
  <c r="I737" i="4" s="1"/>
  <c r="I738" i="4" s="1"/>
  <c r="I739" i="4" s="1"/>
  <c r="I740" i="4" s="1"/>
  <c r="I741" i="4" s="1"/>
  <c r="I742" i="4" s="1"/>
  <c r="I743" i="4" s="1"/>
  <c r="I744" i="4" s="1"/>
  <c r="I745" i="4" s="1"/>
  <c r="I746" i="4" s="1"/>
  <c r="I747" i="4" s="1"/>
  <c r="I748" i="4" s="1"/>
  <c r="I749" i="4" s="1"/>
  <c r="I750" i="4" s="1"/>
  <c r="I751" i="4" s="1"/>
  <c r="I752" i="4" s="1"/>
  <c r="I753" i="4" s="1"/>
  <c r="I754" i="4" s="1"/>
  <c r="I755" i="4" s="1"/>
  <c r="I756" i="4" s="1"/>
  <c r="I757" i="4" s="1"/>
  <c r="I758" i="4" s="1"/>
  <c r="I759" i="4" s="1"/>
  <c r="I760" i="4" s="1"/>
  <c r="I761" i="4" s="1"/>
  <c r="I762" i="4" s="1"/>
  <c r="I763" i="4" s="1"/>
  <c r="I764" i="4" s="1"/>
  <c r="I765" i="4" s="1"/>
  <c r="I766" i="4" s="1"/>
  <c r="I767" i="4" s="1"/>
  <c r="I768" i="4" s="1"/>
  <c r="I769" i="4" s="1"/>
  <c r="I770" i="4" s="1"/>
  <c r="I771" i="4" s="1"/>
  <c r="I772" i="4" s="1"/>
  <c r="I773" i="4" s="1"/>
  <c r="I774" i="4" s="1"/>
  <c r="I775" i="4" s="1"/>
  <c r="I776" i="4" s="1"/>
  <c r="I777" i="4" s="1"/>
  <c r="I778" i="4" s="1"/>
  <c r="I779" i="4" s="1"/>
  <c r="I780" i="4" s="1"/>
  <c r="I781" i="4" s="1"/>
  <c r="I782" i="4" s="1"/>
  <c r="I783" i="4" s="1"/>
  <c r="I784" i="4" s="1"/>
  <c r="I785" i="4" s="1"/>
  <c r="I786" i="4" s="1"/>
  <c r="I787" i="4" s="1"/>
  <c r="I788" i="4" s="1"/>
  <c r="I789" i="4" s="1"/>
  <c r="I790" i="4" s="1"/>
  <c r="I791" i="4" s="1"/>
  <c r="I792" i="4" s="1"/>
  <c r="I793" i="4" s="1"/>
  <c r="I794" i="4" s="1"/>
  <c r="I795" i="4" s="1"/>
  <c r="I796" i="4" s="1"/>
  <c r="I797" i="4" s="1"/>
  <c r="I798" i="4" s="1"/>
  <c r="I799" i="4" s="1"/>
  <c r="I800" i="4" s="1"/>
  <c r="I801" i="4" s="1"/>
  <c r="I802" i="4" s="1"/>
  <c r="I803" i="4" s="1"/>
  <c r="I804" i="4" s="1"/>
  <c r="I805" i="4" s="1"/>
  <c r="I806" i="4" s="1"/>
  <c r="I807" i="4" s="1"/>
  <c r="I808" i="4" s="1"/>
  <c r="I809" i="4" s="1"/>
  <c r="I810" i="4" s="1"/>
  <c r="I811" i="4" s="1"/>
  <c r="I812" i="4" s="1"/>
  <c r="I813" i="4" s="1"/>
  <c r="I814" i="4" s="1"/>
  <c r="I815" i="4" s="1"/>
  <c r="I816" i="4" s="1"/>
  <c r="I817" i="4" s="1"/>
  <c r="I818" i="4" s="1"/>
  <c r="I819" i="4" s="1"/>
  <c r="I820" i="4" s="1"/>
  <c r="I821" i="4" s="1"/>
  <c r="I822" i="4" s="1"/>
  <c r="I823" i="4" s="1"/>
  <c r="I824" i="4" s="1"/>
  <c r="I825" i="4" s="1"/>
  <c r="I826" i="4" s="1"/>
  <c r="I827" i="4" s="1"/>
  <c r="I828" i="4" s="1"/>
  <c r="I829" i="4" s="1"/>
  <c r="I830" i="4" s="1"/>
  <c r="I831" i="4" s="1"/>
  <c r="I832" i="4" s="1"/>
  <c r="I833" i="4" s="1"/>
  <c r="I834" i="4" s="1"/>
  <c r="I54" i="4"/>
  <c r="I55" i="4" s="1"/>
  <c r="I56" i="4" s="1"/>
  <c r="I118" i="4"/>
  <c r="I119" i="4" s="1"/>
  <c r="I124" i="4"/>
  <c r="I125" i="4" s="1"/>
  <c r="I126" i="4" s="1"/>
  <c r="I127" i="4" s="1"/>
  <c r="I128" i="4" s="1"/>
  <c r="I129" i="4" s="1"/>
  <c r="I150" i="4"/>
  <c r="I151" i="4" s="1"/>
  <c r="I152" i="4" s="1"/>
  <c r="H12" i="4"/>
  <c r="I165" i="4"/>
  <c r="I145" i="4"/>
  <c r="I146" i="4" s="1"/>
  <c r="I147" i="4" s="1"/>
  <c r="I148" i="4" s="1"/>
  <c r="I174" i="4"/>
  <c r="I175" i="4" s="1"/>
  <c r="I176" i="4" s="1"/>
  <c r="I177" i="4" s="1"/>
  <c r="I178" i="4" s="1"/>
  <c r="I179" i="4" s="1"/>
  <c r="I180" i="4" s="1"/>
  <c r="I182" i="4"/>
  <c r="I183" i="4" s="1"/>
  <c r="I184" i="4" s="1"/>
  <c r="I185" i="4" s="1"/>
  <c r="I194" i="4"/>
  <c r="I195" i="4" s="1"/>
  <c r="I196" i="4" s="1"/>
  <c r="K27" i="4"/>
  <c r="K22" i="4"/>
  <c r="K23" i="4"/>
  <c r="K24" i="4"/>
  <c r="K21" i="4"/>
  <c r="K25" i="4"/>
  <c r="K26" i="4"/>
  <c r="K20" i="4"/>
  <c r="K14" i="4"/>
  <c r="K16" i="4"/>
  <c r="K13" i="4"/>
  <c r="K18" i="4"/>
  <c r="K19" i="4"/>
  <c r="K15" i="4"/>
  <c r="K2" i="4"/>
  <c r="K12" i="4"/>
  <c r="K6" i="4"/>
  <c r="K7" i="4"/>
  <c r="K8" i="4"/>
  <c r="K9" i="4"/>
  <c r="K10" i="4"/>
  <c r="K11" i="4"/>
  <c r="L3" i="4"/>
  <c r="K4" i="4"/>
  <c r="K5" i="4"/>
  <c r="J26" i="4"/>
  <c r="J25" i="4"/>
  <c r="J27" i="4"/>
  <c r="J19" i="4"/>
  <c r="J22" i="4"/>
  <c r="J20" i="4"/>
  <c r="J18" i="4"/>
  <c r="J24" i="4"/>
  <c r="J21" i="4"/>
  <c r="J14" i="4"/>
  <c r="J23" i="4"/>
  <c r="J16" i="4"/>
  <c r="J15" i="4"/>
  <c r="J4" i="4"/>
  <c r="J5" i="4"/>
  <c r="J6" i="4"/>
  <c r="J7" i="4"/>
  <c r="J8" i="4"/>
  <c r="J9" i="4"/>
  <c r="J10" i="4"/>
  <c r="J11" i="4"/>
  <c r="J12" i="4"/>
  <c r="J13" i="4"/>
  <c r="H26" i="4"/>
  <c r="H27" i="4"/>
  <c r="I107" i="4"/>
  <c r="I108" i="4" s="1"/>
  <c r="I109" i="4" s="1"/>
  <c r="I110" i="4" s="1"/>
  <c r="I111" i="4" s="1"/>
  <c r="I43" i="4"/>
  <c r="I44" i="4" s="1"/>
  <c r="I45" i="4" s="1"/>
  <c r="I46" i="4" s="1"/>
  <c r="I139" i="4"/>
  <c r="I140" i="4" s="1"/>
  <c r="I141" i="4" s="1"/>
  <c r="I142" i="4" s="1"/>
  <c r="I48" i="4"/>
  <c r="I49" i="4" s="1"/>
  <c r="I50" i="4" s="1"/>
  <c r="I51" i="4" s="1"/>
  <c r="I80" i="4"/>
  <c r="I81" i="4" s="1"/>
  <c r="I82" i="4" s="1"/>
  <c r="I83" i="4" s="1"/>
  <c r="I84" i="4" s="1"/>
  <c r="I85" i="4" s="1"/>
  <c r="I86" i="4" s="1"/>
  <c r="I87" i="4" s="1"/>
  <c r="I154" i="4"/>
  <c r="I155" i="4" s="1"/>
  <c r="I156" i="4" s="1"/>
  <c r="I157" i="4" s="1"/>
  <c r="I158" i="4" s="1"/>
  <c r="I166" i="4"/>
  <c r="I167" i="4" s="1"/>
  <c r="I113" i="4"/>
  <c r="I114" i="4" s="1"/>
  <c r="I115" i="4" s="1"/>
  <c r="I72" i="4"/>
  <c r="I104" i="4"/>
  <c r="I120" i="4"/>
  <c r="I121" i="4" s="1"/>
  <c r="I169" i="4"/>
  <c r="I170" i="4" s="1"/>
  <c r="I171" i="4" s="1"/>
  <c r="I172" i="4" s="1"/>
  <c r="I117" i="1"/>
  <c r="I118" i="1" s="1"/>
  <c r="I119" i="1" s="1"/>
  <c r="I120" i="1" s="1"/>
  <c r="I122" i="1"/>
  <c r="I123" i="1" s="1"/>
  <c r="I124" i="1" s="1"/>
  <c r="I125" i="1" s="1"/>
  <c r="I112" i="1"/>
  <c r="I113" i="1" s="1"/>
  <c r="I114" i="1" s="1"/>
  <c r="I115" i="1" s="1"/>
  <c r="I107" i="1"/>
  <c r="I108" i="1" s="1"/>
  <c r="I109" i="1" s="1"/>
  <c r="I110" i="1" s="1"/>
  <c r="I99" i="1"/>
  <c r="I100" i="1" s="1"/>
  <c r="I101" i="1" s="1"/>
  <c r="I102" i="1" s="1"/>
  <c r="I103" i="1" s="1"/>
  <c r="I104" i="1" s="1"/>
  <c r="I105" i="1" s="1"/>
  <c r="I51" i="1"/>
  <c r="I52" i="1" s="1"/>
  <c r="I53" i="1" s="1"/>
  <c r="I54" i="1" s="1"/>
  <c r="I55" i="1" s="1"/>
  <c r="I57" i="1"/>
  <c r="I58" i="1" s="1"/>
  <c r="I59" i="1" s="1"/>
  <c r="I60" i="1" s="1"/>
  <c r="I62" i="1"/>
  <c r="I63" i="1" s="1"/>
  <c r="I64" i="1" s="1"/>
  <c r="I65" i="1" s="1"/>
  <c r="I78" i="1"/>
  <c r="I43" i="1"/>
  <c r="I44" i="1" s="1"/>
  <c r="I45" i="1" s="1"/>
  <c r="I87" i="1"/>
  <c r="I88" i="1" s="1"/>
  <c r="I90" i="1" s="1"/>
  <c r="I67" i="1"/>
  <c r="I68" i="1" s="1"/>
  <c r="I69" i="1" s="1"/>
  <c r="I47" i="1"/>
  <c r="I48" i="1" s="1"/>
  <c r="I49" i="1" s="1"/>
  <c r="I92" i="1"/>
  <c r="I93" i="1" s="1"/>
  <c r="I94" i="1" s="1"/>
  <c r="I96" i="1" s="1"/>
  <c r="I97" i="1" s="1"/>
  <c r="I71" i="1"/>
  <c r="I72" i="1" s="1"/>
  <c r="I73" i="1" s="1"/>
  <c r="I74" i="1" s="1"/>
  <c r="I39" i="1"/>
  <c r="I40" i="1" s="1"/>
  <c r="I41" i="1" s="1"/>
  <c r="I16" i="1"/>
  <c r="I15" i="1"/>
  <c r="I14" i="1"/>
  <c r="M19" i="11" l="1"/>
  <c r="M17" i="11"/>
  <c r="M15" i="11"/>
  <c r="M18" i="11"/>
  <c r="M16" i="11"/>
  <c r="M14" i="11"/>
  <c r="N27" i="12"/>
  <c r="N22" i="12"/>
  <c r="N18" i="12"/>
  <c r="N26" i="12"/>
  <c r="N21" i="12"/>
  <c r="N25" i="12"/>
  <c r="N24" i="12"/>
  <c r="N23" i="12"/>
  <c r="N20" i="12"/>
  <c r="N19" i="12"/>
  <c r="N15" i="12"/>
  <c r="N16" i="12"/>
  <c r="N11" i="12"/>
  <c r="N7" i="12"/>
  <c r="N13" i="12"/>
  <c r="N12" i="12"/>
  <c r="N14" i="12"/>
  <c r="N10" i="12"/>
  <c r="N6" i="12"/>
  <c r="N9" i="12"/>
  <c r="N5" i="12"/>
  <c r="N8" i="12"/>
  <c r="O3" i="12"/>
  <c r="N2" i="12"/>
  <c r="N4" i="12"/>
  <c r="N1" i="12" s="1"/>
  <c r="M1" i="12"/>
  <c r="L1" i="11"/>
  <c r="M25" i="11"/>
  <c r="M20" i="11"/>
  <c r="M12" i="11"/>
  <c r="M5" i="11"/>
  <c r="M27" i="11"/>
  <c r="M11" i="11"/>
  <c r="M26" i="11"/>
  <c r="M7" i="11"/>
  <c r="M13" i="11"/>
  <c r="M2" i="11"/>
  <c r="M22" i="11"/>
  <c r="M8" i="11"/>
  <c r="M21" i="11"/>
  <c r="M24" i="11"/>
  <c r="M4" i="11"/>
  <c r="M10" i="11"/>
  <c r="M6" i="11"/>
  <c r="M23" i="11"/>
  <c r="N3" i="11"/>
  <c r="M9" i="11"/>
  <c r="H1" i="6"/>
  <c r="I361" i="6"/>
  <c r="K37" i="6"/>
  <c r="K38" i="6"/>
  <c r="K36" i="6"/>
  <c r="K35" i="6"/>
  <c r="K34" i="6"/>
  <c r="K32" i="6"/>
  <c r="K31" i="6"/>
  <c r="K30" i="6"/>
  <c r="K33" i="6"/>
  <c r="K29" i="6"/>
  <c r="K21" i="6"/>
  <c r="K17" i="6"/>
  <c r="K26" i="6"/>
  <c r="K25" i="6"/>
  <c r="K22" i="6"/>
  <c r="K18" i="6"/>
  <c r="K27" i="6"/>
  <c r="K24" i="6"/>
  <c r="K20" i="6"/>
  <c r="L3" i="6"/>
  <c r="K15" i="6"/>
  <c r="K13" i="6"/>
  <c r="K11" i="6"/>
  <c r="K10" i="6"/>
  <c r="K9" i="6"/>
  <c r="K8" i="6"/>
  <c r="K7" i="6"/>
  <c r="K6" i="6"/>
  <c r="K5" i="6"/>
  <c r="K4" i="6"/>
  <c r="K19" i="6"/>
  <c r="K14" i="6"/>
  <c r="K12" i="6"/>
  <c r="K16" i="6"/>
  <c r="K23" i="6"/>
  <c r="K2" i="6"/>
  <c r="J1" i="6"/>
  <c r="I341" i="5"/>
  <c r="I346" i="5"/>
  <c r="I348" i="5" s="1"/>
  <c r="I349" i="5" s="1"/>
  <c r="I347" i="5"/>
  <c r="H1" i="5"/>
  <c r="J1" i="5"/>
  <c r="L24" i="5"/>
  <c r="L17" i="5"/>
  <c r="L20" i="5"/>
  <c r="L23" i="5"/>
  <c r="L21" i="5"/>
  <c r="L15" i="5"/>
  <c r="L12" i="5"/>
  <c r="L19" i="5"/>
  <c r="L22" i="5"/>
  <c r="L18" i="5"/>
  <c r="L13" i="5"/>
  <c r="L11" i="5"/>
  <c r="L8" i="5"/>
  <c r="L5" i="5"/>
  <c r="L10" i="5"/>
  <c r="L6" i="5"/>
  <c r="M3" i="5"/>
  <c r="L7" i="5"/>
  <c r="L16" i="5"/>
  <c r="L2" i="5"/>
  <c r="L9" i="5"/>
  <c r="L4" i="5"/>
  <c r="K1" i="5"/>
  <c r="H1" i="4"/>
  <c r="J1" i="4"/>
  <c r="K1" i="4"/>
  <c r="L26" i="4"/>
  <c r="L24" i="4"/>
  <c r="L27" i="4"/>
  <c r="L22" i="4"/>
  <c r="L20" i="4"/>
  <c r="L23" i="4"/>
  <c r="L25" i="4"/>
  <c r="L18" i="4"/>
  <c r="L15" i="4"/>
  <c r="L19" i="4"/>
  <c r="L16" i="4"/>
  <c r="L13" i="4"/>
  <c r="L21" i="4"/>
  <c r="L14" i="4"/>
  <c r="M3" i="4"/>
  <c r="L5" i="4"/>
  <c r="L4" i="4"/>
  <c r="L2" i="4"/>
  <c r="L12" i="4"/>
  <c r="L10" i="4"/>
  <c r="L11" i="4"/>
  <c r="L7" i="4"/>
  <c r="L9" i="4"/>
  <c r="L8" i="4"/>
  <c r="L6" i="4"/>
  <c r="I95" i="1"/>
  <c r="I89" i="1"/>
  <c r="F75" i="1"/>
  <c r="H75" i="1" s="1"/>
  <c r="F79" i="1"/>
  <c r="H79" i="1" s="1"/>
  <c r="H127" i="1"/>
  <c r="I127" i="1" s="1"/>
  <c r="I128" i="1" s="1"/>
  <c r="I129" i="1" s="1"/>
  <c r="I130" i="1" s="1"/>
  <c r="H131"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F348" i="1"/>
  <c r="H348" i="1" s="1"/>
  <c r="F349" i="1"/>
  <c r="H349" i="1" s="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F463" i="1"/>
  <c r="H463" i="1" s="1"/>
  <c r="F464" i="1"/>
  <c r="H464" i="1" s="1"/>
  <c r="F465" i="1"/>
  <c r="H465" i="1" s="1"/>
  <c r="F466" i="1"/>
  <c r="H466" i="1" s="1"/>
  <c r="F467" i="1"/>
  <c r="H467" i="1" s="1"/>
  <c r="F468" i="1"/>
  <c r="H468" i="1" s="1"/>
  <c r="F469" i="1"/>
  <c r="H469" i="1" s="1"/>
  <c r="F470" i="1"/>
  <c r="H470" i="1" s="1"/>
  <c r="F471" i="1"/>
  <c r="H471" i="1" s="1"/>
  <c r="F472" i="1"/>
  <c r="H472" i="1" s="1"/>
  <c r="F473" i="1"/>
  <c r="H473" i="1" s="1"/>
  <c r="F474" i="1"/>
  <c r="H474" i="1" s="1"/>
  <c r="F475" i="1"/>
  <c r="H475" i="1" s="1"/>
  <c r="F476" i="1"/>
  <c r="H476" i="1" s="1"/>
  <c r="F477" i="1"/>
  <c r="H477" i="1" s="1"/>
  <c r="F478" i="1"/>
  <c r="H478" i="1" s="1"/>
  <c r="F479" i="1"/>
  <c r="H479" i="1" s="1"/>
  <c r="F480" i="1"/>
  <c r="H480" i="1" s="1"/>
  <c r="F481" i="1"/>
  <c r="H481" i="1" s="1"/>
  <c r="F482" i="1"/>
  <c r="H482" i="1" s="1"/>
  <c r="F483" i="1"/>
  <c r="H483" i="1" s="1"/>
  <c r="F484" i="1"/>
  <c r="H484" i="1" s="1"/>
  <c r="F485" i="1"/>
  <c r="H485" i="1" s="1"/>
  <c r="F486" i="1"/>
  <c r="H486" i="1" s="1"/>
  <c r="F487" i="1"/>
  <c r="H487" i="1" s="1"/>
  <c r="F488" i="1"/>
  <c r="H488" i="1" s="1"/>
  <c r="F489" i="1"/>
  <c r="H489" i="1" s="1"/>
  <c r="F490" i="1"/>
  <c r="H490" i="1" s="1"/>
  <c r="F491" i="1"/>
  <c r="H491" i="1" s="1"/>
  <c r="F492" i="1"/>
  <c r="H492" i="1" s="1"/>
  <c r="F493" i="1"/>
  <c r="H493" i="1" s="1"/>
  <c r="F494" i="1"/>
  <c r="H494" i="1" s="1"/>
  <c r="F495" i="1"/>
  <c r="H495" i="1" s="1"/>
  <c r="F496" i="1"/>
  <c r="H496" i="1" s="1"/>
  <c r="F497" i="1"/>
  <c r="H497" i="1" s="1"/>
  <c r="F498" i="1"/>
  <c r="H498" i="1" s="1"/>
  <c r="F499" i="1"/>
  <c r="H499" i="1" s="1"/>
  <c r="F500" i="1"/>
  <c r="H500" i="1" s="1"/>
  <c r="F501" i="1"/>
  <c r="H501" i="1" s="1"/>
  <c r="F502" i="1"/>
  <c r="H502" i="1" s="1"/>
  <c r="F503" i="1"/>
  <c r="H503" i="1" s="1"/>
  <c r="F504" i="1"/>
  <c r="H504" i="1" s="1"/>
  <c r="F505" i="1"/>
  <c r="H505" i="1" s="1"/>
  <c r="F506" i="1"/>
  <c r="H506" i="1" s="1"/>
  <c r="F507" i="1"/>
  <c r="H507" i="1" s="1"/>
  <c r="F508" i="1"/>
  <c r="H508" i="1" s="1"/>
  <c r="F509" i="1"/>
  <c r="H509" i="1" s="1"/>
  <c r="F510" i="1"/>
  <c r="H510" i="1" s="1"/>
  <c r="F511" i="1"/>
  <c r="H511" i="1" s="1"/>
  <c r="F512" i="1"/>
  <c r="H512" i="1" s="1"/>
  <c r="F513" i="1"/>
  <c r="H513" i="1" s="1"/>
  <c r="F514" i="1"/>
  <c r="H514" i="1" s="1"/>
  <c r="F515" i="1"/>
  <c r="H515" i="1" s="1"/>
  <c r="F516" i="1"/>
  <c r="H516" i="1" s="1"/>
  <c r="F517" i="1"/>
  <c r="H517" i="1" s="1"/>
  <c r="F518" i="1"/>
  <c r="H518" i="1" s="1"/>
  <c r="F519" i="1"/>
  <c r="H519" i="1" s="1"/>
  <c r="F520" i="1"/>
  <c r="H520" i="1" s="1"/>
  <c r="F521" i="1"/>
  <c r="H521" i="1" s="1"/>
  <c r="F522" i="1"/>
  <c r="H522" i="1" s="1"/>
  <c r="F523" i="1"/>
  <c r="H523" i="1" s="1"/>
  <c r="F524" i="1"/>
  <c r="H524" i="1" s="1"/>
  <c r="F525" i="1"/>
  <c r="H525" i="1" s="1"/>
  <c r="F526" i="1"/>
  <c r="H526" i="1" s="1"/>
  <c r="F527" i="1"/>
  <c r="H527" i="1" s="1"/>
  <c r="F528" i="1"/>
  <c r="H528" i="1" s="1"/>
  <c r="F529" i="1"/>
  <c r="H529" i="1" s="1"/>
  <c r="F530" i="1"/>
  <c r="H530" i="1" s="1"/>
  <c r="F531" i="1"/>
  <c r="H531" i="1" s="1"/>
  <c r="F532" i="1"/>
  <c r="H532" i="1" s="1"/>
  <c r="F533" i="1"/>
  <c r="H533" i="1" s="1"/>
  <c r="F534" i="1"/>
  <c r="H534" i="1" s="1"/>
  <c r="F535" i="1"/>
  <c r="H535" i="1" s="1"/>
  <c r="F536" i="1"/>
  <c r="H536" i="1" s="1"/>
  <c r="F537" i="1"/>
  <c r="H537" i="1" s="1"/>
  <c r="F538" i="1"/>
  <c r="H538" i="1" s="1"/>
  <c r="F539" i="1"/>
  <c r="H539" i="1" s="1"/>
  <c r="F540" i="1"/>
  <c r="H540" i="1" s="1"/>
  <c r="F541" i="1"/>
  <c r="H541" i="1" s="1"/>
  <c r="F542" i="1"/>
  <c r="H542" i="1" s="1"/>
  <c r="F543" i="1"/>
  <c r="H543" i="1" s="1"/>
  <c r="F544" i="1"/>
  <c r="H544" i="1" s="1"/>
  <c r="F545" i="1"/>
  <c r="H545" i="1" s="1"/>
  <c r="F546" i="1"/>
  <c r="H546" i="1" s="1"/>
  <c r="F547" i="1"/>
  <c r="H547" i="1" s="1"/>
  <c r="F548" i="1"/>
  <c r="H548" i="1" s="1"/>
  <c r="F549" i="1"/>
  <c r="H549" i="1" s="1"/>
  <c r="F550" i="1"/>
  <c r="H550" i="1" s="1"/>
  <c r="F551" i="1"/>
  <c r="H551" i="1" s="1"/>
  <c r="F552" i="1"/>
  <c r="H552" i="1" s="1"/>
  <c r="F553" i="1"/>
  <c r="H553" i="1" s="1"/>
  <c r="F554" i="1"/>
  <c r="H554" i="1" s="1"/>
  <c r="F555" i="1"/>
  <c r="H555" i="1" s="1"/>
  <c r="F556" i="1"/>
  <c r="H556" i="1" s="1"/>
  <c r="F557" i="1"/>
  <c r="H557" i="1" s="1"/>
  <c r="F558" i="1"/>
  <c r="H558" i="1" s="1"/>
  <c r="F559" i="1"/>
  <c r="H559" i="1" s="1"/>
  <c r="F560" i="1"/>
  <c r="H560" i="1" s="1"/>
  <c r="F561" i="1"/>
  <c r="H561" i="1" s="1"/>
  <c r="F562" i="1"/>
  <c r="H562" i="1" s="1"/>
  <c r="F563" i="1"/>
  <c r="H563" i="1" s="1"/>
  <c r="F564" i="1"/>
  <c r="H564" i="1" s="1"/>
  <c r="F565" i="1"/>
  <c r="H565" i="1" s="1"/>
  <c r="F566" i="1"/>
  <c r="H566" i="1" s="1"/>
  <c r="F567" i="1"/>
  <c r="H567" i="1" s="1"/>
  <c r="F568" i="1"/>
  <c r="H568" i="1" s="1"/>
  <c r="F569" i="1"/>
  <c r="H569" i="1" s="1"/>
  <c r="F570" i="1"/>
  <c r="H570" i="1" s="1"/>
  <c r="F571" i="1"/>
  <c r="H571" i="1" s="1"/>
  <c r="F572" i="1"/>
  <c r="H572" i="1" s="1"/>
  <c r="F573" i="1"/>
  <c r="H573" i="1" s="1"/>
  <c r="F574" i="1"/>
  <c r="H574" i="1" s="1"/>
  <c r="F575" i="1"/>
  <c r="H575" i="1" s="1"/>
  <c r="F576" i="1"/>
  <c r="H576" i="1" s="1"/>
  <c r="F577" i="1"/>
  <c r="H577" i="1" s="1"/>
  <c r="F578" i="1"/>
  <c r="H578" i="1" s="1"/>
  <c r="F579" i="1"/>
  <c r="H579" i="1" s="1"/>
  <c r="F580" i="1"/>
  <c r="H580" i="1" s="1"/>
  <c r="F581" i="1"/>
  <c r="H581" i="1" s="1"/>
  <c r="F582" i="1"/>
  <c r="H582" i="1" s="1"/>
  <c r="F583" i="1"/>
  <c r="H583" i="1" s="1"/>
  <c r="F584" i="1"/>
  <c r="H584" i="1" s="1"/>
  <c r="F585" i="1"/>
  <c r="H585" i="1" s="1"/>
  <c r="F586" i="1"/>
  <c r="H586" i="1" s="1"/>
  <c r="F587" i="1"/>
  <c r="H587" i="1" s="1"/>
  <c r="F588" i="1"/>
  <c r="H588" i="1" s="1"/>
  <c r="F589" i="1"/>
  <c r="H589" i="1" s="1"/>
  <c r="F590" i="1"/>
  <c r="H590" i="1" s="1"/>
  <c r="F591" i="1"/>
  <c r="H591" i="1" s="1"/>
  <c r="F592" i="1"/>
  <c r="H592" i="1" s="1"/>
  <c r="F593" i="1"/>
  <c r="H593" i="1" s="1"/>
  <c r="F594" i="1"/>
  <c r="H594" i="1" s="1"/>
  <c r="F595" i="1"/>
  <c r="H595" i="1" s="1"/>
  <c r="F596" i="1"/>
  <c r="H596" i="1" s="1"/>
  <c r="F597" i="1"/>
  <c r="H597" i="1" s="1"/>
  <c r="F598" i="1"/>
  <c r="H598" i="1" s="1"/>
  <c r="F599" i="1"/>
  <c r="H599" i="1" s="1"/>
  <c r="F600" i="1"/>
  <c r="H600" i="1" s="1"/>
  <c r="F601" i="1"/>
  <c r="H601" i="1" s="1"/>
  <c r="F602" i="1"/>
  <c r="H602" i="1" s="1"/>
  <c r="F603" i="1"/>
  <c r="H603" i="1" s="1"/>
  <c r="F604" i="1"/>
  <c r="H604" i="1" s="1"/>
  <c r="F605" i="1"/>
  <c r="H605" i="1" s="1"/>
  <c r="F606" i="1"/>
  <c r="H606" i="1" s="1"/>
  <c r="F607" i="1"/>
  <c r="H607" i="1" s="1"/>
  <c r="F608" i="1"/>
  <c r="H608" i="1" s="1"/>
  <c r="F609" i="1"/>
  <c r="H609" i="1" s="1"/>
  <c r="F610" i="1"/>
  <c r="H610" i="1" s="1"/>
  <c r="F611" i="1"/>
  <c r="H611" i="1" s="1"/>
  <c r="F612" i="1"/>
  <c r="H612" i="1" s="1"/>
  <c r="F613" i="1"/>
  <c r="H613" i="1" s="1"/>
  <c r="F614" i="1"/>
  <c r="H614" i="1" s="1"/>
  <c r="F615" i="1"/>
  <c r="H615" i="1" s="1"/>
  <c r="F616" i="1"/>
  <c r="H616" i="1" s="1"/>
  <c r="F617" i="1"/>
  <c r="H617" i="1" s="1"/>
  <c r="F618" i="1"/>
  <c r="H618" i="1" s="1"/>
  <c r="F619" i="1"/>
  <c r="H619" i="1" s="1"/>
  <c r="F620" i="1"/>
  <c r="H620" i="1" s="1"/>
  <c r="F621" i="1"/>
  <c r="H621" i="1" s="1"/>
  <c r="F622" i="1"/>
  <c r="H622" i="1" s="1"/>
  <c r="F623" i="1"/>
  <c r="H623" i="1" s="1"/>
  <c r="F624" i="1"/>
  <c r="H624" i="1" s="1"/>
  <c r="F625" i="1"/>
  <c r="H625" i="1" s="1"/>
  <c r="F626" i="1"/>
  <c r="H626" i="1" s="1"/>
  <c r="F627" i="1"/>
  <c r="H627" i="1" s="1"/>
  <c r="F628" i="1"/>
  <c r="H628" i="1" s="1"/>
  <c r="F629" i="1"/>
  <c r="H629" i="1" s="1"/>
  <c r="F630" i="1"/>
  <c r="H630" i="1" s="1"/>
  <c r="F631" i="1"/>
  <c r="H631" i="1" s="1"/>
  <c r="F632" i="1"/>
  <c r="H632" i="1" s="1"/>
  <c r="F633" i="1"/>
  <c r="H633" i="1" s="1"/>
  <c r="F634" i="1"/>
  <c r="H634" i="1" s="1"/>
  <c r="F635" i="1"/>
  <c r="H635" i="1" s="1"/>
  <c r="F636" i="1"/>
  <c r="H636" i="1" s="1"/>
  <c r="F637" i="1"/>
  <c r="H637" i="1" s="1"/>
  <c r="F638" i="1"/>
  <c r="H638" i="1" s="1"/>
  <c r="F639" i="1"/>
  <c r="H639" i="1" s="1"/>
  <c r="F640" i="1"/>
  <c r="H640" i="1" s="1"/>
  <c r="F641" i="1"/>
  <c r="H641" i="1" s="1"/>
  <c r="F642" i="1"/>
  <c r="H642" i="1" s="1"/>
  <c r="F643" i="1"/>
  <c r="H643" i="1" s="1"/>
  <c r="F644" i="1"/>
  <c r="H644" i="1" s="1"/>
  <c r="F645" i="1"/>
  <c r="H645" i="1" s="1"/>
  <c r="F646" i="1"/>
  <c r="H646" i="1" s="1"/>
  <c r="F647" i="1"/>
  <c r="H647" i="1" s="1"/>
  <c r="F648" i="1"/>
  <c r="H648" i="1" s="1"/>
  <c r="F649" i="1"/>
  <c r="H649" i="1" s="1"/>
  <c r="F650" i="1"/>
  <c r="H650" i="1" s="1"/>
  <c r="F651" i="1"/>
  <c r="H651" i="1" s="1"/>
  <c r="F652" i="1"/>
  <c r="H652" i="1" s="1"/>
  <c r="F653" i="1"/>
  <c r="H653" i="1" s="1"/>
  <c r="F654" i="1"/>
  <c r="H654" i="1" s="1"/>
  <c r="F655" i="1"/>
  <c r="H655" i="1" s="1"/>
  <c r="F656" i="1"/>
  <c r="H656" i="1" s="1"/>
  <c r="F657" i="1"/>
  <c r="H657" i="1" s="1"/>
  <c r="F658" i="1"/>
  <c r="H658" i="1" s="1"/>
  <c r="F659" i="1"/>
  <c r="H659" i="1" s="1"/>
  <c r="F660" i="1"/>
  <c r="H660" i="1" s="1"/>
  <c r="F661" i="1"/>
  <c r="H661" i="1" s="1"/>
  <c r="F662" i="1"/>
  <c r="H662" i="1" s="1"/>
  <c r="F663" i="1"/>
  <c r="H663" i="1" s="1"/>
  <c r="F664" i="1"/>
  <c r="H664" i="1" s="1"/>
  <c r="F665" i="1"/>
  <c r="H665" i="1" s="1"/>
  <c r="F666" i="1"/>
  <c r="H666" i="1" s="1"/>
  <c r="F667" i="1"/>
  <c r="H667" i="1" s="1"/>
  <c r="F668" i="1"/>
  <c r="H668" i="1" s="1"/>
  <c r="F669" i="1"/>
  <c r="H669" i="1" s="1"/>
  <c r="F670" i="1"/>
  <c r="H670" i="1" s="1"/>
  <c r="F671" i="1"/>
  <c r="H671" i="1" s="1"/>
  <c r="F672" i="1"/>
  <c r="H672" i="1" s="1"/>
  <c r="F673" i="1"/>
  <c r="H673" i="1" s="1"/>
  <c r="F674" i="1"/>
  <c r="H674" i="1" s="1"/>
  <c r="F675" i="1"/>
  <c r="H675" i="1" s="1"/>
  <c r="F676" i="1"/>
  <c r="H676" i="1" s="1"/>
  <c r="F677" i="1"/>
  <c r="H677" i="1" s="1"/>
  <c r="F678" i="1"/>
  <c r="H678" i="1" s="1"/>
  <c r="F679" i="1"/>
  <c r="H679" i="1" s="1"/>
  <c r="F680" i="1"/>
  <c r="H680" i="1" s="1"/>
  <c r="F681" i="1"/>
  <c r="H681" i="1" s="1"/>
  <c r="F682" i="1"/>
  <c r="H682" i="1" s="1"/>
  <c r="F683" i="1"/>
  <c r="H683" i="1" s="1"/>
  <c r="F684" i="1"/>
  <c r="H684" i="1" s="1"/>
  <c r="F685" i="1"/>
  <c r="H685" i="1" s="1"/>
  <c r="F686" i="1"/>
  <c r="H686" i="1" s="1"/>
  <c r="F687" i="1"/>
  <c r="H687" i="1" s="1"/>
  <c r="F688" i="1"/>
  <c r="H688" i="1" s="1"/>
  <c r="F689" i="1"/>
  <c r="H689" i="1" s="1"/>
  <c r="F690" i="1"/>
  <c r="H690" i="1" s="1"/>
  <c r="F691" i="1"/>
  <c r="H691" i="1" s="1"/>
  <c r="F692" i="1"/>
  <c r="H692" i="1" s="1"/>
  <c r="F693" i="1"/>
  <c r="H693" i="1" s="1"/>
  <c r="F694" i="1"/>
  <c r="H694" i="1" s="1"/>
  <c r="F695" i="1"/>
  <c r="H695" i="1" s="1"/>
  <c r="F696" i="1"/>
  <c r="H696" i="1" s="1"/>
  <c r="F697" i="1"/>
  <c r="H697" i="1" s="1"/>
  <c r="F698" i="1"/>
  <c r="H698" i="1" s="1"/>
  <c r="F699" i="1"/>
  <c r="H699" i="1" s="1"/>
  <c r="F700" i="1"/>
  <c r="H700" i="1" s="1"/>
  <c r="F701" i="1"/>
  <c r="H701" i="1" s="1"/>
  <c r="F702" i="1"/>
  <c r="H702" i="1" s="1"/>
  <c r="F703" i="1"/>
  <c r="H703" i="1" s="1"/>
  <c r="F704" i="1"/>
  <c r="H704" i="1" s="1"/>
  <c r="F705" i="1"/>
  <c r="H705" i="1" s="1"/>
  <c r="F706" i="1"/>
  <c r="H706" i="1" s="1"/>
  <c r="F707" i="1"/>
  <c r="H707" i="1" s="1"/>
  <c r="F708" i="1"/>
  <c r="H708" i="1" s="1"/>
  <c r="F709" i="1"/>
  <c r="H709" i="1" s="1"/>
  <c r="F710" i="1"/>
  <c r="H710" i="1" s="1"/>
  <c r="F711" i="1"/>
  <c r="H711" i="1" s="1"/>
  <c r="F712" i="1"/>
  <c r="H712" i="1" s="1"/>
  <c r="F713" i="1"/>
  <c r="H713" i="1" s="1"/>
  <c r="F714" i="1"/>
  <c r="H714" i="1" s="1"/>
  <c r="F715" i="1"/>
  <c r="H715" i="1" s="1"/>
  <c r="F716" i="1"/>
  <c r="H716" i="1" s="1"/>
  <c r="F717" i="1"/>
  <c r="H717" i="1" s="1"/>
  <c r="F718" i="1"/>
  <c r="H718" i="1" s="1"/>
  <c r="F719" i="1"/>
  <c r="H719" i="1" s="1"/>
  <c r="F720" i="1"/>
  <c r="H720" i="1" s="1"/>
  <c r="F721" i="1"/>
  <c r="H721" i="1" s="1"/>
  <c r="F722" i="1"/>
  <c r="H722" i="1" s="1"/>
  <c r="F723" i="1"/>
  <c r="H723" i="1" s="1"/>
  <c r="F724" i="1"/>
  <c r="H724" i="1" s="1"/>
  <c r="F725" i="1"/>
  <c r="H725" i="1" s="1"/>
  <c r="F726" i="1"/>
  <c r="H726" i="1" s="1"/>
  <c r="F727" i="1"/>
  <c r="H727" i="1" s="1"/>
  <c r="F728" i="1"/>
  <c r="H728" i="1" s="1"/>
  <c r="F729" i="1"/>
  <c r="H729" i="1" s="1"/>
  <c r="F730" i="1"/>
  <c r="H730" i="1" s="1"/>
  <c r="F731" i="1"/>
  <c r="H731" i="1" s="1"/>
  <c r="F732" i="1"/>
  <c r="H732" i="1" s="1"/>
  <c r="F733" i="1"/>
  <c r="H733" i="1" s="1"/>
  <c r="F734" i="1"/>
  <c r="H734" i="1" s="1"/>
  <c r="F735" i="1"/>
  <c r="H735" i="1" s="1"/>
  <c r="F736" i="1"/>
  <c r="H736" i="1" s="1"/>
  <c r="F737" i="1"/>
  <c r="H737" i="1" s="1"/>
  <c r="F738" i="1"/>
  <c r="H738" i="1" s="1"/>
  <c r="F739" i="1"/>
  <c r="H739" i="1" s="1"/>
  <c r="F740" i="1"/>
  <c r="H740" i="1" s="1"/>
  <c r="F741" i="1"/>
  <c r="H741" i="1" s="1"/>
  <c r="F742" i="1"/>
  <c r="H742" i="1" s="1"/>
  <c r="F743" i="1"/>
  <c r="H743" i="1" s="1"/>
  <c r="F744" i="1"/>
  <c r="H744" i="1" s="1"/>
  <c r="F745" i="1"/>
  <c r="H745" i="1" s="1"/>
  <c r="F746" i="1"/>
  <c r="H746" i="1" s="1"/>
  <c r="F747" i="1"/>
  <c r="H747" i="1" s="1"/>
  <c r="F748" i="1"/>
  <c r="H748" i="1" s="1"/>
  <c r="F749" i="1"/>
  <c r="H749" i="1" s="1"/>
  <c r="F750" i="1"/>
  <c r="H750" i="1" s="1"/>
  <c r="I2" i="1"/>
  <c r="N15" i="11" l="1"/>
  <c r="N19" i="11"/>
  <c r="N18" i="11"/>
  <c r="N16" i="11"/>
  <c r="N14" i="11"/>
  <c r="N17" i="11"/>
  <c r="O27" i="12"/>
  <c r="O22" i="12"/>
  <c r="O25" i="12"/>
  <c r="O24" i="12"/>
  <c r="O26" i="12"/>
  <c r="O14" i="12"/>
  <c r="O21" i="12"/>
  <c r="O23" i="12"/>
  <c r="O20" i="12"/>
  <c r="O19" i="12"/>
  <c r="O15" i="12"/>
  <c r="O13" i="12"/>
  <c r="O12" i="12"/>
  <c r="O10" i="12"/>
  <c r="O18" i="12"/>
  <c r="O8" i="12"/>
  <c r="O16" i="12"/>
  <c r="O5" i="12"/>
  <c r="O6" i="12"/>
  <c r="O4" i="12"/>
  <c r="O11" i="12"/>
  <c r="O2" i="12"/>
  <c r="O9" i="12"/>
  <c r="P3" i="12"/>
  <c r="O7" i="12"/>
  <c r="M1" i="11"/>
  <c r="N25" i="11"/>
  <c r="N2" i="11"/>
  <c r="N13" i="11"/>
  <c r="N27" i="11"/>
  <c r="N8" i="11"/>
  <c r="N21" i="11"/>
  <c r="N6" i="11"/>
  <c r="N26" i="11"/>
  <c r="N4" i="11"/>
  <c r="N24" i="11"/>
  <c r="N10" i="11"/>
  <c r="N23" i="11"/>
  <c r="O3" i="11"/>
  <c r="N20" i="11"/>
  <c r="N22" i="11"/>
  <c r="N12" i="11"/>
  <c r="N9" i="11"/>
  <c r="N11" i="11"/>
  <c r="N5" i="11"/>
  <c r="N7" i="11"/>
  <c r="H6" i="1"/>
  <c r="I79" i="1"/>
  <c r="I80" i="1" s="1"/>
  <c r="I81" i="1" s="1"/>
  <c r="I82" i="1" s="1"/>
  <c r="I83" i="1" s="1"/>
  <c r="I84" i="1" s="1"/>
  <c r="I85" i="1" s="1"/>
  <c r="H13" i="1"/>
  <c r="I75" i="1"/>
  <c r="I76" i="1" s="1"/>
  <c r="H7" i="1"/>
  <c r="H9" i="1"/>
  <c r="H8" i="1"/>
  <c r="H11" i="1"/>
  <c r="H10" i="1"/>
  <c r="K1" i="6"/>
  <c r="L34" i="6"/>
  <c r="L36" i="6"/>
  <c r="L37" i="6"/>
  <c r="L31" i="6"/>
  <c r="L29" i="6"/>
  <c r="L38" i="6"/>
  <c r="L32" i="6"/>
  <c r="L27" i="6"/>
  <c r="L35" i="6"/>
  <c r="L25" i="6"/>
  <c r="L30" i="6"/>
  <c r="L33" i="6"/>
  <c r="L26" i="6"/>
  <c r="L24" i="6"/>
  <c r="L22" i="6"/>
  <c r="L18" i="6"/>
  <c r="L19" i="6"/>
  <c r="L15" i="6"/>
  <c r="L13" i="6"/>
  <c r="L11" i="6"/>
  <c r="L10" i="6"/>
  <c r="L9" i="6"/>
  <c r="L8" i="6"/>
  <c r="L7" i="6"/>
  <c r="L6" i="6"/>
  <c r="L5" i="6"/>
  <c r="L4" i="6"/>
  <c r="L17" i="6"/>
  <c r="L14" i="6"/>
  <c r="L12" i="6"/>
  <c r="L21" i="6"/>
  <c r="L16" i="6"/>
  <c r="L23" i="6"/>
  <c r="L2" i="6"/>
  <c r="L20" i="6"/>
  <c r="M3" i="6"/>
  <c r="L1" i="5"/>
  <c r="M20" i="5"/>
  <c r="M21" i="5"/>
  <c r="M19" i="5"/>
  <c r="M22" i="5"/>
  <c r="M24" i="5"/>
  <c r="M18" i="5"/>
  <c r="M15" i="5"/>
  <c r="M11" i="5"/>
  <c r="M23" i="5"/>
  <c r="M13" i="5"/>
  <c r="M17" i="5"/>
  <c r="M12" i="5"/>
  <c r="M10" i="5"/>
  <c r="N3" i="5"/>
  <c r="M8" i="5"/>
  <c r="M6" i="5"/>
  <c r="M9" i="5"/>
  <c r="M16" i="5"/>
  <c r="M4" i="5"/>
  <c r="M2" i="5"/>
  <c r="M7" i="5"/>
  <c r="M5" i="5"/>
  <c r="L1" i="4"/>
  <c r="M27" i="4"/>
  <c r="M26" i="4"/>
  <c r="M20" i="4"/>
  <c r="M23" i="4"/>
  <c r="M25" i="4"/>
  <c r="M21" i="4"/>
  <c r="M19" i="4"/>
  <c r="M22" i="4"/>
  <c r="M24" i="4"/>
  <c r="M15" i="4"/>
  <c r="M14" i="4"/>
  <c r="M13" i="4"/>
  <c r="M18" i="4"/>
  <c r="M12" i="4"/>
  <c r="M11" i="4"/>
  <c r="M10" i="4"/>
  <c r="M9" i="4"/>
  <c r="M8" i="4"/>
  <c r="M7" i="4"/>
  <c r="M6" i="4"/>
  <c r="M5" i="4"/>
  <c r="M4" i="4"/>
  <c r="M16" i="4"/>
  <c r="N3" i="4"/>
  <c r="M2" i="4"/>
  <c r="I131" i="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I304" i="1" s="1"/>
  <c r="I305" i="1" s="1"/>
  <c r="I306" i="1" s="1"/>
  <c r="I307" i="1" s="1"/>
  <c r="I308" i="1" s="1"/>
  <c r="I309" i="1" s="1"/>
  <c r="I310" i="1" s="1"/>
  <c r="I311" i="1" s="1"/>
  <c r="I312" i="1" s="1"/>
  <c r="I313" i="1" s="1"/>
  <c r="I314" i="1" s="1"/>
  <c r="I315" i="1" s="1"/>
  <c r="I316" i="1" s="1"/>
  <c r="I317" i="1" s="1"/>
  <c r="I318" i="1" s="1"/>
  <c r="I319" i="1" s="1"/>
  <c r="I320" i="1" s="1"/>
  <c r="I321" i="1" s="1"/>
  <c r="I322" i="1" s="1"/>
  <c r="I323" i="1" s="1"/>
  <c r="I324" i="1" s="1"/>
  <c r="I325" i="1" s="1"/>
  <c r="I326" i="1" s="1"/>
  <c r="I327" i="1" s="1"/>
  <c r="I328" i="1" s="1"/>
  <c r="I329" i="1" s="1"/>
  <c r="I330" i="1" s="1"/>
  <c r="I331" i="1" s="1"/>
  <c r="I332" i="1" s="1"/>
  <c r="I333" i="1" s="1"/>
  <c r="I334" i="1" s="1"/>
  <c r="I335" i="1" s="1"/>
  <c r="I336" i="1" s="1"/>
  <c r="I337" i="1" s="1"/>
  <c r="I338" i="1" s="1"/>
  <c r="I339" i="1" s="1"/>
  <c r="I340" i="1" s="1"/>
  <c r="I341" i="1" s="1"/>
  <c r="I342" i="1" s="1"/>
  <c r="I343" i="1" s="1"/>
  <c r="I344" i="1" s="1"/>
  <c r="I345" i="1" s="1"/>
  <c r="I346" i="1" s="1"/>
  <c r="I347" i="1" s="1"/>
  <c r="I348" i="1" s="1"/>
  <c r="I349" i="1" s="1"/>
  <c r="I350" i="1" s="1"/>
  <c r="I351" i="1" s="1"/>
  <c r="I352" i="1" s="1"/>
  <c r="I353" i="1" s="1"/>
  <c r="I354" i="1" s="1"/>
  <c r="I355" i="1" s="1"/>
  <c r="I356" i="1" s="1"/>
  <c r="I357" i="1" s="1"/>
  <c r="I358" i="1" s="1"/>
  <c r="I359" i="1" s="1"/>
  <c r="I360" i="1" s="1"/>
  <c r="I361" i="1" s="1"/>
  <c r="I362" i="1" s="1"/>
  <c r="I363" i="1" s="1"/>
  <c r="I364" i="1" s="1"/>
  <c r="I365" i="1" s="1"/>
  <c r="I366" i="1" s="1"/>
  <c r="I367" i="1" s="1"/>
  <c r="I368" i="1" s="1"/>
  <c r="I369" i="1" s="1"/>
  <c r="I370" i="1" s="1"/>
  <c r="I371" i="1" s="1"/>
  <c r="I372" i="1" s="1"/>
  <c r="I373" i="1" s="1"/>
  <c r="I374" i="1" s="1"/>
  <c r="I375" i="1" s="1"/>
  <c r="I376" i="1" s="1"/>
  <c r="I377" i="1" s="1"/>
  <c r="I378" i="1" s="1"/>
  <c r="I379" i="1" s="1"/>
  <c r="I380" i="1" s="1"/>
  <c r="I381" i="1" s="1"/>
  <c r="I382" i="1" s="1"/>
  <c r="I383" i="1" s="1"/>
  <c r="I384" i="1" s="1"/>
  <c r="I385" i="1" s="1"/>
  <c r="I386" i="1" s="1"/>
  <c r="I387" i="1" s="1"/>
  <c r="I388" i="1" s="1"/>
  <c r="I389" i="1" s="1"/>
  <c r="I390" i="1" s="1"/>
  <c r="I391" i="1" s="1"/>
  <c r="I392" i="1" s="1"/>
  <c r="I393" i="1" s="1"/>
  <c r="I394" i="1" s="1"/>
  <c r="I395" i="1" s="1"/>
  <c r="I396" i="1" s="1"/>
  <c r="I397" i="1" s="1"/>
  <c r="I398" i="1" s="1"/>
  <c r="I399" i="1" s="1"/>
  <c r="I400" i="1" s="1"/>
  <c r="I401" i="1" s="1"/>
  <c r="I402" i="1" s="1"/>
  <c r="I403" i="1" s="1"/>
  <c r="I404" i="1" s="1"/>
  <c r="I405" i="1" s="1"/>
  <c r="I406" i="1" s="1"/>
  <c r="I407" i="1" s="1"/>
  <c r="I408" i="1" s="1"/>
  <c r="I409" i="1" s="1"/>
  <c r="I410" i="1" s="1"/>
  <c r="I411" i="1" s="1"/>
  <c r="I412" i="1" s="1"/>
  <c r="I413" i="1" s="1"/>
  <c r="I414" i="1" s="1"/>
  <c r="I415" i="1" s="1"/>
  <c r="I416" i="1" s="1"/>
  <c r="I417" i="1" s="1"/>
  <c r="I418" i="1" s="1"/>
  <c r="I419" i="1" s="1"/>
  <c r="I420" i="1" s="1"/>
  <c r="I421" i="1" s="1"/>
  <c r="I422" i="1" s="1"/>
  <c r="I423" i="1" s="1"/>
  <c r="I424" i="1" s="1"/>
  <c r="I425" i="1" s="1"/>
  <c r="I426" i="1" s="1"/>
  <c r="I427" i="1" s="1"/>
  <c r="I428" i="1" s="1"/>
  <c r="I429" i="1" s="1"/>
  <c r="I430" i="1" s="1"/>
  <c r="I431" i="1" s="1"/>
  <c r="I432" i="1" s="1"/>
  <c r="I433" i="1" s="1"/>
  <c r="I434" i="1" s="1"/>
  <c r="I435" i="1" s="1"/>
  <c r="I436" i="1" s="1"/>
  <c r="I437" i="1" s="1"/>
  <c r="I438" i="1" s="1"/>
  <c r="I439" i="1" s="1"/>
  <c r="I440" i="1" s="1"/>
  <c r="I441" i="1" s="1"/>
  <c r="I442" i="1" s="1"/>
  <c r="I443" i="1" s="1"/>
  <c r="I444" i="1" s="1"/>
  <c r="I445" i="1" s="1"/>
  <c r="I446" i="1" s="1"/>
  <c r="I447" i="1" s="1"/>
  <c r="I448" i="1" s="1"/>
  <c r="I449" i="1" s="1"/>
  <c r="I450" i="1" s="1"/>
  <c r="I451" i="1" s="1"/>
  <c r="I452" i="1" s="1"/>
  <c r="I453" i="1" s="1"/>
  <c r="I454" i="1" s="1"/>
  <c r="I455" i="1" s="1"/>
  <c r="I456" i="1" s="1"/>
  <c r="I457" i="1" s="1"/>
  <c r="I458" i="1" s="1"/>
  <c r="I459" i="1" s="1"/>
  <c r="I460" i="1" s="1"/>
  <c r="I461" i="1" s="1"/>
  <c r="I462" i="1" s="1"/>
  <c r="I463" i="1" s="1"/>
  <c r="I464" i="1" s="1"/>
  <c r="I465" i="1" s="1"/>
  <c r="I466" i="1" s="1"/>
  <c r="I467" i="1" s="1"/>
  <c r="I468" i="1" s="1"/>
  <c r="I469" i="1" s="1"/>
  <c r="I470" i="1" s="1"/>
  <c r="I471" i="1" s="1"/>
  <c r="I472" i="1" s="1"/>
  <c r="I473" i="1" s="1"/>
  <c r="I474" i="1" s="1"/>
  <c r="I475" i="1" s="1"/>
  <c r="I476" i="1" s="1"/>
  <c r="I477" i="1" s="1"/>
  <c r="I478" i="1" s="1"/>
  <c r="I479" i="1" s="1"/>
  <c r="I480" i="1" s="1"/>
  <c r="I481" i="1" s="1"/>
  <c r="I482" i="1" s="1"/>
  <c r="I483" i="1" s="1"/>
  <c r="I484" i="1" s="1"/>
  <c r="I485" i="1" s="1"/>
  <c r="I486" i="1" s="1"/>
  <c r="I487" i="1" s="1"/>
  <c r="I488" i="1" s="1"/>
  <c r="I489" i="1" s="1"/>
  <c r="I490" i="1" s="1"/>
  <c r="I491" i="1" s="1"/>
  <c r="I492" i="1" s="1"/>
  <c r="I493" i="1" s="1"/>
  <c r="I494" i="1" s="1"/>
  <c r="I495" i="1" s="1"/>
  <c r="I496" i="1" s="1"/>
  <c r="I497" i="1" s="1"/>
  <c r="I498" i="1" s="1"/>
  <c r="I499" i="1" s="1"/>
  <c r="I500" i="1" s="1"/>
  <c r="I501" i="1" s="1"/>
  <c r="I502" i="1" s="1"/>
  <c r="I503" i="1" s="1"/>
  <c r="I504" i="1" s="1"/>
  <c r="I505" i="1" s="1"/>
  <c r="I506" i="1" s="1"/>
  <c r="I507" i="1" s="1"/>
  <c r="I508" i="1" s="1"/>
  <c r="I509" i="1" s="1"/>
  <c r="I510" i="1" s="1"/>
  <c r="I511" i="1" s="1"/>
  <c r="I512" i="1" s="1"/>
  <c r="I513" i="1" s="1"/>
  <c r="I514" i="1" s="1"/>
  <c r="I515" i="1" s="1"/>
  <c r="I516" i="1" s="1"/>
  <c r="I517" i="1" s="1"/>
  <c r="I518" i="1" s="1"/>
  <c r="I519" i="1" s="1"/>
  <c r="I520" i="1" s="1"/>
  <c r="I521" i="1" s="1"/>
  <c r="I522" i="1" s="1"/>
  <c r="I523" i="1" s="1"/>
  <c r="I524" i="1" s="1"/>
  <c r="I525" i="1" s="1"/>
  <c r="I526" i="1" s="1"/>
  <c r="I527" i="1" s="1"/>
  <c r="I528" i="1" s="1"/>
  <c r="I529" i="1" s="1"/>
  <c r="I530" i="1" s="1"/>
  <c r="I531" i="1" s="1"/>
  <c r="I532" i="1" s="1"/>
  <c r="I533" i="1" s="1"/>
  <c r="I534" i="1" s="1"/>
  <c r="I535" i="1" s="1"/>
  <c r="I536" i="1" s="1"/>
  <c r="I537" i="1" s="1"/>
  <c r="I538" i="1" s="1"/>
  <c r="I539" i="1" s="1"/>
  <c r="I540" i="1" s="1"/>
  <c r="I541" i="1" s="1"/>
  <c r="I542" i="1" s="1"/>
  <c r="I543" i="1" s="1"/>
  <c r="I544" i="1" s="1"/>
  <c r="I545" i="1" s="1"/>
  <c r="I546" i="1" s="1"/>
  <c r="I547" i="1" s="1"/>
  <c r="I548" i="1" s="1"/>
  <c r="I549" i="1" s="1"/>
  <c r="I550" i="1" s="1"/>
  <c r="I551" i="1" s="1"/>
  <c r="I552" i="1" s="1"/>
  <c r="I553" i="1" s="1"/>
  <c r="I554" i="1" s="1"/>
  <c r="I555" i="1" s="1"/>
  <c r="I556" i="1" s="1"/>
  <c r="I557" i="1" s="1"/>
  <c r="I558" i="1" s="1"/>
  <c r="I559" i="1" s="1"/>
  <c r="I560" i="1" s="1"/>
  <c r="I561" i="1" s="1"/>
  <c r="I562" i="1" s="1"/>
  <c r="I563" i="1" s="1"/>
  <c r="I564" i="1" s="1"/>
  <c r="I565" i="1" s="1"/>
  <c r="I566" i="1" s="1"/>
  <c r="I567" i="1" s="1"/>
  <c r="I568" i="1" s="1"/>
  <c r="I569" i="1" s="1"/>
  <c r="I570" i="1" s="1"/>
  <c r="I571" i="1" s="1"/>
  <c r="I572" i="1" s="1"/>
  <c r="I573" i="1" s="1"/>
  <c r="I574" i="1" s="1"/>
  <c r="I575" i="1" s="1"/>
  <c r="I576" i="1" s="1"/>
  <c r="I577" i="1" s="1"/>
  <c r="I578" i="1" s="1"/>
  <c r="I579" i="1" s="1"/>
  <c r="I580" i="1" s="1"/>
  <c r="I581" i="1" s="1"/>
  <c r="I582" i="1" s="1"/>
  <c r="I583" i="1" s="1"/>
  <c r="I584" i="1" s="1"/>
  <c r="I585" i="1" s="1"/>
  <c r="I586" i="1" s="1"/>
  <c r="I587" i="1" s="1"/>
  <c r="I588" i="1" s="1"/>
  <c r="I589" i="1" s="1"/>
  <c r="I590" i="1" s="1"/>
  <c r="I591" i="1" s="1"/>
  <c r="I592" i="1" s="1"/>
  <c r="I593" i="1" s="1"/>
  <c r="I594" i="1" s="1"/>
  <c r="I595" i="1" s="1"/>
  <c r="I596" i="1" s="1"/>
  <c r="I597" i="1" s="1"/>
  <c r="I598" i="1" s="1"/>
  <c r="I599" i="1" s="1"/>
  <c r="I600" i="1" s="1"/>
  <c r="I601" i="1" s="1"/>
  <c r="I602" i="1" s="1"/>
  <c r="I603" i="1" s="1"/>
  <c r="I604" i="1" s="1"/>
  <c r="I605" i="1" s="1"/>
  <c r="I606" i="1" s="1"/>
  <c r="I607" i="1" s="1"/>
  <c r="I608" i="1" s="1"/>
  <c r="I609" i="1" s="1"/>
  <c r="I610" i="1" s="1"/>
  <c r="I611" i="1" s="1"/>
  <c r="I612" i="1" s="1"/>
  <c r="I613" i="1" s="1"/>
  <c r="I614" i="1" s="1"/>
  <c r="I615" i="1" s="1"/>
  <c r="I616" i="1" s="1"/>
  <c r="I617" i="1" s="1"/>
  <c r="I618" i="1" s="1"/>
  <c r="I619" i="1" s="1"/>
  <c r="I620" i="1" s="1"/>
  <c r="I621" i="1" s="1"/>
  <c r="I622" i="1" s="1"/>
  <c r="I623" i="1" s="1"/>
  <c r="I624" i="1" s="1"/>
  <c r="I625" i="1" s="1"/>
  <c r="I626" i="1" s="1"/>
  <c r="I627" i="1" s="1"/>
  <c r="I628" i="1" s="1"/>
  <c r="I629" i="1" s="1"/>
  <c r="I630" i="1" s="1"/>
  <c r="I631" i="1" s="1"/>
  <c r="I632" i="1" s="1"/>
  <c r="I633" i="1" s="1"/>
  <c r="I634" i="1" s="1"/>
  <c r="I635" i="1" s="1"/>
  <c r="I636" i="1" s="1"/>
  <c r="I637" i="1" s="1"/>
  <c r="I638" i="1" s="1"/>
  <c r="I639" i="1" s="1"/>
  <c r="I640" i="1" s="1"/>
  <c r="I641" i="1" s="1"/>
  <c r="I642" i="1" s="1"/>
  <c r="I643" i="1" s="1"/>
  <c r="I644" i="1" s="1"/>
  <c r="I645" i="1" s="1"/>
  <c r="I646" i="1" s="1"/>
  <c r="I647" i="1" s="1"/>
  <c r="I648" i="1" s="1"/>
  <c r="I649" i="1" s="1"/>
  <c r="I650" i="1" s="1"/>
  <c r="I651" i="1" s="1"/>
  <c r="I652" i="1" s="1"/>
  <c r="I653" i="1" s="1"/>
  <c r="I654" i="1" s="1"/>
  <c r="I655" i="1" s="1"/>
  <c r="I656" i="1" s="1"/>
  <c r="I657" i="1" s="1"/>
  <c r="I658" i="1" s="1"/>
  <c r="I659" i="1" s="1"/>
  <c r="I660" i="1" s="1"/>
  <c r="I661" i="1" s="1"/>
  <c r="I662" i="1" s="1"/>
  <c r="I663" i="1" s="1"/>
  <c r="I664" i="1" s="1"/>
  <c r="I665" i="1" s="1"/>
  <c r="I666" i="1" s="1"/>
  <c r="I667" i="1" s="1"/>
  <c r="I668" i="1" s="1"/>
  <c r="I669" i="1" s="1"/>
  <c r="I670" i="1" s="1"/>
  <c r="I671" i="1" s="1"/>
  <c r="I672" i="1" s="1"/>
  <c r="I673" i="1" s="1"/>
  <c r="I674" i="1" s="1"/>
  <c r="I675" i="1" s="1"/>
  <c r="I676" i="1" s="1"/>
  <c r="I677" i="1" s="1"/>
  <c r="I678" i="1" s="1"/>
  <c r="I679" i="1" s="1"/>
  <c r="I680" i="1" s="1"/>
  <c r="I681" i="1" s="1"/>
  <c r="I682" i="1" s="1"/>
  <c r="I683" i="1" s="1"/>
  <c r="I684" i="1" s="1"/>
  <c r="I685" i="1" s="1"/>
  <c r="I686" i="1" s="1"/>
  <c r="I687" i="1" s="1"/>
  <c r="I688" i="1" s="1"/>
  <c r="I689" i="1" s="1"/>
  <c r="I690" i="1" s="1"/>
  <c r="I691" i="1" s="1"/>
  <c r="I692" i="1" s="1"/>
  <c r="I693" i="1" s="1"/>
  <c r="I694" i="1" s="1"/>
  <c r="I695" i="1" s="1"/>
  <c r="I696" i="1" s="1"/>
  <c r="I697" i="1" s="1"/>
  <c r="I698" i="1" s="1"/>
  <c r="I699" i="1" s="1"/>
  <c r="I700" i="1" s="1"/>
  <c r="I701" i="1" s="1"/>
  <c r="I702" i="1" s="1"/>
  <c r="I703" i="1" s="1"/>
  <c r="I704" i="1" s="1"/>
  <c r="I705" i="1" s="1"/>
  <c r="I706" i="1" s="1"/>
  <c r="I707" i="1" s="1"/>
  <c r="I708" i="1" s="1"/>
  <c r="I709" i="1" s="1"/>
  <c r="I710" i="1" s="1"/>
  <c r="I711" i="1" s="1"/>
  <c r="I712" i="1" s="1"/>
  <c r="I713" i="1" s="1"/>
  <c r="I714" i="1" s="1"/>
  <c r="I715" i="1" s="1"/>
  <c r="I716" i="1" s="1"/>
  <c r="I717" i="1" s="1"/>
  <c r="I718" i="1" s="1"/>
  <c r="I719" i="1" s="1"/>
  <c r="I720" i="1" s="1"/>
  <c r="I721" i="1" s="1"/>
  <c r="I722" i="1" s="1"/>
  <c r="I723" i="1" s="1"/>
  <c r="I724" i="1" s="1"/>
  <c r="I725" i="1" s="1"/>
  <c r="I726" i="1" s="1"/>
  <c r="I727" i="1" s="1"/>
  <c r="I728" i="1" s="1"/>
  <c r="I729" i="1" s="1"/>
  <c r="I730" i="1" s="1"/>
  <c r="I731" i="1" s="1"/>
  <c r="I732" i="1" s="1"/>
  <c r="I733" i="1" s="1"/>
  <c r="I734" i="1" s="1"/>
  <c r="I735" i="1" s="1"/>
  <c r="I736" i="1" s="1"/>
  <c r="I737" i="1" s="1"/>
  <c r="I738" i="1" s="1"/>
  <c r="I739" i="1" s="1"/>
  <c r="I740" i="1" s="1"/>
  <c r="I741" i="1" s="1"/>
  <c r="I742" i="1" s="1"/>
  <c r="I743" i="1" s="1"/>
  <c r="I744" i="1" s="1"/>
  <c r="I745" i="1" s="1"/>
  <c r="I746" i="1" s="1"/>
  <c r="I747" i="1" s="1"/>
  <c r="I748" i="1" s="1"/>
  <c r="I749" i="1" s="1"/>
  <c r="I750" i="1" s="1"/>
  <c r="O18" i="11" l="1"/>
  <c r="O16" i="11"/>
  <c r="O14" i="11"/>
  <c r="O19" i="11"/>
  <c r="O15" i="11"/>
  <c r="O17" i="11"/>
  <c r="P25" i="12"/>
  <c r="P26" i="12"/>
  <c r="P27" i="12"/>
  <c r="P24" i="12"/>
  <c r="P22" i="12"/>
  <c r="P18" i="12"/>
  <c r="P19" i="12"/>
  <c r="P15" i="12"/>
  <c r="P20" i="12"/>
  <c r="P13" i="12"/>
  <c r="P14" i="12"/>
  <c r="P23" i="12"/>
  <c r="P10" i="12"/>
  <c r="P6" i="12"/>
  <c r="P21" i="12"/>
  <c r="P9" i="12"/>
  <c r="P5" i="12"/>
  <c r="P8" i="12"/>
  <c r="P16" i="12"/>
  <c r="P4" i="12"/>
  <c r="P11" i="12"/>
  <c r="P12" i="12"/>
  <c r="P7" i="12"/>
  <c r="Q3" i="12"/>
  <c r="P2" i="12"/>
  <c r="O1" i="12"/>
  <c r="N1" i="11"/>
  <c r="O25" i="11"/>
  <c r="O7" i="11"/>
  <c r="O5" i="11"/>
  <c r="O2" i="11"/>
  <c r="O4" i="11"/>
  <c r="O26" i="11"/>
  <c r="O21" i="11"/>
  <c r="O20" i="11"/>
  <c r="O22" i="11"/>
  <c r="O11" i="11"/>
  <c r="O8" i="11"/>
  <c r="O23" i="11"/>
  <c r="O27" i="11"/>
  <c r="O10" i="11"/>
  <c r="O24" i="11"/>
  <c r="P3" i="11"/>
  <c r="O6" i="11"/>
  <c r="O13" i="11"/>
  <c r="O12" i="11"/>
  <c r="O9" i="11"/>
  <c r="M35" i="6"/>
  <c r="M37" i="6"/>
  <c r="M36" i="6"/>
  <c r="M38" i="6"/>
  <c r="M32" i="6"/>
  <c r="M34" i="6"/>
  <c r="M31" i="6"/>
  <c r="M30" i="6"/>
  <c r="M33" i="6"/>
  <c r="M29" i="6"/>
  <c r="M27" i="6"/>
  <c r="M22" i="6"/>
  <c r="M18" i="6"/>
  <c r="M26" i="6"/>
  <c r="M25" i="6"/>
  <c r="M19" i="6"/>
  <c r="M24" i="6"/>
  <c r="M23" i="6"/>
  <c r="M17" i="6"/>
  <c r="M14" i="6"/>
  <c r="M12" i="6"/>
  <c r="M21" i="6"/>
  <c r="M16" i="6"/>
  <c r="M2" i="6"/>
  <c r="M20" i="6"/>
  <c r="M6" i="6"/>
  <c r="M5" i="6"/>
  <c r="M15" i="6"/>
  <c r="M8" i="6"/>
  <c r="M4" i="6"/>
  <c r="N3" i="6"/>
  <c r="M13" i="6"/>
  <c r="M7" i="6"/>
  <c r="M11" i="6"/>
  <c r="M10" i="6"/>
  <c r="M9" i="6"/>
  <c r="L1" i="6"/>
  <c r="N23" i="5"/>
  <c r="N21" i="5"/>
  <c r="N19" i="5"/>
  <c r="N22" i="5"/>
  <c r="N24" i="5"/>
  <c r="N16" i="5"/>
  <c r="N13" i="5"/>
  <c r="N20" i="5"/>
  <c r="N17" i="5"/>
  <c r="N9" i="5"/>
  <c r="N18" i="5"/>
  <c r="N8" i="5"/>
  <c r="N6" i="5"/>
  <c r="N11" i="5"/>
  <c r="N4" i="5"/>
  <c r="N12" i="5"/>
  <c r="N10" i="5"/>
  <c r="N15" i="5"/>
  <c r="N2" i="5"/>
  <c r="N5" i="5"/>
  <c r="N7" i="5"/>
  <c r="O3" i="5"/>
  <c r="M1" i="5"/>
  <c r="M1" i="4"/>
  <c r="N23" i="4"/>
  <c r="N25" i="4"/>
  <c r="N26" i="4"/>
  <c r="N24" i="4"/>
  <c r="N22" i="4"/>
  <c r="N27" i="4"/>
  <c r="N20" i="4"/>
  <c r="N21" i="4"/>
  <c r="N15" i="4"/>
  <c r="N18" i="4"/>
  <c r="N19" i="4"/>
  <c r="N14" i="4"/>
  <c r="N16" i="4"/>
  <c r="N13" i="4"/>
  <c r="N12" i="4"/>
  <c r="N11" i="4"/>
  <c r="N7" i="4"/>
  <c r="O3" i="4"/>
  <c r="N9" i="4"/>
  <c r="N10" i="4"/>
  <c r="N8" i="4"/>
  <c r="N6" i="4"/>
  <c r="N2" i="4"/>
  <c r="N5" i="4"/>
  <c r="N4" i="4"/>
  <c r="P18" i="11" l="1"/>
  <c r="P16" i="11"/>
  <c r="P14" i="11"/>
  <c r="P13" i="11"/>
  <c r="P19" i="11"/>
  <c r="P17" i="11"/>
  <c r="P15" i="11"/>
  <c r="Q25" i="12"/>
  <c r="Q20" i="12"/>
  <c r="Q23" i="12"/>
  <c r="Q26" i="12"/>
  <c r="Q27" i="12"/>
  <c r="Q21" i="12"/>
  <c r="Q13" i="12"/>
  <c r="Q16" i="12"/>
  <c r="Q19" i="12"/>
  <c r="Q22" i="12"/>
  <c r="Q18" i="12"/>
  <c r="Q14" i="12"/>
  <c r="Q24" i="12"/>
  <c r="Q15" i="12"/>
  <c r="Q9" i="12"/>
  <c r="Q11" i="12"/>
  <c r="Q7" i="12"/>
  <c r="Q6" i="12"/>
  <c r="Q4" i="12"/>
  <c r="Q1" i="12" s="1"/>
  <c r="Q12" i="12"/>
  <c r="Q10" i="12"/>
  <c r="Q8" i="12"/>
  <c r="R3" i="12"/>
  <c r="Q5" i="12"/>
  <c r="Q2" i="12"/>
  <c r="P1" i="12"/>
  <c r="O1" i="11"/>
  <c r="P10" i="11"/>
  <c r="P27" i="11"/>
  <c r="P7" i="11"/>
  <c r="P23" i="11"/>
  <c r="P21" i="11"/>
  <c r="P6" i="11"/>
  <c r="Q3" i="11"/>
  <c r="P25" i="11"/>
  <c r="P5" i="11"/>
  <c r="P26" i="11"/>
  <c r="P9" i="11"/>
  <c r="P24" i="11"/>
  <c r="P12" i="11"/>
  <c r="P8" i="11"/>
  <c r="P22" i="11"/>
  <c r="P11" i="11"/>
  <c r="P4" i="11"/>
  <c r="P2" i="11"/>
  <c r="P20" i="11"/>
  <c r="M1" i="6"/>
  <c r="N38" i="6"/>
  <c r="N37" i="6"/>
  <c r="N35" i="6"/>
  <c r="N34" i="6"/>
  <c r="N33" i="6"/>
  <c r="N32" i="6"/>
  <c r="N31" i="6"/>
  <c r="N30" i="6"/>
  <c r="N23" i="6"/>
  <c r="N22" i="6"/>
  <c r="N21" i="6"/>
  <c r="N20" i="6"/>
  <c r="N19" i="6"/>
  <c r="N18" i="6"/>
  <c r="N17" i="6"/>
  <c r="N36" i="6"/>
  <c r="N29" i="6"/>
  <c r="N26" i="6"/>
  <c r="N25" i="6"/>
  <c r="N27" i="6"/>
  <c r="N24" i="6"/>
  <c r="N14" i="6"/>
  <c r="N12" i="6"/>
  <c r="N16" i="6"/>
  <c r="N2" i="6"/>
  <c r="O3" i="6"/>
  <c r="N15" i="6"/>
  <c r="N13" i="6"/>
  <c r="N11" i="6"/>
  <c r="N10" i="6"/>
  <c r="N9" i="6"/>
  <c r="N5" i="6"/>
  <c r="N4" i="6"/>
  <c r="N6" i="6"/>
  <c r="N7" i="6"/>
  <c r="N8" i="6"/>
  <c r="O23" i="5"/>
  <c r="O18" i="5"/>
  <c r="O21" i="5"/>
  <c r="O22" i="5"/>
  <c r="O24" i="5"/>
  <c r="O16" i="5"/>
  <c r="O13" i="5"/>
  <c r="O20" i="5"/>
  <c r="O17" i="5"/>
  <c r="O12" i="5"/>
  <c r="O10" i="5"/>
  <c r="O9" i="5"/>
  <c r="O8" i="5"/>
  <c r="O7" i="5"/>
  <c r="O6" i="5"/>
  <c r="O5" i="5"/>
  <c r="O4" i="5"/>
  <c r="O11" i="5"/>
  <c r="O2" i="5"/>
  <c r="O19" i="5"/>
  <c r="P3" i="5"/>
  <c r="O15" i="5"/>
  <c r="N1" i="5"/>
  <c r="O27" i="4"/>
  <c r="O25" i="4"/>
  <c r="O24" i="4"/>
  <c r="O23" i="4"/>
  <c r="O18" i="4"/>
  <c r="O21" i="4"/>
  <c r="O26" i="4"/>
  <c r="O19" i="4"/>
  <c r="O16" i="4"/>
  <c r="O20" i="4"/>
  <c r="O15" i="4"/>
  <c r="O22" i="4"/>
  <c r="O13" i="4"/>
  <c r="O14" i="4"/>
  <c r="O12" i="4"/>
  <c r="O11" i="4"/>
  <c r="O10" i="4"/>
  <c r="O9" i="4"/>
  <c r="O8" i="4"/>
  <c r="O7" i="4"/>
  <c r="O6" i="4"/>
  <c r="P3" i="4"/>
  <c r="O2" i="4"/>
  <c r="O5" i="4"/>
  <c r="O4" i="4"/>
  <c r="N1" i="4"/>
  <c r="Q18" i="11" l="1"/>
  <c r="Q16" i="11"/>
  <c r="Q14" i="11"/>
  <c r="Q19" i="11"/>
  <c r="Q17" i="11"/>
  <c r="Q15" i="11"/>
  <c r="R23" i="12"/>
  <c r="R26" i="12"/>
  <c r="R25" i="12"/>
  <c r="R21" i="12"/>
  <c r="R19" i="12"/>
  <c r="R24" i="12"/>
  <c r="R20" i="12"/>
  <c r="R27" i="12"/>
  <c r="R13" i="12"/>
  <c r="R16" i="12"/>
  <c r="R15" i="12"/>
  <c r="R9" i="12"/>
  <c r="R14" i="12"/>
  <c r="R22" i="12"/>
  <c r="R18" i="12"/>
  <c r="R8" i="12"/>
  <c r="R11" i="12"/>
  <c r="R12" i="12"/>
  <c r="R10" i="12"/>
  <c r="R7" i="12"/>
  <c r="R6" i="12"/>
  <c r="S3" i="12"/>
  <c r="R5" i="12"/>
  <c r="R2" i="12"/>
  <c r="R4" i="12"/>
  <c r="P1" i="11"/>
  <c r="Q23" i="11"/>
  <c r="Q6" i="11"/>
  <c r="Q7" i="11"/>
  <c r="Q13" i="11"/>
  <c r="Q4" i="11"/>
  <c r="Q24" i="11"/>
  <c r="Q10" i="11"/>
  <c r="Q8" i="11"/>
  <c r="Q26" i="11"/>
  <c r="Q9" i="11"/>
  <c r="Q2" i="11"/>
  <c r="Q27" i="11"/>
  <c r="Q20" i="11"/>
  <c r="Q5" i="11"/>
  <c r="Q25" i="11"/>
  <c r="Q11" i="11"/>
  <c r="Q12" i="11"/>
  <c r="Q21" i="11"/>
  <c r="Q22" i="11"/>
  <c r="R3" i="11"/>
  <c r="O38" i="6"/>
  <c r="O33" i="6"/>
  <c r="O36" i="6"/>
  <c r="O35" i="6"/>
  <c r="O37" i="6"/>
  <c r="O32" i="6"/>
  <c r="O30" i="6"/>
  <c r="O26" i="6"/>
  <c r="O29" i="6"/>
  <c r="O27" i="6"/>
  <c r="O34" i="6"/>
  <c r="O31" i="6"/>
  <c r="O25" i="6"/>
  <c r="O24" i="6"/>
  <c r="O19" i="6"/>
  <c r="O20" i="6"/>
  <c r="O16" i="6"/>
  <c r="O15" i="6"/>
  <c r="O14" i="6"/>
  <c r="O13" i="6"/>
  <c r="O12" i="6"/>
  <c r="O11" i="6"/>
  <c r="O10" i="6"/>
  <c r="O9" i="6"/>
  <c r="O8" i="6"/>
  <c r="O7" i="6"/>
  <c r="O23" i="6"/>
  <c r="O21" i="6"/>
  <c r="O22" i="6"/>
  <c r="O17" i="6"/>
  <c r="P3" i="6"/>
  <c r="O6" i="6"/>
  <c r="O5" i="6"/>
  <c r="O4" i="6"/>
  <c r="O2" i="6"/>
  <c r="O18" i="6"/>
  <c r="N1" i="6"/>
  <c r="O1" i="5"/>
  <c r="P23" i="5"/>
  <c r="P21" i="5"/>
  <c r="P22" i="5"/>
  <c r="P24" i="5"/>
  <c r="P18" i="5"/>
  <c r="P11" i="5"/>
  <c r="P20" i="5"/>
  <c r="P17" i="5"/>
  <c r="P12" i="5"/>
  <c r="P16" i="5"/>
  <c r="P13" i="5"/>
  <c r="P9" i="5"/>
  <c r="P4" i="5"/>
  <c r="P15" i="5"/>
  <c r="P7" i="5"/>
  <c r="P2" i="5"/>
  <c r="P19" i="5"/>
  <c r="P6" i="5"/>
  <c r="P5" i="5"/>
  <c r="Q3" i="5"/>
  <c r="P8" i="5"/>
  <c r="P10" i="5"/>
  <c r="O1" i="4"/>
  <c r="P26" i="4"/>
  <c r="P27" i="4"/>
  <c r="P25" i="4"/>
  <c r="P21" i="4"/>
  <c r="P24" i="4"/>
  <c r="P22" i="4"/>
  <c r="P20" i="4"/>
  <c r="P23" i="4"/>
  <c r="P15" i="4"/>
  <c r="P18" i="4"/>
  <c r="P14" i="4"/>
  <c r="P16" i="4"/>
  <c r="P13" i="4"/>
  <c r="P12" i="4"/>
  <c r="P19" i="4"/>
  <c r="P2" i="4"/>
  <c r="Q3" i="4"/>
  <c r="P11" i="4"/>
  <c r="P5" i="4"/>
  <c r="P10" i="4"/>
  <c r="P9" i="4"/>
  <c r="P8" i="4"/>
  <c r="P7" i="4"/>
  <c r="P6" i="4"/>
  <c r="P4" i="4"/>
  <c r="R14" i="11" l="1"/>
  <c r="R19" i="11"/>
  <c r="R17" i="11"/>
  <c r="R18" i="11"/>
  <c r="R16" i="11"/>
  <c r="R1" i="12"/>
  <c r="S26" i="12"/>
  <c r="S27" i="12"/>
  <c r="S16" i="12"/>
  <c r="S24" i="12"/>
  <c r="S20" i="12"/>
  <c r="S23" i="12"/>
  <c r="S22" i="12"/>
  <c r="S21" i="12"/>
  <c r="S25" i="12"/>
  <c r="S12" i="12"/>
  <c r="S14" i="12"/>
  <c r="S18" i="12"/>
  <c r="S15" i="12"/>
  <c r="S19" i="12"/>
  <c r="S10" i="12"/>
  <c r="S11" i="12"/>
  <c r="S8" i="12"/>
  <c r="S7" i="12"/>
  <c r="S9" i="12"/>
  <c r="S5" i="12"/>
  <c r="S13" i="12"/>
  <c r="S6" i="12"/>
  <c r="T3" i="12"/>
  <c r="S2" i="12"/>
  <c r="S4" i="12"/>
  <c r="S1" i="12" s="1"/>
  <c r="Q1" i="11"/>
  <c r="R20" i="11"/>
  <c r="R9" i="11"/>
  <c r="R4" i="11"/>
  <c r="R26" i="11"/>
  <c r="R11" i="11"/>
  <c r="R7" i="11"/>
  <c r="R22" i="11"/>
  <c r="R27" i="11"/>
  <c r="R21" i="11"/>
  <c r="R5" i="11"/>
  <c r="S3" i="11"/>
  <c r="R25" i="11"/>
  <c r="R10" i="11"/>
  <c r="R24" i="11"/>
  <c r="R8" i="11"/>
  <c r="R23" i="11"/>
  <c r="R2" i="11"/>
  <c r="R13" i="11"/>
  <c r="R12" i="11"/>
  <c r="P38" i="6"/>
  <c r="P36" i="6"/>
  <c r="P37" i="6"/>
  <c r="P35" i="6"/>
  <c r="P32" i="6"/>
  <c r="P34" i="6"/>
  <c r="P33" i="6"/>
  <c r="P30" i="6"/>
  <c r="P29" i="6"/>
  <c r="P27" i="6"/>
  <c r="P31" i="6"/>
  <c r="P24" i="6"/>
  <c r="P19" i="6"/>
  <c r="P20" i="6"/>
  <c r="P23" i="6"/>
  <c r="P22" i="6"/>
  <c r="P17" i="6"/>
  <c r="P26" i="6"/>
  <c r="P14" i="6"/>
  <c r="P12" i="6"/>
  <c r="P16" i="6"/>
  <c r="P21" i="6"/>
  <c r="P6" i="6"/>
  <c r="P5" i="6"/>
  <c r="P4" i="6"/>
  <c r="P15" i="6"/>
  <c r="P13" i="6"/>
  <c r="P11" i="6"/>
  <c r="P10" i="6"/>
  <c r="P9" i="6"/>
  <c r="P8" i="6"/>
  <c r="P7" i="6"/>
  <c r="P18" i="6"/>
  <c r="P25" i="6"/>
  <c r="P2" i="6"/>
  <c r="Q3" i="6"/>
  <c r="O1" i="6"/>
  <c r="Q16" i="5"/>
  <c r="Q19" i="5"/>
  <c r="Q24" i="5"/>
  <c r="Q20" i="5"/>
  <c r="Q22" i="5"/>
  <c r="Q18" i="5"/>
  <c r="Q23" i="5"/>
  <c r="Q17" i="5"/>
  <c r="Q13" i="5"/>
  <c r="Q21" i="5"/>
  <c r="Q15" i="5"/>
  <c r="Q12" i="5"/>
  <c r="Q9" i="5"/>
  <c r="Q10" i="5"/>
  <c r="Q11" i="5"/>
  <c r="Q4" i="5"/>
  <c r="Q7" i="5"/>
  <c r="Q5" i="5"/>
  <c r="R3" i="5"/>
  <c r="Q6" i="5"/>
  <c r="Q2" i="5"/>
  <c r="Q8" i="5"/>
  <c r="P1" i="5"/>
  <c r="P1" i="4"/>
  <c r="Q25" i="4"/>
  <c r="Q23" i="4"/>
  <c r="Q26" i="4"/>
  <c r="Q27" i="4"/>
  <c r="Q21" i="4"/>
  <c r="Q24" i="4"/>
  <c r="Q19" i="4"/>
  <c r="Q22" i="4"/>
  <c r="Q14" i="4"/>
  <c r="Q18" i="4"/>
  <c r="Q20" i="4"/>
  <c r="R3" i="4"/>
  <c r="Q15" i="4"/>
  <c r="Q13" i="4"/>
  <c r="Q12" i="4"/>
  <c r="Q11" i="4"/>
  <c r="Q10" i="4"/>
  <c r="Q16" i="4"/>
  <c r="Q9" i="4"/>
  <c r="Q8" i="4"/>
  <c r="Q7" i="4"/>
  <c r="Q6" i="4"/>
  <c r="Q5" i="4"/>
  <c r="Q4" i="4"/>
  <c r="Q2" i="4"/>
  <c r="S19" i="11" l="1"/>
  <c r="S17" i="11"/>
  <c r="S15" i="11"/>
  <c r="S16" i="11"/>
  <c r="S18" i="11"/>
  <c r="S14" i="11"/>
  <c r="T26" i="12"/>
  <c r="T21" i="12"/>
  <c r="T24" i="12"/>
  <c r="T27" i="12"/>
  <c r="T23" i="12"/>
  <c r="T19" i="12"/>
  <c r="T22" i="12"/>
  <c r="T18" i="12"/>
  <c r="T25" i="12"/>
  <c r="T20" i="12"/>
  <c r="T14" i="12"/>
  <c r="T16" i="12"/>
  <c r="T8" i="12"/>
  <c r="T11" i="12"/>
  <c r="T7" i="12"/>
  <c r="T12" i="12"/>
  <c r="T10" i="12"/>
  <c r="T9" i="12"/>
  <c r="T5" i="12"/>
  <c r="T13" i="12"/>
  <c r="T6" i="12"/>
  <c r="T4" i="12"/>
  <c r="T15" i="12"/>
  <c r="U3" i="12"/>
  <c r="T2" i="12"/>
  <c r="S4" i="11"/>
  <c r="S27" i="11"/>
  <c r="S12" i="11"/>
  <c r="T3" i="11"/>
  <c r="S24" i="11"/>
  <c r="S7" i="11"/>
  <c r="S26" i="11"/>
  <c r="S9" i="11"/>
  <c r="S23" i="11"/>
  <c r="S21" i="11"/>
  <c r="S2" i="11"/>
  <c r="S25" i="11"/>
  <c r="S5" i="11"/>
  <c r="S11" i="11"/>
  <c r="S20" i="11"/>
  <c r="S8" i="11"/>
  <c r="S10" i="11"/>
  <c r="S22" i="11"/>
  <c r="Q38" i="6"/>
  <c r="Q37" i="6"/>
  <c r="Q33" i="6"/>
  <c r="Q35" i="6"/>
  <c r="Q34" i="6"/>
  <c r="Q30" i="6"/>
  <c r="Q31" i="6"/>
  <c r="Q36" i="6"/>
  <c r="Q26" i="6"/>
  <c r="Q29" i="6"/>
  <c r="Q24" i="6"/>
  <c r="Q27" i="6"/>
  <c r="Q25" i="6"/>
  <c r="Q32" i="6"/>
  <c r="Q23" i="6"/>
  <c r="Q20" i="6"/>
  <c r="Q16" i="6"/>
  <c r="Q15" i="6"/>
  <c r="Q21" i="6"/>
  <c r="Q17" i="6"/>
  <c r="Q22" i="6"/>
  <c r="Q14" i="6"/>
  <c r="Q12" i="6"/>
  <c r="Q2" i="6"/>
  <c r="Q19" i="6"/>
  <c r="Q13" i="6"/>
  <c r="Q11" i="6"/>
  <c r="Q10" i="6"/>
  <c r="Q9" i="6"/>
  <c r="Q8" i="6"/>
  <c r="Q7" i="6"/>
  <c r="Q18" i="6"/>
  <c r="Q4" i="6"/>
  <c r="R3" i="6"/>
  <c r="Q6" i="6"/>
  <c r="Q5" i="6"/>
  <c r="P1" i="6"/>
  <c r="Q1" i="5"/>
  <c r="R19" i="5"/>
  <c r="R22" i="5"/>
  <c r="R24" i="5"/>
  <c r="R18" i="5"/>
  <c r="R23" i="5"/>
  <c r="R20" i="5"/>
  <c r="R13" i="5"/>
  <c r="R21" i="5"/>
  <c r="R12" i="5"/>
  <c r="R16" i="5"/>
  <c r="R15" i="5"/>
  <c r="R17" i="5"/>
  <c r="R4" i="5"/>
  <c r="R9" i="5"/>
  <c r="R7" i="5"/>
  <c r="R2" i="5"/>
  <c r="R5" i="5"/>
  <c r="S3" i="5"/>
  <c r="R6" i="5"/>
  <c r="R10" i="5"/>
  <c r="R11" i="5"/>
  <c r="R8" i="5"/>
  <c r="R26" i="4"/>
  <c r="R25" i="4"/>
  <c r="R24" i="4"/>
  <c r="R19" i="4"/>
  <c r="R22" i="4"/>
  <c r="R20" i="4"/>
  <c r="R27" i="4"/>
  <c r="R23" i="4"/>
  <c r="R18" i="4"/>
  <c r="R21" i="4"/>
  <c r="R14" i="4"/>
  <c r="R16" i="4"/>
  <c r="R15" i="4"/>
  <c r="R13" i="4"/>
  <c r="R12" i="4"/>
  <c r="R11" i="4"/>
  <c r="R10" i="4"/>
  <c r="R9" i="4"/>
  <c r="R8" i="4"/>
  <c r="R7" i="4"/>
  <c r="R6" i="4"/>
  <c r="R5" i="4"/>
  <c r="R4" i="4"/>
  <c r="R2" i="4"/>
  <c r="S3" i="4"/>
  <c r="Q1" i="4"/>
  <c r="T19" i="11" l="1"/>
  <c r="T17" i="11"/>
  <c r="T15" i="11"/>
  <c r="T18" i="11"/>
  <c r="T16" i="11"/>
  <c r="T1" i="12"/>
  <c r="U24" i="12"/>
  <c r="U27" i="12"/>
  <c r="U26" i="12"/>
  <c r="U20" i="12"/>
  <c r="U15" i="12"/>
  <c r="U25" i="12"/>
  <c r="U23" i="12"/>
  <c r="U21" i="12"/>
  <c r="U16" i="12"/>
  <c r="U11" i="12"/>
  <c r="U18" i="12"/>
  <c r="U19" i="12"/>
  <c r="U14" i="12"/>
  <c r="U22" i="12"/>
  <c r="U13" i="12"/>
  <c r="U9" i="12"/>
  <c r="U10" i="12"/>
  <c r="U8" i="12"/>
  <c r="U12" i="12"/>
  <c r="U7" i="12"/>
  <c r="U113" i="12" s="1"/>
  <c r="U6" i="12"/>
  <c r="U4" i="12"/>
  <c r="U1" i="12" s="1"/>
  <c r="V3" i="12"/>
  <c r="U2" i="12"/>
  <c r="U5" i="12"/>
  <c r="T5" i="11"/>
  <c r="T8" i="11"/>
  <c r="T7" i="11"/>
  <c r="T25" i="11"/>
  <c r="T24" i="11"/>
  <c r="T27" i="11"/>
  <c r="U3" i="11"/>
  <c r="T22" i="11"/>
  <c r="T10" i="11"/>
  <c r="T21" i="11"/>
  <c r="T12" i="11"/>
  <c r="T20" i="11"/>
  <c r="T4" i="11"/>
  <c r="T2" i="11"/>
  <c r="T26" i="11"/>
  <c r="T11" i="11"/>
  <c r="T23" i="11"/>
  <c r="T9" i="11"/>
  <c r="R34" i="6"/>
  <c r="R37" i="6"/>
  <c r="R38" i="6"/>
  <c r="R36" i="6"/>
  <c r="R31" i="6"/>
  <c r="R35" i="6"/>
  <c r="R29" i="6"/>
  <c r="R27" i="6"/>
  <c r="R33" i="6"/>
  <c r="R32" i="6"/>
  <c r="R30" i="6"/>
  <c r="R26" i="6"/>
  <c r="R20" i="6"/>
  <c r="R16" i="6"/>
  <c r="R15" i="6"/>
  <c r="R14" i="6"/>
  <c r="R13" i="6"/>
  <c r="R12" i="6"/>
  <c r="R11" i="6"/>
  <c r="R10" i="6"/>
  <c r="R9" i="6"/>
  <c r="R8" i="6"/>
  <c r="R7" i="6"/>
  <c r="R23" i="6"/>
  <c r="R21" i="6"/>
  <c r="R17" i="6"/>
  <c r="R22" i="6"/>
  <c r="R2" i="6"/>
  <c r="S3" i="6"/>
  <c r="R19" i="6"/>
  <c r="R18" i="6"/>
  <c r="R25" i="6"/>
  <c r="R5" i="6"/>
  <c r="R24" i="6"/>
  <c r="R4" i="6"/>
  <c r="R6" i="6"/>
  <c r="Q1" i="6"/>
  <c r="S24" i="5"/>
  <c r="S22" i="5"/>
  <c r="S23" i="5"/>
  <c r="S17" i="5"/>
  <c r="S15" i="5"/>
  <c r="S12" i="5"/>
  <c r="S20" i="5"/>
  <c r="S21" i="5"/>
  <c r="S16" i="5"/>
  <c r="S19" i="5"/>
  <c r="S11" i="5"/>
  <c r="S10" i="5"/>
  <c r="S7" i="5"/>
  <c r="S4" i="5"/>
  <c r="S9" i="5"/>
  <c r="S13" i="5"/>
  <c r="S5" i="5"/>
  <c r="T3" i="5"/>
  <c r="S8" i="5"/>
  <c r="S6" i="5"/>
  <c r="S2" i="5"/>
  <c r="S18" i="5"/>
  <c r="R1" i="5"/>
  <c r="R1" i="4"/>
  <c r="S27" i="4"/>
  <c r="S25" i="4"/>
  <c r="S24" i="4"/>
  <c r="S22" i="4"/>
  <c r="S26" i="4"/>
  <c r="S21" i="4"/>
  <c r="S23" i="4"/>
  <c r="S18" i="4"/>
  <c r="S14" i="4"/>
  <c r="S16" i="4"/>
  <c r="S13" i="4"/>
  <c r="S19" i="4"/>
  <c r="S20" i="4"/>
  <c r="S15" i="4"/>
  <c r="S2" i="4"/>
  <c r="S11" i="4"/>
  <c r="S9" i="4"/>
  <c r="S8" i="4"/>
  <c r="S7" i="4"/>
  <c r="S6" i="4"/>
  <c r="S10" i="4"/>
  <c r="S12" i="4"/>
  <c r="S5" i="4"/>
  <c r="S4" i="4"/>
  <c r="T3" i="4"/>
  <c r="U19" i="11" l="1"/>
  <c r="U17" i="11"/>
  <c r="U15" i="11"/>
  <c r="U18" i="11"/>
  <c r="U16" i="11"/>
  <c r="V27" i="12"/>
  <c r="V26" i="12"/>
  <c r="V22" i="12"/>
  <c r="V18" i="12"/>
  <c r="V25" i="12"/>
  <c r="V24" i="12"/>
  <c r="V19" i="12"/>
  <c r="V16" i="12"/>
  <c r="V23" i="12"/>
  <c r="V15" i="12"/>
  <c r="V21" i="12"/>
  <c r="V14" i="12"/>
  <c r="V7" i="12"/>
  <c r="V11" i="12"/>
  <c r="V12" i="12"/>
  <c r="V10" i="12"/>
  <c r="V6" i="12"/>
  <c r="V13" i="12"/>
  <c r="V9" i="12"/>
  <c r="V20" i="12"/>
  <c r="V8" i="12"/>
  <c r="V5" i="12"/>
  <c r="W3" i="12"/>
  <c r="V2" i="12"/>
  <c r="V4" i="12"/>
  <c r="V1" i="12" s="1"/>
  <c r="U23" i="11"/>
  <c r="U2" i="11"/>
  <c r="U27" i="11"/>
  <c r="U24" i="11"/>
  <c r="U22" i="11"/>
  <c r="U20" i="11"/>
  <c r="U12" i="11"/>
  <c r="U10" i="11"/>
  <c r="U26" i="11"/>
  <c r="U8" i="11"/>
  <c r="U5" i="11"/>
  <c r="U7" i="11"/>
  <c r="U25" i="11"/>
  <c r="U11" i="11"/>
  <c r="U21" i="11"/>
  <c r="U4" i="11"/>
  <c r="V3" i="11"/>
  <c r="U9" i="11"/>
  <c r="S37" i="6"/>
  <c r="S38" i="6"/>
  <c r="S34" i="6"/>
  <c r="S33" i="6"/>
  <c r="S36" i="6"/>
  <c r="S35" i="6"/>
  <c r="S29" i="6"/>
  <c r="S32" i="6"/>
  <c r="S31" i="6"/>
  <c r="S30" i="6"/>
  <c r="S27" i="6"/>
  <c r="S23" i="6"/>
  <c r="S21" i="6"/>
  <c r="S17" i="6"/>
  <c r="S22" i="6"/>
  <c r="S18" i="6"/>
  <c r="S25" i="6"/>
  <c r="S26" i="6"/>
  <c r="T3" i="6"/>
  <c r="S19" i="6"/>
  <c r="S16" i="6"/>
  <c r="S6" i="6"/>
  <c r="S5" i="6"/>
  <c r="S4" i="6"/>
  <c r="S13" i="6"/>
  <c r="S11" i="6"/>
  <c r="S10" i="6"/>
  <c r="S9" i="6"/>
  <c r="S8" i="6"/>
  <c r="S15" i="6"/>
  <c r="S20" i="6"/>
  <c r="S24" i="6"/>
  <c r="S2" i="6"/>
  <c r="S14" i="6"/>
  <c r="S12" i="6"/>
  <c r="S7" i="6"/>
  <c r="R1" i="6"/>
  <c r="T17" i="5"/>
  <c r="T24" i="5"/>
  <c r="T20" i="5"/>
  <c r="T23" i="5"/>
  <c r="T21" i="5"/>
  <c r="T15" i="5"/>
  <c r="T12" i="5"/>
  <c r="T16" i="5"/>
  <c r="T19" i="5"/>
  <c r="T11" i="5"/>
  <c r="T9" i="5"/>
  <c r="T13" i="5"/>
  <c r="T7" i="5"/>
  <c r="T5" i="5"/>
  <c r="T8" i="5"/>
  <c r="T6" i="5"/>
  <c r="T10" i="5"/>
  <c r="U3" i="5"/>
  <c r="T2" i="5"/>
  <c r="T22" i="5"/>
  <c r="T4" i="5"/>
  <c r="T18" i="5"/>
  <c r="S1" i="5"/>
  <c r="T26" i="4"/>
  <c r="T24" i="4"/>
  <c r="T27" i="4"/>
  <c r="T22" i="4"/>
  <c r="T20" i="4"/>
  <c r="T23" i="4"/>
  <c r="T18" i="4"/>
  <c r="T15" i="4"/>
  <c r="T25" i="4"/>
  <c r="T19" i="4"/>
  <c r="T21" i="4"/>
  <c r="T14" i="4"/>
  <c r="T16" i="4"/>
  <c r="T13" i="4"/>
  <c r="U3" i="4"/>
  <c r="T11" i="4"/>
  <c r="T9" i="4"/>
  <c r="T8" i="4"/>
  <c r="T7" i="4"/>
  <c r="T6" i="4"/>
  <c r="T10" i="4"/>
  <c r="T12" i="4"/>
  <c r="T5" i="4"/>
  <c r="T4" i="4"/>
  <c r="T2" i="4"/>
  <c r="S1" i="4"/>
  <c r="V15" i="11" l="1"/>
  <c r="V18" i="11"/>
  <c r="V16" i="11"/>
  <c r="V14" i="11"/>
  <c r="V19" i="11"/>
  <c r="W27" i="12"/>
  <c r="W22" i="12"/>
  <c r="W25" i="12"/>
  <c r="W24" i="12"/>
  <c r="W23" i="12"/>
  <c r="W14" i="12"/>
  <c r="W21" i="12"/>
  <c r="W19" i="12"/>
  <c r="W26" i="12"/>
  <c r="W20" i="12"/>
  <c r="W15" i="12"/>
  <c r="W16" i="12"/>
  <c r="W18" i="12"/>
  <c r="W11" i="12"/>
  <c r="W12" i="12"/>
  <c r="W10" i="12"/>
  <c r="W8" i="12"/>
  <c r="W7" i="12"/>
  <c r="W5" i="12"/>
  <c r="W4" i="12"/>
  <c r="W9" i="12"/>
  <c r="W13" i="12"/>
  <c r="W2" i="12"/>
  <c r="X3" i="12"/>
  <c r="W6" i="12"/>
  <c r="V21" i="11"/>
  <c r="V11" i="11"/>
  <c r="V23" i="11"/>
  <c r="V7" i="11"/>
  <c r="V5" i="11"/>
  <c r="V25" i="11"/>
  <c r="V20" i="11"/>
  <c r="V2" i="11"/>
  <c r="V27" i="11"/>
  <c r="V12" i="11"/>
  <c r="V24" i="11"/>
  <c r="V8" i="11"/>
  <c r="V10" i="11"/>
  <c r="V9" i="11"/>
  <c r="V26" i="11"/>
  <c r="V4" i="11"/>
  <c r="V22" i="11"/>
  <c r="W3" i="11"/>
  <c r="S1" i="6"/>
  <c r="T38" i="6"/>
  <c r="T34" i="6"/>
  <c r="T33" i="6"/>
  <c r="T31" i="6"/>
  <c r="T36" i="6"/>
  <c r="T29" i="6"/>
  <c r="T35" i="6"/>
  <c r="T32" i="6"/>
  <c r="T27" i="6"/>
  <c r="T25" i="6"/>
  <c r="T30" i="6"/>
  <c r="T26" i="6"/>
  <c r="T37" i="6"/>
  <c r="T24" i="6"/>
  <c r="T23" i="6"/>
  <c r="T21" i="6"/>
  <c r="T17" i="6"/>
  <c r="T22" i="6"/>
  <c r="T18" i="6"/>
  <c r="T19" i="6"/>
  <c r="T16" i="6"/>
  <c r="T6" i="6"/>
  <c r="T5" i="6"/>
  <c r="T4" i="6"/>
  <c r="T13" i="6"/>
  <c r="T11" i="6"/>
  <c r="T10" i="6"/>
  <c r="T9" i="6"/>
  <c r="T8" i="6"/>
  <c r="T15" i="6"/>
  <c r="T20" i="6"/>
  <c r="T14" i="6"/>
  <c r="T12" i="6"/>
  <c r="T2" i="6"/>
  <c r="T7" i="6"/>
  <c r="U3" i="6"/>
  <c r="T1" i="5"/>
  <c r="U24" i="5"/>
  <c r="U20" i="5"/>
  <c r="U23" i="5"/>
  <c r="U21" i="5"/>
  <c r="U17" i="5"/>
  <c r="U16" i="5"/>
  <c r="U19" i="5"/>
  <c r="U15" i="5"/>
  <c r="U18" i="5"/>
  <c r="U8" i="5"/>
  <c r="U13" i="5"/>
  <c r="U7" i="5"/>
  <c r="U5" i="5"/>
  <c r="V3" i="5"/>
  <c r="U6" i="5"/>
  <c r="U10" i="5"/>
  <c r="U22" i="5"/>
  <c r="U12" i="5"/>
  <c r="U11" i="5"/>
  <c r="U9" i="5"/>
  <c r="U4" i="5"/>
  <c r="U2" i="5"/>
  <c r="T1" i="4"/>
  <c r="U27" i="4"/>
  <c r="U26" i="4"/>
  <c r="U20" i="4"/>
  <c r="U23" i="4"/>
  <c r="U21" i="4"/>
  <c r="U25" i="4"/>
  <c r="U19" i="4"/>
  <c r="U24" i="4"/>
  <c r="U22" i="4"/>
  <c r="U18" i="4"/>
  <c r="U16" i="4"/>
  <c r="U14" i="4"/>
  <c r="U12" i="4"/>
  <c r="U11" i="4"/>
  <c r="U10" i="4"/>
  <c r="U9" i="4"/>
  <c r="U8" i="4"/>
  <c r="U7" i="4"/>
  <c r="U6" i="4"/>
  <c r="U5" i="4"/>
  <c r="U4" i="4"/>
  <c r="U15" i="4"/>
  <c r="U2" i="4"/>
  <c r="U13" i="4"/>
  <c r="V3" i="4"/>
  <c r="W18" i="11" l="1"/>
  <c r="W16" i="11"/>
  <c r="W14" i="11"/>
  <c r="W17" i="11"/>
  <c r="W19" i="11"/>
  <c r="W15" i="11"/>
  <c r="W1" i="12"/>
  <c r="X25" i="12"/>
  <c r="X26" i="12"/>
  <c r="X27" i="12"/>
  <c r="X23" i="12"/>
  <c r="X22" i="12"/>
  <c r="X24" i="12"/>
  <c r="X21" i="12"/>
  <c r="X20" i="12"/>
  <c r="X18" i="12"/>
  <c r="X19" i="12"/>
  <c r="X12" i="12"/>
  <c r="X10" i="12"/>
  <c r="X6" i="12"/>
  <c r="X13" i="12"/>
  <c r="X9" i="12"/>
  <c r="X5" i="12"/>
  <c r="X16" i="12"/>
  <c r="X8" i="12"/>
  <c r="X15" i="12"/>
  <c r="X11" i="12"/>
  <c r="X7" i="12"/>
  <c r="X14" i="12"/>
  <c r="X4" i="12"/>
  <c r="X1" i="12" s="1"/>
  <c r="X2" i="12"/>
  <c r="Y3" i="12"/>
  <c r="X3" i="11"/>
  <c r="W12" i="11"/>
  <c r="W20" i="11"/>
  <c r="W8" i="11"/>
  <c r="W26" i="11"/>
  <c r="W21" i="11"/>
  <c r="W10" i="11"/>
  <c r="W9" i="11"/>
  <c r="W25" i="11"/>
  <c r="W6" i="11"/>
  <c r="W22" i="11"/>
  <c r="W23" i="11"/>
  <c r="W11" i="11"/>
  <c r="W24" i="11"/>
  <c r="W7" i="11"/>
  <c r="W13" i="11"/>
  <c r="W5" i="11"/>
  <c r="W27" i="11"/>
  <c r="W2" i="11"/>
  <c r="W4" i="11"/>
  <c r="U35" i="6"/>
  <c r="U37" i="6"/>
  <c r="U38" i="6"/>
  <c r="U36" i="6"/>
  <c r="U32" i="6"/>
  <c r="U33" i="6"/>
  <c r="U31" i="6"/>
  <c r="U30" i="6"/>
  <c r="U34" i="6"/>
  <c r="U29" i="6"/>
  <c r="U27" i="6"/>
  <c r="U22" i="6"/>
  <c r="U18" i="6"/>
  <c r="U19" i="6"/>
  <c r="U25" i="6"/>
  <c r="U26" i="6"/>
  <c r="U24" i="6"/>
  <c r="U13" i="6"/>
  <c r="U11" i="6"/>
  <c r="U10" i="6"/>
  <c r="U9" i="6"/>
  <c r="U8" i="6"/>
  <c r="U7" i="6"/>
  <c r="U21" i="6"/>
  <c r="U15" i="6"/>
  <c r="U20" i="6"/>
  <c r="U23" i="6"/>
  <c r="U14" i="6"/>
  <c r="U12" i="6"/>
  <c r="U2" i="6"/>
  <c r="V3" i="6"/>
  <c r="U17" i="6"/>
  <c r="U16" i="6"/>
  <c r="U4" i="6"/>
  <c r="U6" i="6"/>
  <c r="U5" i="6"/>
  <c r="T1" i="6"/>
  <c r="U1" i="5"/>
  <c r="V24" i="5"/>
  <c r="V23" i="5"/>
  <c r="V20" i="5"/>
  <c r="V19" i="5"/>
  <c r="V13" i="5"/>
  <c r="V15" i="5"/>
  <c r="V11" i="5"/>
  <c r="V18" i="5"/>
  <c r="V22" i="5"/>
  <c r="V17" i="5"/>
  <c r="V21" i="5"/>
  <c r="V6" i="5"/>
  <c r="V10" i="5"/>
  <c r="V8" i="5"/>
  <c r="V12" i="5"/>
  <c r="V5" i="5"/>
  <c r="W3" i="5"/>
  <c r="V9" i="5"/>
  <c r="V7" i="5"/>
  <c r="V4" i="5"/>
  <c r="V2" i="5"/>
  <c r="V16" i="5"/>
  <c r="V26" i="4"/>
  <c r="V23" i="4"/>
  <c r="V24" i="4"/>
  <c r="V22" i="4"/>
  <c r="V21" i="4"/>
  <c r="V18" i="4"/>
  <c r="V19" i="4"/>
  <c r="V27" i="4"/>
  <c r="V15" i="4"/>
  <c r="V25" i="4"/>
  <c r="V14" i="4"/>
  <c r="V12" i="4"/>
  <c r="V11" i="4"/>
  <c r="V10" i="4"/>
  <c r="V16" i="4"/>
  <c r="V20" i="4"/>
  <c r="V2" i="4"/>
  <c r="V5" i="4"/>
  <c r="V4" i="4"/>
  <c r="V13" i="4"/>
  <c r="W3" i="4"/>
  <c r="V9" i="4"/>
  <c r="V8" i="4"/>
  <c r="V7" i="4"/>
  <c r="V6" i="4"/>
  <c r="U1" i="4"/>
  <c r="X18" i="11" l="1"/>
  <c r="X16" i="11"/>
  <c r="X14" i="11"/>
  <c r="X19" i="11"/>
  <c r="X15" i="11"/>
  <c r="Y25" i="12"/>
  <c r="Y20" i="12"/>
  <c r="Y23" i="12"/>
  <c r="Y26" i="12"/>
  <c r="Y27" i="12"/>
  <c r="Y24" i="12"/>
  <c r="Y13" i="12"/>
  <c r="Y16" i="12"/>
  <c r="Y19" i="12"/>
  <c r="Y18" i="12"/>
  <c r="Y22" i="12"/>
  <c r="Y14" i="12"/>
  <c r="Y15" i="12"/>
  <c r="Y21" i="12"/>
  <c r="Y9" i="12"/>
  <c r="Y7" i="12"/>
  <c r="Y10" i="12"/>
  <c r="Y5" i="12"/>
  <c r="Y4" i="12"/>
  <c r="Y12" i="12"/>
  <c r="Y6" i="12"/>
  <c r="Y8" i="12"/>
  <c r="Y2" i="12"/>
  <c r="Z3" i="12"/>
  <c r="Y11" i="12"/>
  <c r="W1" i="11"/>
  <c r="Y3" i="11"/>
  <c r="X24" i="11"/>
  <c r="X9" i="11"/>
  <c r="X27" i="11"/>
  <c r="X13" i="11"/>
  <c r="X22" i="11"/>
  <c r="X10" i="11"/>
  <c r="X23" i="11"/>
  <c r="X21" i="11"/>
  <c r="X5" i="11"/>
  <c r="X11" i="11"/>
  <c r="X20" i="11"/>
  <c r="X2" i="11"/>
  <c r="X26" i="11"/>
  <c r="X7" i="11"/>
  <c r="X8" i="11"/>
  <c r="X25" i="11"/>
  <c r="X12" i="11"/>
  <c r="X4" i="11"/>
  <c r="V38" i="6"/>
  <c r="V36" i="6"/>
  <c r="V35" i="6"/>
  <c r="V37" i="6"/>
  <c r="V33" i="6"/>
  <c r="V23" i="6"/>
  <c r="V22" i="6"/>
  <c r="V21" i="6"/>
  <c r="V20" i="6"/>
  <c r="V19" i="6"/>
  <c r="V18" i="6"/>
  <c r="V17" i="6"/>
  <c r="V31" i="6"/>
  <c r="V30" i="6"/>
  <c r="V32" i="6"/>
  <c r="V34" i="6"/>
  <c r="V29" i="6"/>
  <c r="V27" i="6"/>
  <c r="V25" i="6"/>
  <c r="V26" i="6"/>
  <c r="V24" i="6"/>
  <c r="V13" i="6"/>
  <c r="V11" i="6"/>
  <c r="V10" i="6"/>
  <c r="V9" i="6"/>
  <c r="V8" i="6"/>
  <c r="V7" i="6"/>
  <c r="V15" i="6"/>
  <c r="V14" i="6"/>
  <c r="V12" i="6"/>
  <c r="V2" i="6"/>
  <c r="W3" i="6"/>
  <c r="V16" i="6"/>
  <c r="V6" i="6"/>
  <c r="V5" i="6"/>
  <c r="V4" i="6"/>
  <c r="U1" i="6"/>
  <c r="V1" i="5"/>
  <c r="W18" i="5"/>
  <c r="W23" i="5"/>
  <c r="W21" i="5"/>
  <c r="W22" i="5"/>
  <c r="W20" i="5"/>
  <c r="W19" i="5"/>
  <c r="W13" i="5"/>
  <c r="W16" i="5"/>
  <c r="W15" i="5"/>
  <c r="W10" i="5"/>
  <c r="W9" i="5"/>
  <c r="W8" i="5"/>
  <c r="W7" i="5"/>
  <c r="W17" i="5"/>
  <c r="W24" i="5"/>
  <c r="W11" i="5"/>
  <c r="W6" i="5"/>
  <c r="W5" i="5"/>
  <c r="W4" i="5"/>
  <c r="W12" i="5"/>
  <c r="W2" i="5"/>
  <c r="X3" i="5"/>
  <c r="W27" i="4"/>
  <c r="W25" i="4"/>
  <c r="W24" i="4"/>
  <c r="W26" i="4"/>
  <c r="W23" i="4"/>
  <c r="W18" i="4"/>
  <c r="W21" i="4"/>
  <c r="W19" i="4"/>
  <c r="W16" i="4"/>
  <c r="W20" i="4"/>
  <c r="W15" i="4"/>
  <c r="W14" i="4"/>
  <c r="W13" i="4"/>
  <c r="W12" i="4"/>
  <c r="W11" i="4"/>
  <c r="W10" i="4"/>
  <c r="W9" i="4"/>
  <c r="W8" i="4"/>
  <c r="W7" i="4"/>
  <c r="W6" i="4"/>
  <c r="W5" i="4"/>
  <c r="W4" i="4"/>
  <c r="W22" i="4"/>
  <c r="X3" i="4"/>
  <c r="W2" i="4"/>
  <c r="V1" i="4"/>
  <c r="Y18" i="11" l="1"/>
  <c r="Y16" i="11"/>
  <c r="Y14" i="11"/>
  <c r="Y19" i="11"/>
  <c r="Y15" i="11"/>
  <c r="Z23" i="12"/>
  <c r="Z26" i="12"/>
  <c r="Z25" i="12"/>
  <c r="Z21" i="12"/>
  <c r="Z19" i="12"/>
  <c r="Z22" i="12"/>
  <c r="Z24" i="12"/>
  <c r="Z18" i="12"/>
  <c r="Z15" i="12"/>
  <c r="Z13" i="12"/>
  <c r="Z20" i="12"/>
  <c r="Z16" i="12"/>
  <c r="Z27" i="12"/>
  <c r="Z9" i="12"/>
  <c r="Z8" i="12"/>
  <c r="Z14" i="12"/>
  <c r="Z11" i="12"/>
  <c r="Z12" i="12"/>
  <c r="Z6" i="12"/>
  <c r="Z5" i="12"/>
  <c r="Z4" i="12"/>
  <c r="Z10" i="12"/>
  <c r="AA3" i="12"/>
  <c r="Z7" i="12"/>
  <c r="Z2" i="12"/>
  <c r="Y1" i="12"/>
  <c r="Y20" i="11"/>
  <c r="Y10" i="11"/>
  <c r="Y11" i="11"/>
  <c r="Y12" i="11"/>
  <c r="Y23" i="11"/>
  <c r="Y8" i="11"/>
  <c r="Y26" i="11"/>
  <c r="Y24" i="11"/>
  <c r="Y9" i="11"/>
  <c r="Y13" i="11"/>
  <c r="Y21" i="11"/>
  <c r="Y25" i="11"/>
  <c r="Y5" i="11"/>
  <c r="Y27" i="11"/>
  <c r="Z3" i="11"/>
  <c r="Y4" i="11"/>
  <c r="Y2" i="11"/>
  <c r="Y22" i="11"/>
  <c r="Y7" i="11"/>
  <c r="V1" i="6"/>
  <c r="W38" i="6"/>
  <c r="W33" i="6"/>
  <c r="W36" i="6"/>
  <c r="W35" i="6"/>
  <c r="W32" i="6"/>
  <c r="W30" i="6"/>
  <c r="W37" i="6"/>
  <c r="W34" i="6"/>
  <c r="W31" i="6"/>
  <c r="W26" i="6"/>
  <c r="W29" i="6"/>
  <c r="W27" i="6"/>
  <c r="W25" i="6"/>
  <c r="W22" i="6"/>
  <c r="W18" i="6"/>
  <c r="W19" i="6"/>
  <c r="W24" i="6"/>
  <c r="W16" i="6"/>
  <c r="W15" i="6"/>
  <c r="W14" i="6"/>
  <c r="W13" i="6"/>
  <c r="W12" i="6"/>
  <c r="W11" i="6"/>
  <c r="W10" i="6"/>
  <c r="W9" i="6"/>
  <c r="W8" i="6"/>
  <c r="W7" i="6"/>
  <c r="W21" i="6"/>
  <c r="W20" i="6"/>
  <c r="W23" i="6"/>
  <c r="X3" i="6"/>
  <c r="W6" i="6"/>
  <c r="W5" i="6"/>
  <c r="W4" i="6"/>
  <c r="W17" i="6"/>
  <c r="W2" i="6"/>
  <c r="X23" i="5"/>
  <c r="X21" i="5"/>
  <c r="X22" i="5"/>
  <c r="X20" i="5"/>
  <c r="X19" i="5"/>
  <c r="X16" i="5"/>
  <c r="X11" i="5"/>
  <c r="X24" i="5"/>
  <c r="X18" i="5"/>
  <c r="X17" i="5"/>
  <c r="X13" i="5"/>
  <c r="X15" i="5"/>
  <c r="X9" i="5"/>
  <c r="X6" i="5"/>
  <c r="X12" i="5"/>
  <c r="X10" i="5"/>
  <c r="X8" i="5"/>
  <c r="X4" i="5"/>
  <c r="X2" i="5"/>
  <c r="X7" i="5"/>
  <c r="Y3" i="5"/>
  <c r="X5" i="5"/>
  <c r="W1" i="5"/>
  <c r="X26" i="4"/>
  <c r="X27" i="4"/>
  <c r="X23" i="4"/>
  <c r="X21" i="4"/>
  <c r="X25" i="4"/>
  <c r="X22" i="4"/>
  <c r="X20" i="4"/>
  <c r="X24" i="4"/>
  <c r="X19" i="4"/>
  <c r="X15" i="4"/>
  <c r="X18" i="4"/>
  <c r="X16" i="4"/>
  <c r="X12" i="4"/>
  <c r="X13" i="4"/>
  <c r="X2" i="4"/>
  <c r="X14" i="4"/>
  <c r="X10" i="4"/>
  <c r="Y3" i="4"/>
  <c r="X9" i="4"/>
  <c r="X8" i="4"/>
  <c r="X7" i="4"/>
  <c r="X6" i="4"/>
  <c r="X11" i="4"/>
  <c r="X5" i="4"/>
  <c r="X4" i="4"/>
  <c r="W1" i="4"/>
  <c r="Z14" i="11" l="1"/>
  <c r="Z18" i="11"/>
  <c r="Z19" i="11"/>
  <c r="Z15" i="11"/>
  <c r="Z16" i="11"/>
  <c r="AA26" i="12"/>
  <c r="AA27" i="12"/>
  <c r="AA21" i="12"/>
  <c r="AA25" i="12"/>
  <c r="AA16" i="12"/>
  <c r="AA20" i="12"/>
  <c r="AA24" i="12"/>
  <c r="AA23" i="12"/>
  <c r="AA13" i="12"/>
  <c r="AA12" i="12"/>
  <c r="AA22" i="12"/>
  <c r="AA14" i="12"/>
  <c r="AA19" i="12"/>
  <c r="AA18" i="12"/>
  <c r="AA15" i="12"/>
  <c r="AA11" i="12"/>
  <c r="AA10" i="12"/>
  <c r="AA6" i="12"/>
  <c r="AA9" i="12"/>
  <c r="AA8" i="12"/>
  <c r="AA5" i="12"/>
  <c r="AA4" i="12"/>
  <c r="AB3" i="12"/>
  <c r="AA7" i="12"/>
  <c r="AA2" i="12"/>
  <c r="Z1" i="12"/>
  <c r="Z20" i="11"/>
  <c r="Z9" i="11"/>
  <c r="Z2" i="11"/>
  <c r="Z4" i="11"/>
  <c r="Z23" i="11"/>
  <c r="Z25" i="11"/>
  <c r="Z24" i="11"/>
  <c r="Z22" i="11"/>
  <c r="AA3" i="11"/>
  <c r="Z26" i="11"/>
  <c r="Z10" i="11"/>
  <c r="Z8" i="11"/>
  <c r="Z27" i="11"/>
  <c r="Z21" i="11"/>
  <c r="Z13" i="11"/>
  <c r="Z11" i="11"/>
  <c r="Z12" i="11"/>
  <c r="Z7" i="11"/>
  <c r="Z5" i="11"/>
  <c r="X38" i="6"/>
  <c r="X36" i="6"/>
  <c r="X37" i="6"/>
  <c r="X32" i="6"/>
  <c r="X34" i="6"/>
  <c r="X35" i="6"/>
  <c r="X33" i="6"/>
  <c r="X31" i="6"/>
  <c r="X30" i="6"/>
  <c r="X29" i="6"/>
  <c r="X27" i="6"/>
  <c r="X19" i="6"/>
  <c r="X25" i="6"/>
  <c r="X24" i="6"/>
  <c r="X26" i="6"/>
  <c r="X20" i="6"/>
  <c r="X23" i="6"/>
  <c r="X21" i="6"/>
  <c r="X15" i="6"/>
  <c r="X18" i="6"/>
  <c r="X14" i="6"/>
  <c r="X12" i="6"/>
  <c r="X6" i="6"/>
  <c r="X5" i="6"/>
  <c r="X4" i="6"/>
  <c r="X17" i="6"/>
  <c r="X16" i="6"/>
  <c r="X13" i="6"/>
  <c r="X7" i="6"/>
  <c r="X22" i="6"/>
  <c r="X11" i="6"/>
  <c r="X10" i="6"/>
  <c r="X9" i="6"/>
  <c r="X2" i="6"/>
  <c r="X8" i="6"/>
  <c r="Y3" i="6"/>
  <c r="W1" i="6"/>
  <c r="Y23" i="5"/>
  <c r="Y16" i="5"/>
  <c r="Y19" i="5"/>
  <c r="Y24" i="5"/>
  <c r="Y20" i="5"/>
  <c r="Y18" i="5"/>
  <c r="Y21" i="5"/>
  <c r="Y22" i="5"/>
  <c r="Y17" i="5"/>
  <c r="Y13" i="5"/>
  <c r="Y12" i="5"/>
  <c r="Y15" i="5"/>
  <c r="Y10" i="5"/>
  <c r="Y8" i="5"/>
  <c r="Y4" i="5"/>
  <c r="Z3" i="5"/>
  <c r="Y5" i="5"/>
  <c r="Y11" i="5"/>
  <c r="Y9" i="5"/>
  <c r="Y7" i="5"/>
  <c r="Y2" i="5"/>
  <c r="Y6" i="5"/>
  <c r="X1" i="5"/>
  <c r="Y25" i="4"/>
  <c r="Y23" i="4"/>
  <c r="Y26" i="4"/>
  <c r="Y27" i="4"/>
  <c r="Y21" i="4"/>
  <c r="Y19" i="4"/>
  <c r="Y22" i="4"/>
  <c r="Y24" i="4"/>
  <c r="Y14" i="4"/>
  <c r="Y18" i="4"/>
  <c r="Y15" i="4"/>
  <c r="Y20" i="4"/>
  <c r="Y16" i="4"/>
  <c r="Y13" i="4"/>
  <c r="Z3" i="4"/>
  <c r="Y12" i="4"/>
  <c r="Y11" i="4"/>
  <c r="Y10" i="4"/>
  <c r="Y7" i="4"/>
  <c r="Y5" i="4"/>
  <c r="Y4" i="4"/>
  <c r="Y2" i="4"/>
  <c r="Y9" i="4"/>
  <c r="Y8" i="4"/>
  <c r="Y6" i="4"/>
  <c r="X1" i="4"/>
  <c r="AA19" i="11" l="1"/>
  <c r="AA15" i="11"/>
  <c r="AA18" i="11"/>
  <c r="AA14" i="11"/>
  <c r="AA16" i="11"/>
  <c r="AB26" i="12"/>
  <c r="AB21" i="12"/>
  <c r="AB24" i="12"/>
  <c r="AB27" i="12"/>
  <c r="AB23" i="12"/>
  <c r="AB25" i="12"/>
  <c r="AB19" i="12"/>
  <c r="AB20" i="12"/>
  <c r="AB18" i="12"/>
  <c r="AB22" i="12"/>
  <c r="AB15" i="12"/>
  <c r="AB8" i="12"/>
  <c r="AB13" i="12"/>
  <c r="AB7" i="12"/>
  <c r="AB16" i="12"/>
  <c r="AB14" i="12"/>
  <c r="AB10" i="12"/>
  <c r="AB12" i="12"/>
  <c r="AB9" i="12"/>
  <c r="AB5" i="12"/>
  <c r="AB4" i="12"/>
  <c r="AB1" i="12" s="1"/>
  <c r="AB11" i="12"/>
  <c r="AC3" i="12"/>
  <c r="AB2" i="12"/>
  <c r="AB6" i="12"/>
  <c r="AA1" i="12"/>
  <c r="AA9" i="11"/>
  <c r="AB3" i="11"/>
  <c r="AA13" i="11"/>
  <c r="AA11" i="11"/>
  <c r="AA21" i="11"/>
  <c r="AA20" i="11"/>
  <c r="AA23" i="11"/>
  <c r="AA5" i="11"/>
  <c r="AA7" i="11"/>
  <c r="AA22" i="11"/>
  <c r="AA12" i="11"/>
  <c r="AA27" i="11"/>
  <c r="AA8" i="11"/>
  <c r="AA10" i="11"/>
  <c r="AA24" i="11"/>
  <c r="AA4" i="11"/>
  <c r="AA26" i="11"/>
  <c r="AA25" i="11"/>
  <c r="AA2" i="11"/>
  <c r="Y38" i="6"/>
  <c r="Y37" i="6"/>
  <c r="Y33" i="6"/>
  <c r="Y36" i="6"/>
  <c r="Y35" i="6"/>
  <c r="Y30" i="6"/>
  <c r="Y31" i="6"/>
  <c r="Y26" i="6"/>
  <c r="Y24" i="6"/>
  <c r="Y32" i="6"/>
  <c r="Y29" i="6"/>
  <c r="Y27" i="6"/>
  <c r="Y34" i="6"/>
  <c r="Y25" i="6"/>
  <c r="Y23" i="6"/>
  <c r="Y19" i="6"/>
  <c r="Y16" i="6"/>
  <c r="Y15" i="6"/>
  <c r="Y20" i="6"/>
  <c r="Y21" i="6"/>
  <c r="Y2" i="6"/>
  <c r="Y18" i="6"/>
  <c r="Y14" i="6"/>
  <c r="Y12" i="6"/>
  <c r="Y17" i="6"/>
  <c r="Y22" i="6"/>
  <c r="Y13" i="6"/>
  <c r="Y11" i="6"/>
  <c r="Y10" i="6"/>
  <c r="Y9" i="6"/>
  <c r="Y7" i="6"/>
  <c r="Y6" i="6"/>
  <c r="Y5" i="6"/>
  <c r="Y8" i="6"/>
  <c r="Y4" i="6"/>
  <c r="Z3" i="6"/>
  <c r="X1" i="6"/>
  <c r="Y1" i="5"/>
  <c r="Z19" i="5"/>
  <c r="Z22" i="5"/>
  <c r="Z24" i="5"/>
  <c r="Z18" i="5"/>
  <c r="Z21" i="5"/>
  <c r="Z23" i="5"/>
  <c r="Z17" i="5"/>
  <c r="Z12" i="5"/>
  <c r="Z15" i="5"/>
  <c r="Z11" i="5"/>
  <c r="Z9" i="5"/>
  <c r="Z13" i="5"/>
  <c r="Z10" i="5"/>
  <c r="Z4" i="5"/>
  <c r="Z2" i="5"/>
  <c r="Z16" i="5"/>
  <c r="Z7" i="5"/>
  <c r="Z5" i="5"/>
  <c r="Z8" i="5"/>
  <c r="Z6" i="5"/>
  <c r="AA3" i="5"/>
  <c r="Z20" i="5"/>
  <c r="Y1" i="4"/>
  <c r="Z26" i="4"/>
  <c r="Z25" i="4"/>
  <c r="Z19" i="4"/>
  <c r="Z22" i="4"/>
  <c r="Z24" i="4"/>
  <c r="Z27" i="4"/>
  <c r="Z20" i="4"/>
  <c r="Z18" i="4"/>
  <c r="Z23" i="4"/>
  <c r="Z21" i="4"/>
  <c r="Z14" i="4"/>
  <c r="Z13" i="4"/>
  <c r="Z16" i="4"/>
  <c r="Z12" i="4"/>
  <c r="Z11" i="4"/>
  <c r="Z10" i="4"/>
  <c r="Z9" i="4"/>
  <c r="Z8" i="4"/>
  <c r="Z7" i="4"/>
  <c r="Z6" i="4"/>
  <c r="Z5" i="4"/>
  <c r="Z4" i="4"/>
  <c r="AA3" i="4"/>
  <c r="Z15" i="4"/>
  <c r="Z2" i="4"/>
  <c r="AB19" i="11" l="1"/>
  <c r="AB17" i="11"/>
  <c r="AB15" i="11"/>
  <c r="AB14" i="11"/>
  <c r="AC24" i="12"/>
  <c r="AC27" i="12"/>
  <c r="AC26" i="12"/>
  <c r="AC15" i="12"/>
  <c r="AC22" i="12"/>
  <c r="AC23" i="12"/>
  <c r="AC25" i="12"/>
  <c r="AC21" i="12"/>
  <c r="AC16" i="12"/>
  <c r="AC11" i="12"/>
  <c r="AC14" i="12"/>
  <c r="AC19" i="12"/>
  <c r="AC18" i="12"/>
  <c r="AC13" i="12"/>
  <c r="AC20" i="12"/>
  <c r="AC12" i="12"/>
  <c r="AC9" i="12"/>
  <c r="AC5" i="12"/>
  <c r="AC4" i="12"/>
  <c r="AC8" i="12"/>
  <c r="AC7" i="12"/>
  <c r="AD3" i="12"/>
  <c r="AC10" i="12"/>
  <c r="AC2" i="12"/>
  <c r="AC6" i="12"/>
  <c r="AB21" i="11"/>
  <c r="AB4" i="11"/>
  <c r="AB7" i="11"/>
  <c r="AB24" i="11"/>
  <c r="AC3" i="11"/>
  <c r="AB12" i="11"/>
  <c r="AB27" i="11"/>
  <c r="AB20" i="11"/>
  <c r="AB2" i="11"/>
  <c r="AB25" i="11"/>
  <c r="AB22" i="11"/>
  <c r="AB9" i="11"/>
  <c r="AB11" i="11"/>
  <c r="AB26" i="11"/>
  <c r="AB5" i="11"/>
  <c r="AB10" i="11"/>
  <c r="AB23" i="11"/>
  <c r="AB13" i="11"/>
  <c r="AB8" i="11"/>
  <c r="Y1" i="6"/>
  <c r="Z34" i="6"/>
  <c r="Z37" i="6"/>
  <c r="Z36" i="6"/>
  <c r="Z35" i="6"/>
  <c r="Z38" i="6"/>
  <c r="Z31" i="6"/>
  <c r="Z33" i="6"/>
  <c r="Z30" i="6"/>
  <c r="Z32" i="6"/>
  <c r="Z29" i="6"/>
  <c r="Z27" i="6"/>
  <c r="Z26" i="6"/>
  <c r="Z16" i="6"/>
  <c r="Z15" i="6"/>
  <c r="Z14" i="6"/>
  <c r="Z13" i="6"/>
  <c r="Z12" i="6"/>
  <c r="Z11" i="6"/>
  <c r="Z10" i="6"/>
  <c r="Z9" i="6"/>
  <c r="Z8" i="6"/>
  <c r="Z7" i="6"/>
  <c r="Z25" i="6"/>
  <c r="Z24" i="6"/>
  <c r="Z20" i="6"/>
  <c r="Z21" i="6"/>
  <c r="Z17" i="6"/>
  <c r="Z23" i="6"/>
  <c r="Z22" i="6"/>
  <c r="Z2" i="6"/>
  <c r="Z18" i="6"/>
  <c r="AA3" i="6"/>
  <c r="Z6" i="6"/>
  <c r="Z5" i="6"/>
  <c r="Z4" i="6"/>
  <c r="Z19" i="6"/>
  <c r="Z1" i="5"/>
  <c r="AA24" i="5"/>
  <c r="AA22" i="5"/>
  <c r="AA18" i="5"/>
  <c r="AA21" i="5"/>
  <c r="AA15" i="5"/>
  <c r="AA12" i="5"/>
  <c r="AA23" i="5"/>
  <c r="AA19" i="5"/>
  <c r="AA17" i="5"/>
  <c r="AA13" i="5"/>
  <c r="AA16" i="5"/>
  <c r="AA4" i="5"/>
  <c r="AB3" i="5"/>
  <c r="AA7" i="5"/>
  <c r="AA5" i="5"/>
  <c r="AA11" i="5"/>
  <c r="AA9" i="5"/>
  <c r="AA2" i="5"/>
  <c r="AA8" i="5"/>
  <c r="AA10" i="5"/>
  <c r="AA6" i="5"/>
  <c r="AA20" i="5"/>
  <c r="Z1" i="4"/>
  <c r="AA27" i="4"/>
  <c r="AA22" i="4"/>
  <c r="AA24" i="4"/>
  <c r="AA25" i="4"/>
  <c r="AA23" i="4"/>
  <c r="AA21" i="4"/>
  <c r="AA26" i="4"/>
  <c r="AA19" i="4"/>
  <c r="AA20" i="4"/>
  <c r="AA14" i="4"/>
  <c r="AA13" i="4"/>
  <c r="AA16" i="4"/>
  <c r="AA18" i="4"/>
  <c r="AA15" i="4"/>
  <c r="AA2" i="4"/>
  <c r="AB3" i="4"/>
  <c r="AA12" i="4"/>
  <c r="AA6" i="4"/>
  <c r="AA4" i="4"/>
  <c r="AA9" i="4"/>
  <c r="AA8" i="4"/>
  <c r="AA7" i="4"/>
  <c r="AA11" i="4"/>
  <c r="AA5" i="4"/>
  <c r="AA10" i="4"/>
  <c r="AC19" i="11" l="1"/>
  <c r="AC17" i="11"/>
  <c r="AC15" i="11"/>
  <c r="AC14" i="11"/>
  <c r="AD27" i="12"/>
  <c r="AD20" i="12"/>
  <c r="AD18" i="12"/>
  <c r="AD26" i="12"/>
  <c r="AD25" i="12"/>
  <c r="AD21" i="12"/>
  <c r="AD19" i="12"/>
  <c r="AD14" i="12"/>
  <c r="AD23" i="12"/>
  <c r="AD22" i="12"/>
  <c r="AD24" i="12"/>
  <c r="AD7" i="12"/>
  <c r="AD16" i="12"/>
  <c r="AD11" i="12"/>
  <c r="AD10" i="12"/>
  <c r="AD6" i="12"/>
  <c r="AD15" i="12"/>
  <c r="AD9" i="12"/>
  <c r="AD13" i="12"/>
  <c r="AD8" i="12"/>
  <c r="AE3" i="12"/>
  <c r="AD2" i="12"/>
  <c r="AD12" i="12"/>
  <c r="AD4" i="12"/>
  <c r="AD5" i="12"/>
  <c r="AC1" i="12"/>
  <c r="AC21" i="11"/>
  <c r="AC5" i="11"/>
  <c r="AD3" i="11"/>
  <c r="AC27" i="11"/>
  <c r="AC24" i="11"/>
  <c r="AC9" i="11"/>
  <c r="AC10" i="11"/>
  <c r="AC4" i="11"/>
  <c r="AC26" i="11"/>
  <c r="AC20" i="11"/>
  <c r="AC11" i="11"/>
  <c r="AC25" i="11"/>
  <c r="AC7" i="11"/>
  <c r="AC23" i="11"/>
  <c r="AC13" i="11"/>
  <c r="AC2" i="11"/>
  <c r="AC22" i="11"/>
  <c r="AC8" i="11"/>
  <c r="AC12" i="11"/>
  <c r="Z1" i="6"/>
  <c r="AA37" i="6"/>
  <c r="AA36" i="6"/>
  <c r="AA35" i="6"/>
  <c r="AA38" i="6"/>
  <c r="AA34" i="6"/>
  <c r="AA33" i="6"/>
  <c r="AA31" i="6"/>
  <c r="AA30" i="6"/>
  <c r="AA32" i="6"/>
  <c r="AA29" i="6"/>
  <c r="AA25" i="6"/>
  <c r="AA24" i="6"/>
  <c r="AA20" i="6"/>
  <c r="AA26" i="6"/>
  <c r="AA21" i="6"/>
  <c r="AA17" i="6"/>
  <c r="AA23" i="6"/>
  <c r="AA22" i="6"/>
  <c r="AA18" i="6"/>
  <c r="AB3" i="6"/>
  <c r="AA14" i="6"/>
  <c r="AA12" i="6"/>
  <c r="AA6" i="6"/>
  <c r="AA5" i="6"/>
  <c r="AA4" i="6"/>
  <c r="AA16" i="6"/>
  <c r="AA27" i="6"/>
  <c r="AA13" i="6"/>
  <c r="AA11" i="6"/>
  <c r="AA10" i="6"/>
  <c r="AA9" i="6"/>
  <c r="AA8" i="6"/>
  <c r="AA7" i="6"/>
  <c r="AA19" i="6"/>
  <c r="AA15" i="6"/>
  <c r="AA2" i="6"/>
  <c r="AA1" i="5"/>
  <c r="AB17" i="5"/>
  <c r="AB20" i="5"/>
  <c r="AB24" i="5"/>
  <c r="AB21" i="5"/>
  <c r="AB15" i="5"/>
  <c r="AB12" i="5"/>
  <c r="AB22" i="5"/>
  <c r="AB19" i="5"/>
  <c r="AB13" i="5"/>
  <c r="AB23" i="5"/>
  <c r="AB18" i="5"/>
  <c r="AB16" i="5"/>
  <c r="AB11" i="5"/>
  <c r="AB10" i="5"/>
  <c r="AB7" i="5"/>
  <c r="AB4" i="5"/>
  <c r="AB5" i="5"/>
  <c r="AB9" i="5"/>
  <c r="AB6" i="5"/>
  <c r="AB8" i="5"/>
  <c r="AB2" i="5"/>
  <c r="AC3" i="5"/>
  <c r="AB26" i="4"/>
  <c r="AB24" i="4"/>
  <c r="AB27" i="4"/>
  <c r="AB22" i="4"/>
  <c r="AB25" i="4"/>
  <c r="AB20" i="4"/>
  <c r="AB18" i="4"/>
  <c r="AB15" i="4"/>
  <c r="AB19" i="4"/>
  <c r="AB23" i="4"/>
  <c r="AB14" i="4"/>
  <c r="AB13" i="4"/>
  <c r="AB16" i="4"/>
  <c r="AB21" i="4"/>
  <c r="AC3" i="4"/>
  <c r="AB12" i="4"/>
  <c r="AB5" i="4"/>
  <c r="AB4" i="4"/>
  <c r="AB2" i="4"/>
  <c r="AB9" i="4"/>
  <c r="AB8" i="4"/>
  <c r="AB7" i="4"/>
  <c r="AB6" i="4"/>
  <c r="AB11" i="4"/>
  <c r="AB10" i="4"/>
  <c r="AA1" i="4"/>
  <c r="AD15" i="11" l="1"/>
  <c r="AD19" i="11"/>
  <c r="AD14" i="11"/>
  <c r="AD17" i="11"/>
  <c r="AD1" i="12"/>
  <c r="AE27" i="12"/>
  <c r="AE22" i="12"/>
  <c r="AE25" i="12"/>
  <c r="AE24" i="12"/>
  <c r="AE14" i="12"/>
  <c r="AE23" i="12"/>
  <c r="AE19" i="12"/>
  <c r="AE15" i="12"/>
  <c r="AE26" i="12"/>
  <c r="AE16" i="12"/>
  <c r="AE21" i="12"/>
  <c r="AE18" i="12"/>
  <c r="AE11" i="12"/>
  <c r="AE10" i="12"/>
  <c r="AE12" i="12"/>
  <c r="AE20" i="12"/>
  <c r="AE8" i="12"/>
  <c r="AE9" i="12"/>
  <c r="AE13" i="12"/>
  <c r="AE5" i="12"/>
  <c r="AE4" i="12"/>
  <c r="AE7" i="12"/>
  <c r="AE2" i="12"/>
  <c r="AE6" i="12"/>
  <c r="AF3" i="12"/>
  <c r="AE3" i="11"/>
  <c r="AD10" i="11"/>
  <c r="AD12" i="11"/>
  <c r="AD26" i="11"/>
  <c r="AD23" i="11"/>
  <c r="AD25" i="11"/>
  <c r="AD9" i="11"/>
  <c r="AD22" i="11"/>
  <c r="AD20" i="11"/>
  <c r="AD5" i="11"/>
  <c r="AD27" i="11"/>
  <c r="AD13" i="11"/>
  <c r="AD11" i="11"/>
  <c r="AD21" i="11"/>
  <c r="AD8" i="11"/>
  <c r="AD7" i="11"/>
  <c r="AD2" i="11"/>
  <c r="AD24" i="11"/>
  <c r="AD4" i="11"/>
  <c r="AB38" i="6"/>
  <c r="AB34" i="6"/>
  <c r="AB31" i="6"/>
  <c r="AB37" i="6"/>
  <c r="AB29" i="6"/>
  <c r="AB32" i="6"/>
  <c r="AB27" i="6"/>
  <c r="AB25" i="6"/>
  <c r="AB36" i="6"/>
  <c r="AB26" i="6"/>
  <c r="AB35" i="6"/>
  <c r="AB33" i="6"/>
  <c r="AB30" i="6"/>
  <c r="AB24" i="6"/>
  <c r="AB21" i="6"/>
  <c r="AB17" i="6"/>
  <c r="AB23" i="6"/>
  <c r="AB22" i="6"/>
  <c r="AB18" i="6"/>
  <c r="AB14" i="6"/>
  <c r="AB12" i="6"/>
  <c r="AB6" i="6"/>
  <c r="AB5" i="6"/>
  <c r="AB4" i="6"/>
  <c r="AB20" i="6"/>
  <c r="AB16" i="6"/>
  <c r="AB13" i="6"/>
  <c r="AB11" i="6"/>
  <c r="AB10" i="6"/>
  <c r="AB9" i="6"/>
  <c r="AB8" i="6"/>
  <c r="AB7" i="6"/>
  <c r="AB19" i="6"/>
  <c r="AB15" i="6"/>
  <c r="AB2" i="6"/>
  <c r="AC3" i="6"/>
  <c r="AA1" i="6"/>
  <c r="AC20" i="5"/>
  <c r="AC24" i="5"/>
  <c r="AC21" i="5"/>
  <c r="AC23" i="5"/>
  <c r="AC22" i="5"/>
  <c r="AC17" i="5"/>
  <c r="AC18" i="5"/>
  <c r="AC16" i="5"/>
  <c r="AC11" i="5"/>
  <c r="AC15" i="5"/>
  <c r="AC13" i="5"/>
  <c r="AC12" i="5"/>
  <c r="AD3" i="5"/>
  <c r="AC5" i="5"/>
  <c r="AC9" i="5"/>
  <c r="AC7" i="5"/>
  <c r="AC6" i="5"/>
  <c r="AC19" i="5"/>
  <c r="AC8" i="5"/>
  <c r="AC4" i="5"/>
  <c r="AC10" i="5"/>
  <c r="AC2" i="5"/>
  <c r="AB1" i="5"/>
  <c r="AB1" i="4"/>
  <c r="AC27" i="4"/>
  <c r="AC26" i="4"/>
  <c r="AC25" i="4"/>
  <c r="AC24" i="4"/>
  <c r="AC20" i="4"/>
  <c r="AC23" i="4"/>
  <c r="AC21" i="4"/>
  <c r="AC19" i="4"/>
  <c r="AC22" i="4"/>
  <c r="AC14" i="4"/>
  <c r="AC16" i="4"/>
  <c r="AC15" i="4"/>
  <c r="AC13" i="4"/>
  <c r="AC18" i="4"/>
  <c r="AC12" i="4"/>
  <c r="AC11" i="4"/>
  <c r="AC10" i="4"/>
  <c r="AC9" i="4"/>
  <c r="AC8" i="4"/>
  <c r="AC7" i="4"/>
  <c r="AC6" i="4"/>
  <c r="AC5" i="4"/>
  <c r="AC4" i="4"/>
  <c r="AC2" i="4"/>
  <c r="AD3" i="4"/>
  <c r="AE14" i="11" l="1"/>
  <c r="AE19" i="11"/>
  <c r="AE15" i="11"/>
  <c r="AE17" i="11"/>
  <c r="AF25" i="12"/>
  <c r="AF26" i="12"/>
  <c r="AF27" i="12"/>
  <c r="AF22" i="12"/>
  <c r="AF17" i="12"/>
  <c r="AF23" i="12"/>
  <c r="AF24" i="12"/>
  <c r="AF21" i="12"/>
  <c r="AF20" i="12"/>
  <c r="AF18" i="12"/>
  <c r="AF19" i="12"/>
  <c r="AF16" i="12"/>
  <c r="AF11" i="12"/>
  <c r="AF10" i="12"/>
  <c r="AF6" i="12"/>
  <c r="AF12" i="12"/>
  <c r="AF15" i="12"/>
  <c r="AF9" i="12"/>
  <c r="AF5" i="12"/>
  <c r="AF8" i="12"/>
  <c r="AF13" i="12"/>
  <c r="AF14" i="12"/>
  <c r="AF4" i="12"/>
  <c r="AF7" i="12"/>
  <c r="AF2" i="12"/>
  <c r="AG3" i="12"/>
  <c r="AE1" i="12"/>
  <c r="AE21" i="11"/>
  <c r="AE22" i="11"/>
  <c r="AE9" i="11"/>
  <c r="AE5" i="11"/>
  <c r="AE26" i="11"/>
  <c r="AF3" i="11"/>
  <c r="AE8" i="11"/>
  <c r="AE13" i="11"/>
  <c r="AE12" i="11"/>
  <c r="AE27" i="11"/>
  <c r="AE20" i="11"/>
  <c r="AE2" i="11"/>
  <c r="AE25" i="11"/>
  <c r="AE10" i="11"/>
  <c r="AE24" i="11"/>
  <c r="AE7" i="11"/>
  <c r="AE4" i="11"/>
  <c r="AE23" i="11"/>
  <c r="AE11" i="11"/>
  <c r="AC35" i="6"/>
  <c r="AC38" i="6"/>
  <c r="AC37" i="6"/>
  <c r="AC34" i="6"/>
  <c r="AC33" i="6"/>
  <c r="AC32" i="6"/>
  <c r="AC36" i="6"/>
  <c r="AC29" i="6"/>
  <c r="AC30" i="6"/>
  <c r="AC31" i="6"/>
  <c r="AC27" i="6"/>
  <c r="AC21" i="6"/>
  <c r="AC17" i="6"/>
  <c r="AC26" i="6"/>
  <c r="AC23" i="6"/>
  <c r="AC22" i="6"/>
  <c r="AC18" i="6"/>
  <c r="AC20" i="6"/>
  <c r="AC16" i="6"/>
  <c r="AC13" i="6"/>
  <c r="AC11" i="6"/>
  <c r="AC10" i="6"/>
  <c r="AC9" i="6"/>
  <c r="AC8" i="6"/>
  <c r="AC19" i="6"/>
  <c r="AC25" i="6"/>
  <c r="AC24" i="6"/>
  <c r="AC15" i="6"/>
  <c r="AC2" i="6"/>
  <c r="AC6" i="6"/>
  <c r="AC5" i="6"/>
  <c r="AC14" i="6"/>
  <c r="AC7" i="6"/>
  <c r="AC4" i="6"/>
  <c r="AD3" i="6"/>
  <c r="AC12" i="6"/>
  <c r="AB1" i="6"/>
  <c r="AC1" i="5"/>
  <c r="AD24" i="5"/>
  <c r="AD23" i="5"/>
  <c r="AD21" i="5"/>
  <c r="AD22" i="5"/>
  <c r="AD17" i="5"/>
  <c r="AD13" i="5"/>
  <c r="AD12" i="5"/>
  <c r="AD16" i="5"/>
  <c r="AD15" i="5"/>
  <c r="AD8" i="5"/>
  <c r="AD19" i="5"/>
  <c r="AD5" i="5"/>
  <c r="AD9" i="5"/>
  <c r="AD7" i="5"/>
  <c r="AD6" i="5"/>
  <c r="AD11" i="5"/>
  <c r="AD20" i="5"/>
  <c r="AD4" i="5"/>
  <c r="AE3" i="5"/>
  <c r="AD2" i="5"/>
  <c r="AD10" i="5"/>
  <c r="AD18" i="5"/>
  <c r="AC1" i="4"/>
  <c r="AD25" i="4"/>
  <c r="AD24" i="4"/>
  <c r="AD27" i="4"/>
  <c r="AD23" i="4"/>
  <c r="AD26" i="4"/>
  <c r="AD22" i="4"/>
  <c r="AD19" i="4"/>
  <c r="AD16" i="4"/>
  <c r="AD20" i="4"/>
  <c r="AD18" i="4"/>
  <c r="AD21" i="4"/>
  <c r="AD12" i="4"/>
  <c r="AD11" i="4"/>
  <c r="AD10" i="4"/>
  <c r="AD15" i="4"/>
  <c r="AD14" i="4"/>
  <c r="AD13" i="4"/>
  <c r="AD9" i="4"/>
  <c r="AD8" i="4"/>
  <c r="AD7" i="4"/>
  <c r="AD6" i="4"/>
  <c r="AD2" i="4"/>
  <c r="AD5" i="4"/>
  <c r="AD4" i="4"/>
  <c r="AE3" i="4"/>
  <c r="AF18" i="11" l="1"/>
  <c r="AF16" i="11"/>
  <c r="AF14" i="11"/>
  <c r="AF19" i="11"/>
  <c r="AF15" i="11"/>
  <c r="AF1" i="12"/>
  <c r="AG25" i="12"/>
  <c r="AG20" i="12"/>
  <c r="AG23" i="12"/>
  <c r="AG26" i="12"/>
  <c r="AG27" i="12"/>
  <c r="AG22" i="12"/>
  <c r="AG13" i="12"/>
  <c r="AG24" i="12"/>
  <c r="AG21" i="12"/>
  <c r="AG16" i="12"/>
  <c r="AG19" i="12"/>
  <c r="AG18" i="12"/>
  <c r="AG14" i="12"/>
  <c r="AG17" i="12"/>
  <c r="AG15" i="12"/>
  <c r="AG12" i="12"/>
  <c r="AG9" i="12"/>
  <c r="AG7" i="12"/>
  <c r="AG4" i="12"/>
  <c r="AG5" i="12"/>
  <c r="AG8" i="12"/>
  <c r="AG6" i="12"/>
  <c r="AG11" i="12"/>
  <c r="AG10" i="12"/>
  <c r="AG2" i="12"/>
  <c r="AH3" i="12"/>
  <c r="AF4" i="11"/>
  <c r="AF8" i="11"/>
  <c r="AF22" i="11"/>
  <c r="AG3" i="11"/>
  <c r="AF21" i="11"/>
  <c r="AF10" i="11"/>
  <c r="AF13" i="11"/>
  <c r="AF11" i="11"/>
  <c r="AF24" i="11"/>
  <c r="AF26" i="11"/>
  <c r="AF27" i="11"/>
  <c r="AF6" i="11"/>
  <c r="AF5" i="11"/>
  <c r="AF7" i="11"/>
  <c r="AF20" i="11"/>
  <c r="AF25" i="11"/>
  <c r="AF12" i="11"/>
  <c r="AF2" i="11"/>
  <c r="AF23" i="11"/>
  <c r="AF9" i="11"/>
  <c r="AD38" i="6"/>
  <c r="AD34" i="6"/>
  <c r="AD33" i="6"/>
  <c r="AD37" i="6"/>
  <c r="AD36" i="6"/>
  <c r="AD35" i="6"/>
  <c r="AD32" i="6"/>
  <c r="AD23" i="6"/>
  <c r="AD22" i="6"/>
  <c r="AD21" i="6"/>
  <c r="AD20" i="6"/>
  <c r="AD19" i="6"/>
  <c r="AD18" i="6"/>
  <c r="AD17" i="6"/>
  <c r="AD30" i="6"/>
  <c r="AD31" i="6"/>
  <c r="AD29" i="6"/>
  <c r="AD26" i="6"/>
  <c r="AD16" i="6"/>
  <c r="AD13" i="6"/>
  <c r="AD11" i="6"/>
  <c r="AD10" i="6"/>
  <c r="AD9" i="6"/>
  <c r="AD8" i="6"/>
  <c r="AD27" i="6"/>
  <c r="AD25" i="6"/>
  <c r="AD24" i="6"/>
  <c r="AD15" i="6"/>
  <c r="AD2" i="6"/>
  <c r="AE3" i="6"/>
  <c r="AD14" i="6"/>
  <c r="AD12" i="6"/>
  <c r="AD7" i="6"/>
  <c r="AD5" i="6"/>
  <c r="AD4" i="6"/>
  <c r="AD6" i="6"/>
  <c r="AC1" i="6"/>
  <c r="AE18" i="5"/>
  <c r="AE21" i="5"/>
  <c r="AE22" i="5"/>
  <c r="AE13" i="5"/>
  <c r="AE23" i="5"/>
  <c r="AE17" i="5"/>
  <c r="AE16" i="5"/>
  <c r="AE11" i="5"/>
  <c r="AE15" i="5"/>
  <c r="AE20" i="5"/>
  <c r="AE10" i="5"/>
  <c r="AE9" i="5"/>
  <c r="AE8" i="5"/>
  <c r="AE7" i="5"/>
  <c r="AE24" i="5"/>
  <c r="AE19" i="5"/>
  <c r="AE12" i="5"/>
  <c r="AE6" i="5"/>
  <c r="AE5" i="5"/>
  <c r="AE4" i="5"/>
  <c r="AF3" i="5"/>
  <c r="AE2" i="5"/>
  <c r="AD1" i="5"/>
  <c r="AE27" i="4"/>
  <c r="AE25" i="4"/>
  <c r="AE24" i="4"/>
  <c r="AE18" i="4"/>
  <c r="AE23" i="4"/>
  <c r="AE21" i="4"/>
  <c r="AE19" i="4"/>
  <c r="AE16" i="4"/>
  <c r="AE20" i="4"/>
  <c r="AE26" i="4"/>
  <c r="AE22" i="4"/>
  <c r="AE15" i="4"/>
  <c r="AE14" i="4"/>
  <c r="AE13" i="4"/>
  <c r="AE12" i="4"/>
  <c r="AE11" i="4"/>
  <c r="AE10" i="4"/>
  <c r="AE9" i="4"/>
  <c r="AE8" i="4"/>
  <c r="AE7" i="4"/>
  <c r="AE6" i="4"/>
  <c r="AE2" i="4"/>
  <c r="AE5" i="4"/>
  <c r="AE4" i="4"/>
  <c r="AF3" i="4"/>
  <c r="AD1" i="4"/>
  <c r="AG18" i="11" l="1"/>
  <c r="AG16" i="11"/>
  <c r="AG14" i="11"/>
  <c r="AG19" i="11"/>
  <c r="AG15" i="11"/>
  <c r="AG1" i="12"/>
  <c r="AH23" i="12"/>
  <c r="AH26" i="12"/>
  <c r="AH25" i="12"/>
  <c r="AH24" i="12"/>
  <c r="AH19" i="12"/>
  <c r="AH27" i="12"/>
  <c r="AH20" i="12"/>
  <c r="AH22" i="12"/>
  <c r="AH17" i="12"/>
  <c r="AH16" i="12"/>
  <c r="AH21" i="12"/>
  <c r="AH18" i="12"/>
  <c r="AH9" i="12"/>
  <c r="AH15" i="12"/>
  <c r="AH14" i="12"/>
  <c r="AH8" i="12"/>
  <c r="AH13" i="12"/>
  <c r="AH5" i="12"/>
  <c r="AH7" i="12"/>
  <c r="AH11" i="12"/>
  <c r="AH10" i="12"/>
  <c r="AH12" i="12"/>
  <c r="AH2" i="12"/>
  <c r="AH4" i="12"/>
  <c r="AH6" i="12"/>
  <c r="AI3" i="12"/>
  <c r="AG12" i="11"/>
  <c r="AG4" i="11"/>
  <c r="AH3" i="11"/>
  <c r="AG20" i="11"/>
  <c r="AG9" i="11"/>
  <c r="AG11" i="11"/>
  <c r="AG26" i="11"/>
  <c r="AG25" i="11"/>
  <c r="AG5" i="11"/>
  <c r="AG8" i="11"/>
  <c r="AG21" i="11"/>
  <c r="AG23" i="11"/>
  <c r="AG7" i="11"/>
  <c r="AG22" i="11"/>
  <c r="AG27" i="11"/>
  <c r="AG24" i="11"/>
  <c r="AG10" i="11"/>
  <c r="AG2" i="11"/>
  <c r="AG13" i="11"/>
  <c r="AE38" i="6"/>
  <c r="AE33" i="6"/>
  <c r="AE36" i="6"/>
  <c r="AE35" i="6"/>
  <c r="AE37" i="6"/>
  <c r="AE32" i="6"/>
  <c r="AE30" i="6"/>
  <c r="AE27" i="6"/>
  <c r="AE26" i="6"/>
  <c r="AE34" i="6"/>
  <c r="AE31" i="6"/>
  <c r="AE29" i="6"/>
  <c r="AE25" i="6"/>
  <c r="AE23" i="6"/>
  <c r="AE22" i="6"/>
  <c r="AE18" i="6"/>
  <c r="AE19" i="6"/>
  <c r="AE16" i="6"/>
  <c r="AE15" i="6"/>
  <c r="AE14" i="6"/>
  <c r="AE13" i="6"/>
  <c r="AE12" i="6"/>
  <c r="AE11" i="6"/>
  <c r="AE10" i="6"/>
  <c r="AE9" i="6"/>
  <c r="AE8" i="6"/>
  <c r="AE7" i="6"/>
  <c r="AE24" i="6"/>
  <c r="AE17" i="6"/>
  <c r="AF3" i="6"/>
  <c r="AE6" i="6"/>
  <c r="AE5" i="6"/>
  <c r="AE4" i="6"/>
  <c r="AE2" i="6"/>
  <c r="AE21" i="6"/>
  <c r="AE20" i="6"/>
  <c r="AD1" i="6"/>
  <c r="AF23" i="5"/>
  <c r="AF21" i="5"/>
  <c r="AF22" i="5"/>
  <c r="AF19" i="5"/>
  <c r="AF16" i="5"/>
  <c r="AF11" i="5"/>
  <c r="AF20" i="5"/>
  <c r="AF15" i="5"/>
  <c r="AF24" i="5"/>
  <c r="AF13" i="5"/>
  <c r="AF18" i="5"/>
  <c r="AF9" i="5"/>
  <c r="AF7" i="5"/>
  <c r="AF17" i="5"/>
  <c r="AF6" i="5"/>
  <c r="AF8" i="5"/>
  <c r="AF10" i="5"/>
  <c r="AF2" i="5"/>
  <c r="AF4" i="5"/>
  <c r="AG3" i="5"/>
  <c r="AF5" i="5"/>
  <c r="AF12" i="5"/>
  <c r="AE1" i="5"/>
  <c r="AF27" i="4"/>
  <c r="AF26" i="4"/>
  <c r="AF23" i="4"/>
  <c r="AF21" i="4"/>
  <c r="AF22" i="4"/>
  <c r="AF20" i="4"/>
  <c r="AF25" i="4"/>
  <c r="AF24" i="4"/>
  <c r="AF18" i="4"/>
  <c r="AF15" i="4"/>
  <c r="AF14" i="4"/>
  <c r="AF19" i="4"/>
  <c r="AF12" i="4"/>
  <c r="AF16" i="4"/>
  <c r="AF13" i="4"/>
  <c r="AF2" i="4"/>
  <c r="AF9" i="4"/>
  <c r="AF8" i="4"/>
  <c r="AF7" i="4"/>
  <c r="AF6" i="4"/>
  <c r="AF5" i="4"/>
  <c r="AF4" i="4"/>
  <c r="AF11" i="4"/>
  <c r="AG3" i="4"/>
  <c r="AF10" i="4"/>
  <c r="AE1" i="4"/>
  <c r="AH14" i="11" l="1"/>
  <c r="AH19" i="11"/>
  <c r="AH15" i="11"/>
  <c r="AH18" i="11"/>
  <c r="AH16" i="11"/>
  <c r="AI26" i="12"/>
  <c r="AI27" i="12"/>
  <c r="AI24" i="12"/>
  <c r="AI21" i="12"/>
  <c r="AI16" i="12"/>
  <c r="AI22" i="12"/>
  <c r="AI17" i="12"/>
  <c r="AI12" i="12"/>
  <c r="AI23" i="12"/>
  <c r="AI19" i="12"/>
  <c r="AI15" i="12"/>
  <c r="AI13" i="12"/>
  <c r="AI20" i="12"/>
  <c r="AI18" i="12"/>
  <c r="AI25" i="12"/>
  <c r="AI14" i="12"/>
  <c r="AI11" i="12"/>
  <c r="AI10" i="12"/>
  <c r="AI7" i="12"/>
  <c r="AI8" i="12"/>
  <c r="AI6" i="12"/>
  <c r="AI2" i="12"/>
  <c r="AI4" i="12"/>
  <c r="AI9" i="12"/>
  <c r="AJ3" i="12"/>
  <c r="AI5" i="12"/>
  <c r="AH1" i="12"/>
  <c r="AH23" i="11"/>
  <c r="AH24" i="11"/>
  <c r="AH22" i="11"/>
  <c r="AH12" i="11"/>
  <c r="AI3" i="11"/>
  <c r="AH26" i="11"/>
  <c r="AH27" i="11"/>
  <c r="AH8" i="11"/>
  <c r="AH4" i="11"/>
  <c r="AH10" i="11"/>
  <c r="AH13" i="11"/>
  <c r="AH25" i="11"/>
  <c r="AH2" i="11"/>
  <c r="AH9" i="11"/>
  <c r="AH21" i="11"/>
  <c r="AH7" i="11"/>
  <c r="AH20" i="11"/>
  <c r="AH6" i="11"/>
  <c r="AH11" i="11"/>
  <c r="AF38" i="6"/>
  <c r="AF36" i="6"/>
  <c r="AF37" i="6"/>
  <c r="AF32" i="6"/>
  <c r="AF35" i="6"/>
  <c r="AF34" i="6"/>
  <c r="AF31" i="6"/>
  <c r="AF30" i="6"/>
  <c r="AF29" i="6"/>
  <c r="AF27" i="6"/>
  <c r="AF33" i="6"/>
  <c r="AF22" i="6"/>
  <c r="AF18" i="6"/>
  <c r="AF19" i="6"/>
  <c r="AF24" i="6"/>
  <c r="AF25" i="6"/>
  <c r="AF16" i="6"/>
  <c r="AF13" i="6"/>
  <c r="AF11" i="6"/>
  <c r="AF10" i="6"/>
  <c r="AF9" i="6"/>
  <c r="AF8" i="6"/>
  <c r="AF7" i="6"/>
  <c r="AF17" i="6"/>
  <c r="AF23" i="6"/>
  <c r="AF15" i="6"/>
  <c r="AF6" i="6"/>
  <c r="AF5" i="6"/>
  <c r="AF4" i="6"/>
  <c r="AF14" i="6"/>
  <c r="AF12" i="6"/>
  <c r="AF21" i="6"/>
  <c r="AF20" i="6"/>
  <c r="AF2" i="6"/>
  <c r="AG3" i="6"/>
  <c r="AF26" i="6"/>
  <c r="AE1" i="6"/>
  <c r="AF1" i="5"/>
  <c r="AG16" i="5"/>
  <c r="AG23" i="5"/>
  <c r="AG19" i="5"/>
  <c r="AG20" i="5"/>
  <c r="AG22" i="5"/>
  <c r="AG11" i="5"/>
  <c r="AG24" i="5"/>
  <c r="AG15" i="5"/>
  <c r="AG12" i="5"/>
  <c r="AG18" i="5"/>
  <c r="AG9" i="5"/>
  <c r="AG17" i="5"/>
  <c r="AG6" i="5"/>
  <c r="AG8" i="5"/>
  <c r="AG10" i="5"/>
  <c r="AG4" i="5"/>
  <c r="AH3" i="5"/>
  <c r="AG7" i="5"/>
  <c r="AG13" i="5"/>
  <c r="AG21" i="5"/>
  <c r="AG2" i="5"/>
  <c r="AG5" i="5"/>
  <c r="AF1" i="4"/>
  <c r="AG25" i="4"/>
  <c r="AG23" i="4"/>
  <c r="AG26" i="4"/>
  <c r="AG27" i="4"/>
  <c r="AG21" i="4"/>
  <c r="AG19" i="4"/>
  <c r="AG22" i="4"/>
  <c r="AG14" i="4"/>
  <c r="AG24" i="4"/>
  <c r="AG18" i="4"/>
  <c r="AG20" i="4"/>
  <c r="AG15" i="4"/>
  <c r="AG16" i="4"/>
  <c r="AG12" i="4"/>
  <c r="AH3" i="4"/>
  <c r="AG11" i="4"/>
  <c r="AG10" i="4"/>
  <c r="AG9" i="4"/>
  <c r="AG8" i="4"/>
  <c r="AG7" i="4"/>
  <c r="AG6" i="4"/>
  <c r="AG5" i="4"/>
  <c r="AG4" i="4"/>
  <c r="AG2" i="4"/>
  <c r="AG13" i="4"/>
  <c r="AI19" i="11" l="1"/>
  <c r="AI15" i="11"/>
  <c r="AI16" i="11"/>
  <c r="AI18" i="11"/>
  <c r="AI14" i="11"/>
  <c r="AI1" i="12"/>
  <c r="AJ26" i="12"/>
  <c r="AJ21" i="12"/>
  <c r="AJ24" i="12"/>
  <c r="AJ27" i="12"/>
  <c r="AJ23" i="12"/>
  <c r="AJ19" i="12"/>
  <c r="AJ18" i="12"/>
  <c r="AJ25" i="12"/>
  <c r="AJ20" i="12"/>
  <c r="AJ16" i="12"/>
  <c r="AJ15" i="12"/>
  <c r="AJ13" i="12"/>
  <c r="AJ22" i="12"/>
  <c r="AJ17" i="12"/>
  <c r="AJ14" i="12"/>
  <c r="AJ8" i="12"/>
  <c r="AJ7" i="12"/>
  <c r="AJ11" i="12"/>
  <c r="AJ10" i="12"/>
  <c r="AJ6" i="12"/>
  <c r="AJ12" i="12"/>
  <c r="AJ4" i="12"/>
  <c r="AJ9" i="12"/>
  <c r="AK3" i="12"/>
  <c r="AJ2" i="12"/>
  <c r="AJ5" i="12"/>
  <c r="AI20" i="11"/>
  <c r="AJ3" i="11"/>
  <c r="AI11" i="11"/>
  <c r="AI13" i="11"/>
  <c r="AI9" i="11"/>
  <c r="AI26" i="11"/>
  <c r="AI4" i="11"/>
  <c r="AI22" i="11"/>
  <c r="AI10" i="11"/>
  <c r="AI27" i="11"/>
  <c r="AI23" i="11"/>
  <c r="AI12" i="11"/>
  <c r="AI2" i="11"/>
  <c r="AI25" i="11"/>
  <c r="AI6" i="11"/>
  <c r="AI24" i="11"/>
  <c r="AI21" i="11"/>
  <c r="AI8" i="11"/>
  <c r="AI7" i="11"/>
  <c r="AF1" i="6"/>
  <c r="AG38" i="6"/>
  <c r="AG37" i="6"/>
  <c r="AG33" i="6"/>
  <c r="AG30" i="6"/>
  <c r="AG36" i="6"/>
  <c r="AG35" i="6"/>
  <c r="AG34" i="6"/>
  <c r="AG31" i="6"/>
  <c r="AG26" i="6"/>
  <c r="AG24" i="6"/>
  <c r="AG29" i="6"/>
  <c r="AG27" i="6"/>
  <c r="AG25" i="6"/>
  <c r="AG32" i="6"/>
  <c r="AG23" i="6"/>
  <c r="AG19" i="6"/>
  <c r="AG16" i="6"/>
  <c r="AG15" i="6"/>
  <c r="AG20" i="6"/>
  <c r="AG21" i="6"/>
  <c r="AG13" i="6"/>
  <c r="AG11" i="6"/>
  <c r="AG10" i="6"/>
  <c r="AG9" i="6"/>
  <c r="AG8" i="6"/>
  <c r="AG7" i="6"/>
  <c r="AG17" i="6"/>
  <c r="AG2" i="6"/>
  <c r="AG14" i="6"/>
  <c r="AG12" i="6"/>
  <c r="AG22" i="6"/>
  <c r="AG4" i="6"/>
  <c r="AH3" i="6"/>
  <c r="AG6" i="6"/>
  <c r="AG18" i="6"/>
  <c r="AG5" i="6"/>
  <c r="AG1" i="5"/>
  <c r="AH23" i="5"/>
  <c r="AH19" i="5"/>
  <c r="AH22" i="5"/>
  <c r="AH24" i="5"/>
  <c r="AH16" i="5"/>
  <c r="AH20" i="5"/>
  <c r="AH18" i="5"/>
  <c r="AH13" i="5"/>
  <c r="AH21" i="5"/>
  <c r="AH8" i="5"/>
  <c r="AH11" i="5"/>
  <c r="AH10" i="5"/>
  <c r="AH2" i="5"/>
  <c r="AH15" i="5"/>
  <c r="AH4" i="5"/>
  <c r="AH9" i="5"/>
  <c r="AH7" i="5"/>
  <c r="AH17" i="5"/>
  <c r="AH6" i="5"/>
  <c r="AH5" i="5"/>
  <c r="AH12" i="5"/>
  <c r="AI3" i="5"/>
  <c r="AH26" i="4"/>
  <c r="AH27" i="4"/>
  <c r="AH25" i="4"/>
  <c r="AH23" i="4"/>
  <c r="AH19" i="4"/>
  <c r="AH22" i="4"/>
  <c r="AH20" i="4"/>
  <c r="AH18" i="4"/>
  <c r="AH21" i="4"/>
  <c r="AH15" i="4"/>
  <c r="AH16" i="4"/>
  <c r="AH24" i="4"/>
  <c r="AH11" i="4"/>
  <c r="AH10" i="4"/>
  <c r="AH9" i="4"/>
  <c r="AH8" i="4"/>
  <c r="AH7" i="4"/>
  <c r="AH6" i="4"/>
  <c r="AH5" i="4"/>
  <c r="AH4" i="4"/>
  <c r="AH12" i="4"/>
  <c r="AH14" i="4"/>
  <c r="AH13" i="4"/>
  <c r="AI3" i="4"/>
  <c r="AH2" i="4"/>
  <c r="AG1" i="4"/>
  <c r="AJ19" i="11" l="1"/>
  <c r="AJ17" i="11"/>
  <c r="AJ15" i="11"/>
  <c r="AJ18" i="11"/>
  <c r="AJ16" i="11"/>
  <c r="AJ14" i="11"/>
  <c r="AJ1" i="12"/>
  <c r="AK24" i="12"/>
  <c r="AK27" i="12"/>
  <c r="AK26" i="12"/>
  <c r="AK21" i="12"/>
  <c r="AK23" i="12"/>
  <c r="AK15" i="12"/>
  <c r="AK25" i="12"/>
  <c r="AK20" i="12"/>
  <c r="AK22" i="12"/>
  <c r="AK16" i="12"/>
  <c r="AK19" i="12"/>
  <c r="AK11" i="12"/>
  <c r="AK17" i="12"/>
  <c r="AK18" i="12"/>
  <c r="AK14" i="12"/>
  <c r="AK12" i="12"/>
  <c r="AK9" i="12"/>
  <c r="AK7" i="12"/>
  <c r="AK6" i="12"/>
  <c r="AK13" i="12"/>
  <c r="AK8" i="12"/>
  <c r="AK10" i="12"/>
  <c r="AK4" i="12"/>
  <c r="AK1" i="12" s="1"/>
  <c r="AK5" i="12"/>
  <c r="AL3" i="12"/>
  <c r="AK2" i="12"/>
  <c r="AJ8" i="11"/>
  <c r="AJ21" i="11"/>
  <c r="AJ4" i="11"/>
  <c r="AJ7" i="11"/>
  <c r="AK3" i="11"/>
  <c r="AJ2" i="11"/>
  <c r="AJ24" i="11"/>
  <c r="AJ11" i="11"/>
  <c r="AJ10" i="11"/>
  <c r="AJ20" i="11"/>
  <c r="AJ9" i="11"/>
  <c r="AJ23" i="11"/>
  <c r="AJ12" i="11"/>
  <c r="AJ25" i="11"/>
  <c r="AJ13" i="11"/>
  <c r="AJ22" i="11"/>
  <c r="AJ27" i="11"/>
  <c r="AJ26" i="11"/>
  <c r="AH38" i="6"/>
  <c r="AH34" i="6"/>
  <c r="AH37" i="6"/>
  <c r="AH36" i="6"/>
  <c r="AH31" i="6"/>
  <c r="AH30" i="6"/>
  <c r="AH29" i="6"/>
  <c r="AH27" i="6"/>
  <c r="AH33" i="6"/>
  <c r="AH35" i="6"/>
  <c r="AH32" i="6"/>
  <c r="AH26" i="6"/>
  <c r="AH19" i="6"/>
  <c r="AH16" i="6"/>
  <c r="AH15" i="6"/>
  <c r="AH14" i="6"/>
  <c r="AH13" i="6"/>
  <c r="AH12" i="6"/>
  <c r="AH11" i="6"/>
  <c r="AH10" i="6"/>
  <c r="AH9" i="6"/>
  <c r="AH8" i="6"/>
  <c r="AH7" i="6"/>
  <c r="AH20" i="6"/>
  <c r="AH24" i="6"/>
  <c r="AH25" i="6"/>
  <c r="AH17" i="6"/>
  <c r="AH2" i="6"/>
  <c r="AI3" i="6"/>
  <c r="AH23" i="6"/>
  <c r="AH22" i="6"/>
  <c r="AH21" i="6"/>
  <c r="AH18" i="6"/>
  <c r="AH4" i="6"/>
  <c r="AH5" i="6"/>
  <c r="AH6" i="6"/>
  <c r="AG1" i="6"/>
  <c r="AI24" i="5"/>
  <c r="AI22" i="5"/>
  <c r="AI20" i="5"/>
  <c r="AI19" i="5"/>
  <c r="AI18" i="5"/>
  <c r="AI15" i="5"/>
  <c r="AI12" i="5"/>
  <c r="AI23" i="5"/>
  <c r="AI16" i="5"/>
  <c r="AI13" i="5"/>
  <c r="AI21" i="5"/>
  <c r="AI17" i="5"/>
  <c r="AI9" i="5"/>
  <c r="AI10" i="5"/>
  <c r="AI8" i="5"/>
  <c r="AI11" i="5"/>
  <c r="AI4" i="5"/>
  <c r="AJ3" i="5"/>
  <c r="AI5" i="5"/>
  <c r="AI6" i="5"/>
  <c r="AI7" i="5"/>
  <c r="AI2" i="5"/>
  <c r="AH1" i="5"/>
  <c r="AH1" i="4"/>
  <c r="AI22" i="4"/>
  <c r="AI27" i="4"/>
  <c r="AI26" i="4"/>
  <c r="AI24" i="4"/>
  <c r="AI25" i="4"/>
  <c r="AI21" i="4"/>
  <c r="AI23" i="4"/>
  <c r="AI20" i="4"/>
  <c r="AI18" i="4"/>
  <c r="AI13" i="4"/>
  <c r="AI14" i="4"/>
  <c r="AI19" i="4"/>
  <c r="AI16" i="4"/>
  <c r="AI15" i="4"/>
  <c r="AI2" i="4"/>
  <c r="AI12" i="4"/>
  <c r="AI10" i="4"/>
  <c r="AJ3" i="4"/>
  <c r="AI11" i="4"/>
  <c r="AI9" i="4"/>
  <c r="AI8" i="4"/>
  <c r="AI7" i="4"/>
  <c r="AI6" i="4"/>
  <c r="AI5" i="4"/>
  <c r="AI4" i="4"/>
  <c r="AK19" i="11" l="1"/>
  <c r="AK17" i="11"/>
  <c r="AK15" i="11"/>
  <c r="AK18" i="11"/>
  <c r="AK16" i="11"/>
  <c r="AK14" i="11"/>
  <c r="AL27" i="12"/>
  <c r="AL24" i="12"/>
  <c r="AL23" i="12"/>
  <c r="AL18" i="12"/>
  <c r="AL25" i="12"/>
  <c r="AL22" i="12"/>
  <c r="AL17" i="12"/>
  <c r="AL26" i="12"/>
  <c r="AL21" i="12"/>
  <c r="AL19" i="12"/>
  <c r="AL20" i="12"/>
  <c r="AL14" i="12"/>
  <c r="AL15" i="12"/>
  <c r="AL7" i="12"/>
  <c r="AL16" i="12"/>
  <c r="AL13" i="12"/>
  <c r="AL10" i="12"/>
  <c r="AL6" i="12"/>
  <c r="AL12" i="12"/>
  <c r="AL9" i="12"/>
  <c r="AL8" i="12"/>
  <c r="AL11" i="12"/>
  <c r="AL5" i="12"/>
  <c r="AM3" i="12"/>
  <c r="AL2" i="12"/>
  <c r="AL4" i="12"/>
  <c r="AK12" i="11"/>
  <c r="AK2" i="11"/>
  <c r="AK22" i="11"/>
  <c r="AK25" i="11"/>
  <c r="AK11" i="11"/>
  <c r="AK21" i="11"/>
  <c r="AK8" i="11"/>
  <c r="AK10" i="11"/>
  <c r="AK23" i="11"/>
  <c r="AK4" i="11"/>
  <c r="AK5" i="11"/>
  <c r="AK27" i="11"/>
  <c r="AL3" i="11"/>
  <c r="AK9" i="11"/>
  <c r="AK26" i="11"/>
  <c r="AK13" i="11"/>
  <c r="AK20" i="11"/>
  <c r="AK7" i="11"/>
  <c r="AK24" i="11"/>
  <c r="AI37" i="6"/>
  <c r="AI38" i="6"/>
  <c r="AI35" i="6"/>
  <c r="AI36" i="6"/>
  <c r="AI34" i="6"/>
  <c r="AI30" i="6"/>
  <c r="AI29" i="6"/>
  <c r="AI27" i="6"/>
  <c r="AI31" i="6"/>
  <c r="AI33" i="6"/>
  <c r="AI32" i="6"/>
  <c r="AI20" i="6"/>
  <c r="AI24" i="6"/>
  <c r="AI25" i="6"/>
  <c r="AI21" i="6"/>
  <c r="AI17" i="6"/>
  <c r="AI23" i="6"/>
  <c r="AI22" i="6"/>
  <c r="AJ3" i="6"/>
  <c r="AI6" i="6"/>
  <c r="AI5" i="6"/>
  <c r="AI4" i="6"/>
  <c r="AI15" i="6"/>
  <c r="AI19" i="6"/>
  <c r="AI14" i="6"/>
  <c r="AI12" i="6"/>
  <c r="AI18" i="6"/>
  <c r="AI26" i="6"/>
  <c r="AI16" i="6"/>
  <c r="AI13" i="6"/>
  <c r="AI7" i="6"/>
  <c r="AI11" i="6"/>
  <c r="AI10" i="6"/>
  <c r="AI9" i="6"/>
  <c r="AI8" i="6"/>
  <c r="AI2" i="6"/>
  <c r="AH1" i="6"/>
  <c r="AJ17" i="5"/>
  <c r="AJ20" i="5"/>
  <c r="AJ24" i="5"/>
  <c r="AJ21" i="5"/>
  <c r="AJ19" i="5"/>
  <c r="AJ18" i="5"/>
  <c r="AJ15" i="5"/>
  <c r="AJ12" i="5"/>
  <c r="AJ23" i="5"/>
  <c r="AJ22" i="5"/>
  <c r="AJ16" i="5"/>
  <c r="AJ11" i="5"/>
  <c r="AJ10" i="5"/>
  <c r="AJ4" i="5"/>
  <c r="AJ5" i="5"/>
  <c r="AJ7" i="5"/>
  <c r="AJ6" i="5"/>
  <c r="AJ8" i="5"/>
  <c r="AJ2" i="5"/>
  <c r="AJ13" i="5"/>
  <c r="AK3" i="5"/>
  <c r="AJ9" i="5"/>
  <c r="AI1" i="5"/>
  <c r="AJ26" i="4"/>
  <c r="AJ24" i="4"/>
  <c r="AJ27" i="4"/>
  <c r="AJ22" i="4"/>
  <c r="AJ20" i="4"/>
  <c r="AJ18" i="4"/>
  <c r="AJ15" i="4"/>
  <c r="AJ23" i="4"/>
  <c r="AJ19" i="4"/>
  <c r="AJ13" i="4"/>
  <c r="AJ12" i="4"/>
  <c r="AJ14" i="4"/>
  <c r="AJ16" i="4"/>
  <c r="AJ25" i="4"/>
  <c r="AJ21" i="4"/>
  <c r="AK3" i="4"/>
  <c r="AJ11" i="4"/>
  <c r="AJ10" i="4"/>
  <c r="AJ9" i="4"/>
  <c r="AJ8" i="4"/>
  <c r="AJ7" i="4"/>
  <c r="AJ6" i="4"/>
  <c r="AJ5" i="4"/>
  <c r="AJ4" i="4"/>
  <c r="AJ2" i="4"/>
  <c r="AI1" i="4"/>
  <c r="AL17" i="11" l="1"/>
  <c r="AL15" i="11"/>
  <c r="AL19" i="11"/>
  <c r="AL18" i="11"/>
  <c r="AL16" i="11"/>
  <c r="AL14" i="11"/>
  <c r="AM27" i="12"/>
  <c r="AM22" i="12"/>
  <c r="AM25" i="12"/>
  <c r="AM24" i="12"/>
  <c r="AM20" i="12"/>
  <c r="AM14" i="12"/>
  <c r="AM26" i="12"/>
  <c r="AM21" i="12"/>
  <c r="AM19" i="12"/>
  <c r="AM23" i="12"/>
  <c r="AM15" i="12"/>
  <c r="AM17" i="12"/>
  <c r="AM18" i="12"/>
  <c r="AM16" i="12"/>
  <c r="AM13" i="12"/>
  <c r="AM10" i="12"/>
  <c r="AM11" i="12"/>
  <c r="AM8" i="12"/>
  <c r="AM4" i="12"/>
  <c r="AM12" i="12"/>
  <c r="AM2" i="12"/>
  <c r="AM9" i="12"/>
  <c r="AN3" i="12"/>
  <c r="AM6" i="12"/>
  <c r="AM7" i="12"/>
  <c r="AM5" i="12"/>
  <c r="AL1" i="12"/>
  <c r="AL21" i="11"/>
  <c r="AL13" i="11"/>
  <c r="AL23" i="11"/>
  <c r="AL7" i="11"/>
  <c r="AL5" i="11"/>
  <c r="AL8" i="11"/>
  <c r="AL11" i="11"/>
  <c r="AL9" i="11"/>
  <c r="AL25" i="11"/>
  <c r="AL22" i="11"/>
  <c r="AM3" i="11"/>
  <c r="AL20" i="11"/>
  <c r="AL24" i="11"/>
  <c r="AL2" i="11"/>
  <c r="AL6" i="11"/>
  <c r="AL27" i="11"/>
  <c r="AL10" i="11"/>
  <c r="AL26" i="11"/>
  <c r="AL12" i="11"/>
  <c r="AL4" i="11"/>
  <c r="AI1" i="6"/>
  <c r="AJ32" i="6"/>
  <c r="AJ35" i="6"/>
  <c r="AJ38" i="6"/>
  <c r="AJ34" i="6"/>
  <c r="AJ37" i="6"/>
  <c r="AJ36" i="6"/>
  <c r="AJ31" i="6"/>
  <c r="AJ29" i="6"/>
  <c r="AJ33" i="6"/>
  <c r="AJ30" i="6"/>
  <c r="AJ25" i="6"/>
  <c r="AJ26" i="6"/>
  <c r="AJ24" i="6"/>
  <c r="AJ20" i="6"/>
  <c r="AJ21" i="6"/>
  <c r="AJ17" i="6"/>
  <c r="AJ23" i="6"/>
  <c r="AJ22" i="6"/>
  <c r="AJ27" i="6"/>
  <c r="AJ6" i="6"/>
  <c r="AJ5" i="6"/>
  <c r="AJ4" i="6"/>
  <c r="AJ15" i="6"/>
  <c r="AJ19" i="6"/>
  <c r="AJ14" i="6"/>
  <c r="AJ12" i="6"/>
  <c r="AJ18" i="6"/>
  <c r="AJ16" i="6"/>
  <c r="AJ13" i="6"/>
  <c r="AJ11" i="6"/>
  <c r="AJ10" i="6"/>
  <c r="AJ9" i="6"/>
  <c r="AJ8" i="6"/>
  <c r="AJ7" i="6"/>
  <c r="AK3" i="6"/>
  <c r="AJ2" i="6"/>
  <c r="AK20" i="5"/>
  <c r="AK24" i="5"/>
  <c r="AK21" i="5"/>
  <c r="AK23" i="5"/>
  <c r="AK22" i="5"/>
  <c r="AK13" i="5"/>
  <c r="AK17" i="5"/>
  <c r="AK19" i="5"/>
  <c r="AK18" i="5"/>
  <c r="AK12" i="5"/>
  <c r="AK16" i="5"/>
  <c r="AK10" i="5"/>
  <c r="AK11" i="5"/>
  <c r="AK7" i="5"/>
  <c r="AK4" i="5"/>
  <c r="AL3" i="5"/>
  <c r="AK15" i="5"/>
  <c r="AK5" i="5"/>
  <c r="AK6" i="5"/>
  <c r="AK2" i="5"/>
  <c r="AK9" i="5"/>
  <c r="AK8" i="5"/>
  <c r="AJ1" i="5"/>
  <c r="AJ1" i="4"/>
  <c r="AK27" i="4"/>
  <c r="AK26" i="4"/>
  <c r="AK20" i="4"/>
  <c r="AK24" i="4"/>
  <c r="AK25" i="4"/>
  <c r="AK21" i="4"/>
  <c r="AK19" i="4"/>
  <c r="AK22" i="4"/>
  <c r="AK23" i="4"/>
  <c r="AK18" i="4"/>
  <c r="AK14" i="4"/>
  <c r="AK16" i="4"/>
  <c r="AK15" i="4"/>
  <c r="AK13" i="4"/>
  <c r="AK11" i="4"/>
  <c r="AK10" i="4"/>
  <c r="AK9" i="4"/>
  <c r="AK8" i="4"/>
  <c r="AK7" i="4"/>
  <c r="AK6" i="4"/>
  <c r="AK5" i="4"/>
  <c r="AK4" i="4"/>
  <c r="AL3" i="4"/>
  <c r="AK2" i="4"/>
  <c r="AK12" i="4"/>
  <c r="AM18" i="11" l="1"/>
  <c r="AM16" i="11"/>
  <c r="AM14" i="11"/>
  <c r="AM17" i="11"/>
  <c r="AM19" i="11"/>
  <c r="AM15" i="11"/>
  <c r="AN25" i="12"/>
  <c r="AN26" i="12"/>
  <c r="AN27" i="12"/>
  <c r="AN17" i="12"/>
  <c r="AN23" i="12"/>
  <c r="AN24" i="12"/>
  <c r="AN18" i="12"/>
  <c r="AN22" i="12"/>
  <c r="AN20" i="12"/>
  <c r="AN14" i="12"/>
  <c r="AN21" i="12"/>
  <c r="AN15" i="12"/>
  <c r="AN16" i="12"/>
  <c r="AN13" i="12"/>
  <c r="AN10" i="12"/>
  <c r="AN6" i="12"/>
  <c r="AN11" i="12"/>
  <c r="AN12" i="12"/>
  <c r="AN9" i="12"/>
  <c r="AN5" i="12"/>
  <c r="AN8" i="12"/>
  <c r="AN4" i="12"/>
  <c r="AN1" i="12" s="1"/>
  <c r="AN19" i="12"/>
  <c r="AO3" i="12"/>
  <c r="AN7" i="12"/>
  <c r="AN2" i="12"/>
  <c r="AM1" i="12"/>
  <c r="AM21" i="11"/>
  <c r="AN3" i="11"/>
  <c r="AM9" i="11"/>
  <c r="AM11" i="11"/>
  <c r="AM8" i="11"/>
  <c r="AM22" i="11"/>
  <c r="AM5" i="11"/>
  <c r="AM13" i="11"/>
  <c r="AM7" i="11"/>
  <c r="AM27" i="11"/>
  <c r="AM25" i="11"/>
  <c r="AM2" i="11"/>
  <c r="AM4" i="11"/>
  <c r="AM26" i="11"/>
  <c r="AM23" i="11"/>
  <c r="AM20" i="11"/>
  <c r="AM10" i="11"/>
  <c r="AM24" i="11"/>
  <c r="AM12" i="11"/>
  <c r="AM6" i="11"/>
  <c r="AL1" i="11"/>
  <c r="AK35" i="6"/>
  <c r="AK37" i="6"/>
  <c r="AK36" i="6"/>
  <c r="AK33" i="6"/>
  <c r="AK32" i="6"/>
  <c r="AK30" i="6"/>
  <c r="AK27" i="6"/>
  <c r="AK34" i="6"/>
  <c r="AK29" i="6"/>
  <c r="AK38" i="6"/>
  <c r="AK31" i="6"/>
  <c r="AK24" i="6"/>
  <c r="AK21" i="6"/>
  <c r="AK17" i="6"/>
  <c r="AK25" i="6"/>
  <c r="AK23" i="6"/>
  <c r="AK22" i="6"/>
  <c r="AK18" i="6"/>
  <c r="AK26" i="6"/>
  <c r="AK15" i="6"/>
  <c r="AK19" i="6"/>
  <c r="AK14" i="6"/>
  <c r="AK12" i="6"/>
  <c r="AK20" i="6"/>
  <c r="AK16" i="6"/>
  <c r="AK13" i="6"/>
  <c r="AK11" i="6"/>
  <c r="AK10" i="6"/>
  <c r="AK9" i="6"/>
  <c r="AK8" i="6"/>
  <c r="AK7" i="6"/>
  <c r="AK2" i="6"/>
  <c r="AK4" i="6"/>
  <c r="AL3" i="6"/>
  <c r="AK6" i="6"/>
  <c r="AK5" i="6"/>
  <c r="AJ1" i="6"/>
  <c r="AL24" i="5"/>
  <c r="AL23" i="5"/>
  <c r="AL20" i="5"/>
  <c r="AL17" i="5"/>
  <c r="AL13" i="5"/>
  <c r="AL22" i="5"/>
  <c r="AL21" i="5"/>
  <c r="AL19" i="5"/>
  <c r="AL18" i="5"/>
  <c r="AL12" i="5"/>
  <c r="AL11" i="5"/>
  <c r="AL10" i="5"/>
  <c r="AL15" i="5"/>
  <c r="AL5" i="5"/>
  <c r="AL16" i="5"/>
  <c r="AL7" i="5"/>
  <c r="AL6" i="5"/>
  <c r="AL9" i="5"/>
  <c r="AL4" i="5"/>
  <c r="AL2" i="5"/>
  <c r="AL8" i="5"/>
  <c r="AM3" i="5"/>
  <c r="AK1" i="5"/>
  <c r="AK1" i="4"/>
  <c r="AL27" i="4"/>
  <c r="AL24" i="4"/>
  <c r="AL26" i="4"/>
  <c r="AL25" i="4"/>
  <c r="AL23" i="4"/>
  <c r="AL22" i="4"/>
  <c r="AL18" i="4"/>
  <c r="AL14" i="4"/>
  <c r="AL16" i="4"/>
  <c r="AL21" i="4"/>
  <c r="AL15" i="4"/>
  <c r="AL20" i="4"/>
  <c r="AL13" i="4"/>
  <c r="AL11" i="4"/>
  <c r="AL10" i="4"/>
  <c r="AL19" i="4"/>
  <c r="AM3" i="4"/>
  <c r="AL2" i="4"/>
  <c r="AL6" i="4"/>
  <c r="AL8" i="4"/>
  <c r="AL4" i="4"/>
  <c r="AL12" i="4"/>
  <c r="AL9" i="4"/>
  <c r="AL7" i="4"/>
  <c r="AL5" i="4"/>
  <c r="AN18" i="11" l="1"/>
  <c r="AN16" i="11"/>
  <c r="AN14" i="11"/>
  <c r="AN19" i="11"/>
  <c r="AN17" i="11"/>
  <c r="AN15" i="11"/>
  <c r="AO25" i="12"/>
  <c r="AO20" i="12"/>
  <c r="AO23" i="12"/>
  <c r="AO26" i="12"/>
  <c r="AO27" i="12"/>
  <c r="AO22" i="12"/>
  <c r="AO13" i="12"/>
  <c r="AO16" i="12"/>
  <c r="AO21" i="12"/>
  <c r="AO19" i="12"/>
  <c r="AO24" i="12"/>
  <c r="AO18" i="12"/>
  <c r="AO14" i="12"/>
  <c r="AO15" i="12"/>
  <c r="AO11" i="12"/>
  <c r="AO12" i="12"/>
  <c r="AO9" i="12"/>
  <c r="AO17" i="12"/>
  <c r="AO7" i="12"/>
  <c r="AO4" i="12"/>
  <c r="AO10" i="12"/>
  <c r="AO5" i="12"/>
  <c r="AP3" i="12"/>
  <c r="AO6" i="12"/>
  <c r="AO2" i="12"/>
  <c r="AO8" i="12"/>
  <c r="AM1" i="11"/>
  <c r="AN10" i="11"/>
  <c r="AN5" i="11"/>
  <c r="AO3" i="11"/>
  <c r="AN24" i="11"/>
  <c r="AN4" i="11"/>
  <c r="AN21" i="11"/>
  <c r="AN6" i="11"/>
  <c r="AN2" i="11"/>
  <c r="AN23" i="11"/>
  <c r="AN11" i="11"/>
  <c r="AN26" i="11"/>
  <c r="AN7" i="11"/>
  <c r="AN9" i="11"/>
  <c r="AN20" i="11"/>
  <c r="AN25" i="11"/>
  <c r="AN22" i="11"/>
  <c r="AN27" i="11"/>
  <c r="AN13" i="11"/>
  <c r="AN8" i="11"/>
  <c r="AN12" i="11"/>
  <c r="AL37" i="6"/>
  <c r="AL36" i="6"/>
  <c r="AL35" i="6"/>
  <c r="AL34" i="6"/>
  <c r="AL32" i="6"/>
  <c r="AL38" i="6"/>
  <c r="AL29" i="6"/>
  <c r="AL31" i="6"/>
  <c r="AL23" i="6"/>
  <c r="AL22" i="6"/>
  <c r="AL21" i="6"/>
  <c r="AL20" i="6"/>
  <c r="AL19" i="6"/>
  <c r="AL18" i="6"/>
  <c r="AL17" i="6"/>
  <c r="AL33" i="6"/>
  <c r="AL30" i="6"/>
  <c r="AL27" i="6"/>
  <c r="AL24" i="6"/>
  <c r="AL25" i="6"/>
  <c r="AL26" i="6"/>
  <c r="AL14" i="6"/>
  <c r="AL12" i="6"/>
  <c r="AL16" i="6"/>
  <c r="AL13" i="6"/>
  <c r="AL11" i="6"/>
  <c r="AL10" i="6"/>
  <c r="AL9" i="6"/>
  <c r="AL8" i="6"/>
  <c r="AL7" i="6"/>
  <c r="AL2" i="6"/>
  <c r="AM3" i="6"/>
  <c r="AL15" i="6"/>
  <c r="AL6" i="6"/>
  <c r="AL5" i="6"/>
  <c r="AL4" i="6"/>
  <c r="AK1" i="6"/>
  <c r="AM24" i="5"/>
  <c r="AM18" i="5"/>
  <c r="AM21" i="5"/>
  <c r="AM23" i="5"/>
  <c r="AM22" i="5"/>
  <c r="AM17" i="5"/>
  <c r="AM13" i="5"/>
  <c r="AM19" i="5"/>
  <c r="AM20" i="5"/>
  <c r="AM11" i="5"/>
  <c r="AM16" i="5"/>
  <c r="AM15" i="5"/>
  <c r="AM10" i="5"/>
  <c r="AM9" i="5"/>
  <c r="AM8" i="5"/>
  <c r="AM7" i="5"/>
  <c r="AM6" i="5"/>
  <c r="AM5" i="5"/>
  <c r="AM4" i="5"/>
  <c r="AM2" i="5"/>
  <c r="AN3" i="5"/>
  <c r="AM12" i="5"/>
  <c r="AL1" i="5"/>
  <c r="AL1" i="4"/>
  <c r="AM27" i="4"/>
  <c r="AM25" i="4"/>
  <c r="AM24" i="4"/>
  <c r="AM18" i="4"/>
  <c r="AM26" i="4"/>
  <c r="AM21" i="4"/>
  <c r="AM23" i="4"/>
  <c r="AM19" i="4"/>
  <c r="AM16" i="4"/>
  <c r="AM20" i="4"/>
  <c r="AM22" i="4"/>
  <c r="AM13" i="4"/>
  <c r="AM12" i="4"/>
  <c r="AM11" i="4"/>
  <c r="AM10" i="4"/>
  <c r="AM9" i="4"/>
  <c r="AM8" i="4"/>
  <c r="AM7" i="4"/>
  <c r="AM6" i="4"/>
  <c r="AM5" i="4"/>
  <c r="AM15" i="4"/>
  <c r="AM14" i="4"/>
  <c r="AM4" i="4"/>
  <c r="AM2" i="4"/>
  <c r="AN3" i="4"/>
  <c r="AO18" i="11" l="1"/>
  <c r="AO16" i="11"/>
  <c r="AO14" i="11"/>
  <c r="AO19" i="11"/>
  <c r="AO17" i="11"/>
  <c r="AO15" i="11"/>
  <c r="AP23" i="12"/>
  <c r="AP26" i="12"/>
  <c r="AP25" i="12"/>
  <c r="AP22" i="12"/>
  <c r="AP27" i="12"/>
  <c r="AP21" i="12"/>
  <c r="AP19" i="12"/>
  <c r="AP20" i="12"/>
  <c r="AP17" i="12"/>
  <c r="AP18" i="12"/>
  <c r="AP14" i="12"/>
  <c r="AP16" i="12"/>
  <c r="AP12" i="12"/>
  <c r="AP9" i="12"/>
  <c r="AP5" i="12"/>
  <c r="AP24" i="12"/>
  <c r="AP8" i="12"/>
  <c r="AP13" i="12"/>
  <c r="AP10" i="12"/>
  <c r="AP11" i="12"/>
  <c r="AP15" i="12"/>
  <c r="AP7" i="12"/>
  <c r="AP6" i="12"/>
  <c r="AQ3" i="12"/>
  <c r="AP2" i="12"/>
  <c r="AP4" i="12"/>
  <c r="AO1" i="12"/>
  <c r="AO22" i="11"/>
  <c r="AO13" i="11"/>
  <c r="AO2" i="11"/>
  <c r="AO10" i="11"/>
  <c r="AO25" i="11"/>
  <c r="AO9" i="11"/>
  <c r="AO4" i="11"/>
  <c r="AO23" i="11"/>
  <c r="AO11" i="11"/>
  <c r="AO24" i="11"/>
  <c r="AO8" i="11"/>
  <c r="AO21" i="11"/>
  <c r="AP3" i="11"/>
  <c r="AO12" i="11"/>
  <c r="AO6" i="11"/>
  <c r="AO7" i="11"/>
  <c r="AO26" i="11"/>
  <c r="AO20" i="11"/>
  <c r="AO27" i="11"/>
  <c r="AO5" i="11"/>
  <c r="AN1" i="11"/>
  <c r="AM38" i="6"/>
  <c r="AM33" i="6"/>
  <c r="AM36" i="6"/>
  <c r="AM35" i="6"/>
  <c r="AM34" i="6"/>
  <c r="AM30" i="6"/>
  <c r="AM27" i="6"/>
  <c r="AM31" i="6"/>
  <c r="AM26" i="6"/>
  <c r="AM32" i="6"/>
  <c r="AM37" i="6"/>
  <c r="AM29" i="6"/>
  <c r="AM25" i="6"/>
  <c r="AM21" i="6"/>
  <c r="AM17" i="6"/>
  <c r="AM23" i="6"/>
  <c r="AM22" i="6"/>
  <c r="AM18" i="6"/>
  <c r="AM16" i="6"/>
  <c r="AM15" i="6"/>
  <c r="AM14" i="6"/>
  <c r="AM13" i="6"/>
  <c r="AM12" i="6"/>
  <c r="AM11" i="6"/>
  <c r="AM10" i="6"/>
  <c r="AM9" i="6"/>
  <c r="AM8" i="6"/>
  <c r="AM7" i="6"/>
  <c r="AM19" i="6"/>
  <c r="AM24" i="6"/>
  <c r="AM20" i="6"/>
  <c r="AN3" i="6"/>
  <c r="AM6" i="6"/>
  <c r="AM5" i="6"/>
  <c r="AM4" i="6"/>
  <c r="AM2" i="6"/>
  <c r="AL1" i="6"/>
  <c r="AM1" i="5"/>
  <c r="AN23" i="5"/>
  <c r="AN21" i="5"/>
  <c r="AN22" i="5"/>
  <c r="AN24" i="5"/>
  <c r="AN11" i="5"/>
  <c r="AN13" i="5"/>
  <c r="AN19" i="5"/>
  <c r="AN12" i="5"/>
  <c r="AN20" i="5"/>
  <c r="AN18" i="5"/>
  <c r="AN17" i="5"/>
  <c r="AN16" i="5"/>
  <c r="AN15" i="5"/>
  <c r="AN8" i="5"/>
  <c r="AN5" i="5"/>
  <c r="AN7" i="5"/>
  <c r="AN6" i="5"/>
  <c r="AN9" i="5"/>
  <c r="AN2" i="5"/>
  <c r="AN4" i="5"/>
  <c r="AN10" i="5"/>
  <c r="AO3" i="5"/>
  <c r="AN26" i="4"/>
  <c r="AN27" i="4"/>
  <c r="AN24" i="4"/>
  <c r="AN21" i="4"/>
  <c r="AN25" i="4"/>
  <c r="AN23" i="4"/>
  <c r="AN22" i="4"/>
  <c r="AN20" i="4"/>
  <c r="AN16" i="4"/>
  <c r="AN19" i="4"/>
  <c r="AN15" i="4"/>
  <c r="AN18" i="4"/>
  <c r="AN14" i="4"/>
  <c r="AN13" i="4"/>
  <c r="AN12" i="4"/>
  <c r="AN2" i="4"/>
  <c r="AN11" i="4"/>
  <c r="AN9" i="4"/>
  <c r="AN6" i="4"/>
  <c r="AN5" i="4"/>
  <c r="AN10" i="4"/>
  <c r="AN8" i="4"/>
  <c r="AN7" i="4"/>
  <c r="AN4" i="4"/>
  <c r="AO3" i="4"/>
  <c r="AM1" i="4"/>
  <c r="AP14" i="11" l="1"/>
  <c r="AP18" i="11"/>
  <c r="AP19" i="11"/>
  <c r="AP17" i="11"/>
  <c r="AP15" i="11"/>
  <c r="AP16" i="11"/>
  <c r="AQ26" i="12"/>
  <c r="AQ27" i="12"/>
  <c r="AQ25" i="12"/>
  <c r="AQ16" i="12"/>
  <c r="AQ24" i="12"/>
  <c r="AQ20" i="12"/>
  <c r="AQ17" i="12"/>
  <c r="AQ22" i="12"/>
  <c r="AQ23" i="12"/>
  <c r="AQ12" i="12"/>
  <c r="AQ21" i="12"/>
  <c r="AQ15" i="12"/>
  <c r="AQ19" i="12"/>
  <c r="AQ10" i="12"/>
  <c r="AQ18" i="12"/>
  <c r="AQ11" i="12"/>
  <c r="AQ5" i="12"/>
  <c r="AQ9" i="12"/>
  <c r="AQ7" i="12"/>
  <c r="AQ6" i="12"/>
  <c r="AQ8" i="12"/>
  <c r="AQ2" i="12"/>
  <c r="AQ13" i="12"/>
  <c r="AQ4" i="12"/>
  <c r="AQ14" i="12"/>
  <c r="AR3" i="12"/>
  <c r="AP1" i="12"/>
  <c r="AO1" i="11"/>
  <c r="AP6" i="11"/>
  <c r="AP7" i="11"/>
  <c r="AP25" i="11"/>
  <c r="AP9" i="11"/>
  <c r="AP2" i="11"/>
  <c r="AP20" i="11"/>
  <c r="AP5" i="11"/>
  <c r="AP4" i="11"/>
  <c r="AP10" i="11"/>
  <c r="AP11" i="11"/>
  <c r="AP27" i="11"/>
  <c r="AP22" i="11"/>
  <c r="AQ3" i="11"/>
  <c r="AP26" i="11"/>
  <c r="AP12" i="11"/>
  <c r="AP24" i="11"/>
  <c r="AP8" i="11"/>
  <c r="AP23" i="11"/>
  <c r="AP13" i="11"/>
  <c r="AP21" i="11"/>
  <c r="AN38" i="6"/>
  <c r="AN36" i="6"/>
  <c r="AN37" i="6"/>
  <c r="AN35" i="6"/>
  <c r="AN34" i="6"/>
  <c r="AN33" i="6"/>
  <c r="AN32" i="6"/>
  <c r="AN30" i="6"/>
  <c r="AN29" i="6"/>
  <c r="AN31" i="6"/>
  <c r="AN25" i="6"/>
  <c r="AN23" i="6"/>
  <c r="AN22" i="6"/>
  <c r="AN18" i="6"/>
  <c r="AN26" i="6"/>
  <c r="AN19" i="6"/>
  <c r="AN27" i="6"/>
  <c r="AN24" i="6"/>
  <c r="AN20" i="6"/>
  <c r="AN16" i="6"/>
  <c r="AN13" i="6"/>
  <c r="AN11" i="6"/>
  <c r="AN10" i="6"/>
  <c r="AN9" i="6"/>
  <c r="AN8" i="6"/>
  <c r="AN21" i="6"/>
  <c r="AN6" i="6"/>
  <c r="AN5" i="6"/>
  <c r="AN4" i="6"/>
  <c r="AN15" i="6"/>
  <c r="AN17" i="6"/>
  <c r="AN14" i="6"/>
  <c r="AN12" i="6"/>
  <c r="AN2" i="6"/>
  <c r="AN7" i="6"/>
  <c r="AO3" i="6"/>
  <c r="AM1" i="6"/>
  <c r="AO16" i="5"/>
  <c r="AO19" i="5"/>
  <c r="AO20" i="5"/>
  <c r="AO23" i="5"/>
  <c r="AO24" i="5"/>
  <c r="AO11" i="5"/>
  <c r="AO21" i="5"/>
  <c r="AO18" i="5"/>
  <c r="AO17" i="5"/>
  <c r="AO15" i="5"/>
  <c r="AO7" i="5"/>
  <c r="AO6" i="5"/>
  <c r="AO9" i="5"/>
  <c r="AO22" i="5"/>
  <c r="AO12" i="5"/>
  <c r="AO8" i="5"/>
  <c r="AP3" i="5"/>
  <c r="AO10" i="5"/>
  <c r="AO5" i="5"/>
  <c r="AO4" i="5"/>
  <c r="AO13" i="5"/>
  <c r="AO2" i="5"/>
  <c r="AN1" i="5"/>
  <c r="AO27" i="4"/>
  <c r="AO25" i="4"/>
  <c r="AO23" i="4"/>
  <c r="AO26" i="4"/>
  <c r="AO24" i="4"/>
  <c r="AO21" i="4"/>
  <c r="AO19" i="4"/>
  <c r="AO22" i="4"/>
  <c r="AO14" i="4"/>
  <c r="AO18" i="4"/>
  <c r="AO15" i="4"/>
  <c r="AO20" i="4"/>
  <c r="AO16" i="4"/>
  <c r="AO13" i="4"/>
  <c r="AO12" i="4"/>
  <c r="AP3" i="4"/>
  <c r="AO11" i="4"/>
  <c r="AO10" i="4"/>
  <c r="AO4" i="4"/>
  <c r="AO2" i="4"/>
  <c r="AO9" i="4"/>
  <c r="AO8" i="4"/>
  <c r="AO7" i="4"/>
  <c r="AO6" i="4"/>
  <c r="AO5" i="4"/>
  <c r="AN1" i="4"/>
  <c r="AQ19" i="11" l="1"/>
  <c r="AQ17" i="11"/>
  <c r="AQ15" i="11"/>
  <c r="AQ18" i="11"/>
  <c r="AQ14" i="11"/>
  <c r="AQ16" i="11"/>
  <c r="AR26" i="12"/>
  <c r="AR21" i="12"/>
  <c r="AR24" i="12"/>
  <c r="AR27" i="12"/>
  <c r="AR23" i="12"/>
  <c r="AR25" i="12"/>
  <c r="AR19" i="12"/>
  <c r="AR18" i="12"/>
  <c r="AR22" i="12"/>
  <c r="AR20" i="12"/>
  <c r="AR13" i="12"/>
  <c r="AR16" i="12"/>
  <c r="AR17" i="12"/>
  <c r="AR8" i="12"/>
  <c r="AR7" i="12"/>
  <c r="AR10" i="12"/>
  <c r="AR15" i="12"/>
  <c r="AR14" i="12"/>
  <c r="AR11" i="12"/>
  <c r="AR5" i="12"/>
  <c r="AR12" i="12"/>
  <c r="AR9" i="12"/>
  <c r="AR4" i="12"/>
  <c r="AR2" i="12"/>
  <c r="AR6" i="12"/>
  <c r="AS3" i="12"/>
  <c r="AQ1" i="12"/>
  <c r="AP1" i="11"/>
  <c r="AQ20" i="11"/>
  <c r="AQ5" i="11"/>
  <c r="AQ13" i="11"/>
  <c r="AQ26" i="11"/>
  <c r="AQ10" i="11"/>
  <c r="AQ8" i="11"/>
  <c r="AQ24" i="11"/>
  <c r="AQ4" i="11"/>
  <c r="AQ12" i="11"/>
  <c r="AQ23" i="11"/>
  <c r="AQ7" i="11"/>
  <c r="AQ27" i="11"/>
  <c r="AQ22" i="11"/>
  <c r="AR3" i="11"/>
  <c r="AQ6" i="11"/>
  <c r="AQ25" i="11"/>
  <c r="AQ9" i="11"/>
  <c r="AQ21" i="11"/>
  <c r="AQ2" i="11"/>
  <c r="AQ11" i="11"/>
  <c r="AN1" i="6"/>
  <c r="AO38" i="6"/>
  <c r="AO37" i="6"/>
  <c r="AO33" i="6"/>
  <c r="AO32" i="6"/>
  <c r="AO30" i="6"/>
  <c r="AO31" i="6"/>
  <c r="AO34" i="6"/>
  <c r="AO26" i="6"/>
  <c r="AO24" i="6"/>
  <c r="AO36" i="6"/>
  <c r="AO35" i="6"/>
  <c r="AO29" i="6"/>
  <c r="AO27" i="6"/>
  <c r="AO25" i="6"/>
  <c r="AO23" i="6"/>
  <c r="AO22" i="6"/>
  <c r="AO18" i="6"/>
  <c r="AO16" i="6"/>
  <c r="AO15" i="6"/>
  <c r="AO19" i="6"/>
  <c r="AO2" i="6"/>
  <c r="AO20" i="6"/>
  <c r="AO13" i="6"/>
  <c r="AO11" i="6"/>
  <c r="AO10" i="6"/>
  <c r="AO9" i="6"/>
  <c r="AO8" i="6"/>
  <c r="AO21" i="6"/>
  <c r="AO17" i="6"/>
  <c r="AO14" i="6"/>
  <c r="AO12" i="6"/>
  <c r="AO6" i="6"/>
  <c r="AO5" i="6"/>
  <c r="AO7" i="6"/>
  <c r="AO4" i="6"/>
  <c r="AP3" i="6"/>
  <c r="AP19" i="5"/>
  <c r="AP23" i="5"/>
  <c r="AP22" i="5"/>
  <c r="AP24" i="5"/>
  <c r="AP21" i="5"/>
  <c r="AP16" i="5"/>
  <c r="AP18" i="5"/>
  <c r="AP17" i="5"/>
  <c r="AP20" i="5"/>
  <c r="AP15" i="5"/>
  <c r="AP9" i="5"/>
  <c r="AP7" i="5"/>
  <c r="AP6" i="5"/>
  <c r="AP2" i="5"/>
  <c r="AP12" i="5"/>
  <c r="AP8" i="5"/>
  <c r="AP13" i="5"/>
  <c r="AP4" i="5"/>
  <c r="AP11" i="5"/>
  <c r="AP10" i="5"/>
  <c r="AP5" i="5"/>
  <c r="AQ3" i="5"/>
  <c r="AO1" i="5"/>
  <c r="AP26" i="4"/>
  <c r="AP27" i="4"/>
  <c r="AP25" i="4"/>
  <c r="AP23" i="4"/>
  <c r="AP19" i="4"/>
  <c r="AP22" i="4"/>
  <c r="AP20" i="4"/>
  <c r="AP18" i="4"/>
  <c r="AP24" i="4"/>
  <c r="AP21" i="4"/>
  <c r="AP15" i="4"/>
  <c r="AP14" i="4"/>
  <c r="AP16" i="4"/>
  <c r="AP12" i="4"/>
  <c r="AP11" i="4"/>
  <c r="AP10" i="4"/>
  <c r="AP9" i="4"/>
  <c r="AP8" i="4"/>
  <c r="AP7" i="4"/>
  <c r="AP6" i="4"/>
  <c r="AP5" i="4"/>
  <c r="AP4" i="4"/>
  <c r="AP13" i="4"/>
  <c r="AP2" i="4"/>
  <c r="AQ3" i="4"/>
  <c r="AO1" i="4"/>
  <c r="AR19" i="11" l="1"/>
  <c r="AR17" i="11"/>
  <c r="AR15" i="11"/>
  <c r="AR18" i="11"/>
  <c r="AR16" i="11"/>
  <c r="AR14" i="11"/>
  <c r="AR1" i="12"/>
  <c r="AS24" i="12"/>
  <c r="AS27" i="12"/>
  <c r="AS26" i="12"/>
  <c r="AS21" i="12"/>
  <c r="AS15" i="12"/>
  <c r="AS23" i="12"/>
  <c r="AS20" i="12"/>
  <c r="AS25" i="12"/>
  <c r="AS16" i="12"/>
  <c r="AS13" i="12"/>
  <c r="AS11" i="12"/>
  <c r="AS18" i="12"/>
  <c r="AS22" i="12"/>
  <c r="AS17" i="12"/>
  <c r="AS14" i="12"/>
  <c r="AS19" i="12"/>
  <c r="AS9" i="12"/>
  <c r="AS10" i="12"/>
  <c r="AS12" i="12"/>
  <c r="AS6" i="12"/>
  <c r="AS7" i="12"/>
  <c r="AS4" i="12"/>
  <c r="AS8" i="12"/>
  <c r="AT3" i="12"/>
  <c r="AS2" i="12"/>
  <c r="AS5" i="12"/>
  <c r="AR20" i="11"/>
  <c r="AR5" i="11"/>
  <c r="AR11" i="11"/>
  <c r="AR26" i="11"/>
  <c r="AR10" i="11"/>
  <c r="AR24" i="11"/>
  <c r="AR8" i="11"/>
  <c r="AR6" i="11"/>
  <c r="AR21" i="11"/>
  <c r="AR13" i="11"/>
  <c r="AR4" i="11"/>
  <c r="AR27" i="11"/>
  <c r="AR2" i="11"/>
  <c r="AR23" i="11"/>
  <c r="AS3" i="11"/>
  <c r="AR25" i="11"/>
  <c r="AR7" i="11"/>
  <c r="AR22" i="11"/>
  <c r="AR12" i="11"/>
  <c r="AR9" i="11"/>
  <c r="AQ1" i="11"/>
  <c r="AP34" i="6"/>
  <c r="AP37" i="6"/>
  <c r="AP38" i="6"/>
  <c r="AP36" i="6"/>
  <c r="AP33" i="6"/>
  <c r="AP31" i="6"/>
  <c r="AP35" i="6"/>
  <c r="AP32" i="6"/>
  <c r="AP29" i="6"/>
  <c r="AP27" i="6"/>
  <c r="AP30" i="6"/>
  <c r="AP26" i="6"/>
  <c r="AP23" i="6"/>
  <c r="AP16" i="6"/>
  <c r="AP15" i="6"/>
  <c r="AP14" i="6"/>
  <c r="AP13" i="6"/>
  <c r="AP12" i="6"/>
  <c r="AP11" i="6"/>
  <c r="AP10" i="6"/>
  <c r="AP9" i="6"/>
  <c r="AP8" i="6"/>
  <c r="AP7" i="6"/>
  <c r="AP19" i="6"/>
  <c r="AP20" i="6"/>
  <c r="AP24" i="6"/>
  <c r="AP21" i="6"/>
  <c r="AP2" i="6"/>
  <c r="AQ3" i="6"/>
  <c r="AP25" i="6"/>
  <c r="AP22" i="6"/>
  <c r="AP18" i="6"/>
  <c r="AP17" i="6"/>
  <c r="AP6" i="6"/>
  <c r="AP5" i="6"/>
  <c r="AP4" i="6"/>
  <c r="AO1" i="6"/>
  <c r="AP1" i="5"/>
  <c r="AQ24" i="5"/>
  <c r="AQ23" i="5"/>
  <c r="AQ22" i="5"/>
  <c r="AQ21" i="5"/>
  <c r="AQ16" i="5"/>
  <c r="AQ18" i="5"/>
  <c r="AQ15" i="5"/>
  <c r="AQ12" i="5"/>
  <c r="AQ20" i="5"/>
  <c r="AQ19" i="5"/>
  <c r="AQ11" i="5"/>
  <c r="AQ9" i="5"/>
  <c r="AQ8" i="5"/>
  <c r="AR3" i="5"/>
  <c r="AQ13" i="5"/>
  <c r="AQ4" i="5"/>
  <c r="AQ10" i="5"/>
  <c r="AQ5" i="5"/>
  <c r="AQ17" i="5"/>
  <c r="AQ7" i="5"/>
  <c r="AQ2" i="5"/>
  <c r="AQ6" i="5"/>
  <c r="AQ27" i="4"/>
  <c r="AQ23" i="4"/>
  <c r="AQ26" i="4"/>
  <c r="AQ25" i="4"/>
  <c r="AQ22" i="4"/>
  <c r="AQ24" i="4"/>
  <c r="AQ21" i="4"/>
  <c r="AQ15" i="4"/>
  <c r="AQ19" i="4"/>
  <c r="AQ13" i="4"/>
  <c r="AQ12" i="4"/>
  <c r="AQ18" i="4"/>
  <c r="AQ16" i="4"/>
  <c r="AQ14" i="4"/>
  <c r="AQ2" i="4"/>
  <c r="AQ11" i="4"/>
  <c r="AQ10" i="4"/>
  <c r="AQ4" i="4"/>
  <c r="AQ9" i="4"/>
  <c r="AQ8" i="4"/>
  <c r="AQ7" i="4"/>
  <c r="AQ6" i="4"/>
  <c r="AQ5" i="4"/>
  <c r="AR3" i="4"/>
  <c r="AQ20" i="4"/>
  <c r="AP1" i="4"/>
  <c r="AS19" i="11" l="1"/>
  <c r="AS17" i="11"/>
  <c r="AS15" i="11"/>
  <c r="AS18" i="11"/>
  <c r="AS16" i="11"/>
  <c r="AS14" i="11"/>
  <c r="AS1" i="12"/>
  <c r="AT27" i="12"/>
  <c r="AT21" i="12"/>
  <c r="AT18" i="12"/>
  <c r="AT26" i="12"/>
  <c r="AT24" i="12"/>
  <c r="AT23" i="12"/>
  <c r="AT20" i="12"/>
  <c r="AT17" i="12"/>
  <c r="AT22" i="12"/>
  <c r="AT25" i="12"/>
  <c r="AT19" i="12"/>
  <c r="AT15" i="12"/>
  <c r="AT16" i="12"/>
  <c r="AT7" i="12"/>
  <c r="AT10" i="12"/>
  <c r="AT6" i="12"/>
  <c r="AT11" i="12"/>
  <c r="AT9" i="12"/>
  <c r="AT13" i="12"/>
  <c r="AT12" i="12"/>
  <c r="AT8" i="12"/>
  <c r="AU3" i="12"/>
  <c r="AT2" i="12"/>
  <c r="AT14" i="12"/>
  <c r="AT5" i="12"/>
  <c r="AT4" i="12"/>
  <c r="AR1" i="11"/>
  <c r="AS24" i="11"/>
  <c r="AS12" i="11"/>
  <c r="AS5" i="11"/>
  <c r="AS20" i="11"/>
  <c r="AS11" i="11"/>
  <c r="AS21" i="11"/>
  <c r="AT3" i="11"/>
  <c r="AS6" i="11"/>
  <c r="AS4" i="11"/>
  <c r="AS10" i="11"/>
  <c r="AS26" i="11"/>
  <c r="AS7" i="11"/>
  <c r="AS23" i="11"/>
  <c r="AS25" i="11"/>
  <c r="AS22" i="11"/>
  <c r="AS2" i="11"/>
  <c r="AS9" i="11"/>
  <c r="AS27" i="11"/>
  <c r="AS8" i="11"/>
  <c r="AS13" i="11"/>
  <c r="AQ37" i="6"/>
  <c r="AQ38" i="6"/>
  <c r="AQ35" i="6"/>
  <c r="AQ36" i="6"/>
  <c r="AQ33" i="6"/>
  <c r="AQ32" i="6"/>
  <c r="AQ29" i="6"/>
  <c r="AQ27" i="6"/>
  <c r="AQ30" i="6"/>
  <c r="AQ31" i="6"/>
  <c r="AQ34" i="6"/>
  <c r="AQ19" i="6"/>
  <c r="AQ26" i="6"/>
  <c r="AQ20" i="6"/>
  <c r="AQ24" i="6"/>
  <c r="AR3" i="6"/>
  <c r="AQ23" i="6"/>
  <c r="AQ13" i="6"/>
  <c r="AQ11" i="6"/>
  <c r="AQ10" i="6"/>
  <c r="AQ9" i="6"/>
  <c r="AQ8" i="6"/>
  <c r="AQ7" i="6"/>
  <c r="AQ6" i="6"/>
  <c r="AQ5" i="6"/>
  <c r="AQ4" i="6"/>
  <c r="AQ25" i="6"/>
  <c r="AQ22" i="6"/>
  <c r="AQ21" i="6"/>
  <c r="AQ18" i="6"/>
  <c r="AQ16" i="6"/>
  <c r="AQ17" i="6"/>
  <c r="AQ15" i="6"/>
  <c r="AQ14" i="6"/>
  <c r="AQ12" i="6"/>
  <c r="AQ2" i="6"/>
  <c r="AP1" i="6"/>
  <c r="AQ1" i="5"/>
  <c r="AR17" i="5"/>
  <c r="AR20" i="5"/>
  <c r="AR24" i="5"/>
  <c r="AR21" i="5"/>
  <c r="AR18" i="5"/>
  <c r="AR15" i="5"/>
  <c r="AR12" i="5"/>
  <c r="AR19" i="5"/>
  <c r="AR22" i="5"/>
  <c r="AR16" i="5"/>
  <c r="AR13" i="5"/>
  <c r="AR11" i="5"/>
  <c r="AR9" i="5"/>
  <c r="AR10" i="5"/>
  <c r="AR2" i="5"/>
  <c r="AR23" i="5"/>
  <c r="AR8" i="5"/>
  <c r="AR4" i="5"/>
  <c r="AR5" i="5"/>
  <c r="AR6" i="5"/>
  <c r="AS3" i="5"/>
  <c r="AR7" i="5"/>
  <c r="AQ1" i="4"/>
  <c r="AR26" i="4"/>
  <c r="AR24" i="4"/>
  <c r="AR23" i="4"/>
  <c r="AR27" i="4"/>
  <c r="AR25" i="4"/>
  <c r="AR22" i="4"/>
  <c r="AR20" i="4"/>
  <c r="AR18" i="4"/>
  <c r="AR15" i="4"/>
  <c r="AR19" i="4"/>
  <c r="AR13" i="4"/>
  <c r="AR12" i="4"/>
  <c r="AR21" i="4"/>
  <c r="AR14" i="4"/>
  <c r="AS3" i="4"/>
  <c r="AR16" i="4"/>
  <c r="AR10" i="4"/>
  <c r="AR4" i="4"/>
  <c r="AR2" i="4"/>
  <c r="AR9" i="4"/>
  <c r="AR8" i="4"/>
  <c r="AR7" i="4"/>
  <c r="AR6" i="4"/>
  <c r="AR5" i="4"/>
  <c r="AR11" i="4"/>
  <c r="AT18" i="11" l="1"/>
  <c r="AT16" i="11"/>
  <c r="AT14" i="11"/>
  <c r="AT19" i="11"/>
  <c r="AT17" i="11"/>
  <c r="AT15" i="11"/>
  <c r="AT1" i="12"/>
  <c r="AU27" i="12"/>
  <c r="AU22" i="12"/>
  <c r="AU25" i="12"/>
  <c r="AU24" i="12"/>
  <c r="AU26" i="12"/>
  <c r="AU14" i="12"/>
  <c r="AU19" i="12"/>
  <c r="AU21" i="12"/>
  <c r="AU15" i="12"/>
  <c r="AU10" i="12"/>
  <c r="AU16" i="12"/>
  <c r="AU23" i="12"/>
  <c r="AU17" i="12"/>
  <c r="AU20" i="12"/>
  <c r="AU13" i="12"/>
  <c r="AU12" i="12"/>
  <c r="AU18" i="12"/>
  <c r="AU8" i="12"/>
  <c r="AU11" i="12"/>
  <c r="AU6" i="12"/>
  <c r="AU9" i="12"/>
  <c r="AU7" i="12"/>
  <c r="AU4" i="12"/>
  <c r="AU2" i="12"/>
  <c r="AU5" i="12"/>
  <c r="AV3" i="12"/>
  <c r="AS1" i="11"/>
  <c r="AT10" i="11"/>
  <c r="AT25" i="11"/>
  <c r="AT2" i="11"/>
  <c r="AT21" i="11"/>
  <c r="AT12" i="11"/>
  <c r="AT22" i="11"/>
  <c r="AU3" i="11"/>
  <c r="AT9" i="11"/>
  <c r="AT4" i="11"/>
  <c r="AT27" i="11"/>
  <c r="AT23" i="11"/>
  <c r="AT5" i="11"/>
  <c r="AT20" i="11"/>
  <c r="AT11" i="11"/>
  <c r="AT6" i="11"/>
  <c r="AT24" i="11"/>
  <c r="AT13" i="11"/>
  <c r="AT26" i="11"/>
  <c r="AT7" i="11"/>
  <c r="AT8" i="11"/>
  <c r="AR32" i="6"/>
  <c r="AR38" i="6"/>
  <c r="AR35" i="6"/>
  <c r="AR34" i="6"/>
  <c r="AR31" i="6"/>
  <c r="AR29" i="6"/>
  <c r="AR36" i="6"/>
  <c r="AR37" i="6"/>
  <c r="AR33" i="6"/>
  <c r="AR27" i="6"/>
  <c r="AR25" i="6"/>
  <c r="AR30" i="6"/>
  <c r="AR26" i="6"/>
  <c r="AR24" i="6"/>
  <c r="AR20" i="6"/>
  <c r="AR21" i="6"/>
  <c r="AR17" i="6"/>
  <c r="AR22" i="6"/>
  <c r="AR23" i="6"/>
  <c r="AR13" i="6"/>
  <c r="AR11" i="6"/>
  <c r="AR10" i="6"/>
  <c r="AR9" i="6"/>
  <c r="AR8" i="6"/>
  <c r="AR7" i="6"/>
  <c r="AR6" i="6"/>
  <c r="AR5" i="6"/>
  <c r="AR4" i="6"/>
  <c r="AR18" i="6"/>
  <c r="AR16" i="6"/>
  <c r="AR15" i="6"/>
  <c r="AR14" i="6"/>
  <c r="AR12" i="6"/>
  <c r="AR2" i="6"/>
  <c r="AS3" i="6"/>
  <c r="AR19" i="6"/>
  <c r="AQ1" i="6"/>
  <c r="AR1" i="5"/>
  <c r="AS20" i="5"/>
  <c r="AS24" i="5"/>
  <c r="AS21" i="5"/>
  <c r="AS18" i="5"/>
  <c r="AS19" i="5"/>
  <c r="AS22" i="5"/>
  <c r="AS23" i="5"/>
  <c r="AS15" i="5"/>
  <c r="AS16" i="5"/>
  <c r="AS13" i="5"/>
  <c r="AS17" i="5"/>
  <c r="AS9" i="5"/>
  <c r="AS8" i="5"/>
  <c r="AT3" i="5"/>
  <c r="AS4" i="5"/>
  <c r="AS12" i="5"/>
  <c r="AS10" i="5"/>
  <c r="AS5" i="5"/>
  <c r="AS6" i="5"/>
  <c r="AS11" i="5"/>
  <c r="AS7" i="5"/>
  <c r="AS2" i="5"/>
  <c r="AR1" i="4"/>
  <c r="AS27" i="4"/>
  <c r="AS26" i="4"/>
  <c r="AS20" i="4"/>
  <c r="AS21" i="4"/>
  <c r="AS19" i="4"/>
  <c r="AS16" i="4"/>
  <c r="AS25" i="4"/>
  <c r="AS23" i="4"/>
  <c r="AS22" i="4"/>
  <c r="AS14" i="4"/>
  <c r="AS24" i="4"/>
  <c r="AS12" i="4"/>
  <c r="AS18" i="4"/>
  <c r="AS15" i="4"/>
  <c r="AS11" i="4"/>
  <c r="AS10" i="4"/>
  <c r="AS9" i="4"/>
  <c r="AS8" i="4"/>
  <c r="AS7" i="4"/>
  <c r="AS6" i="4"/>
  <c r="AS5" i="4"/>
  <c r="AS4" i="4"/>
  <c r="AS13" i="4"/>
  <c r="AT3" i="4"/>
  <c r="AS2" i="4"/>
  <c r="AU18" i="11" l="1"/>
  <c r="AU16" i="11"/>
  <c r="AU14" i="11"/>
  <c r="AU19" i="11"/>
  <c r="AU15" i="11"/>
  <c r="AU17" i="11"/>
  <c r="AU1" i="12"/>
  <c r="AV25" i="12"/>
  <c r="AV26" i="12"/>
  <c r="AV27" i="12"/>
  <c r="AV23" i="12"/>
  <c r="AV20" i="12"/>
  <c r="AV17" i="12"/>
  <c r="AV24" i="12"/>
  <c r="AV22" i="12"/>
  <c r="AV21" i="12"/>
  <c r="AV18" i="12"/>
  <c r="AV16" i="12"/>
  <c r="AV15" i="12"/>
  <c r="AV14" i="12"/>
  <c r="AV6" i="12"/>
  <c r="AV10" i="12"/>
  <c r="AV11" i="12"/>
  <c r="AV9" i="12"/>
  <c r="AV5" i="12"/>
  <c r="AV19" i="12"/>
  <c r="AV8" i="12"/>
  <c r="AV12" i="12"/>
  <c r="AV7" i="12"/>
  <c r="AV4" i="12"/>
  <c r="AV1" i="12" s="1"/>
  <c r="AV13" i="12"/>
  <c r="AW3" i="12"/>
  <c r="AV2" i="12"/>
  <c r="AT1" i="11"/>
  <c r="AU27" i="11"/>
  <c r="AU4" i="11"/>
  <c r="AU5" i="11"/>
  <c r="AU2" i="11"/>
  <c r="AU25" i="11"/>
  <c r="AU6" i="11"/>
  <c r="AU12" i="11"/>
  <c r="AU9" i="11"/>
  <c r="AU21" i="11"/>
  <c r="AV3" i="11"/>
  <c r="AU8" i="11"/>
  <c r="AU13" i="11"/>
  <c r="AU11" i="11"/>
  <c r="AU7" i="11"/>
  <c r="AU23" i="11"/>
  <c r="AU10" i="11"/>
  <c r="AU24" i="11"/>
  <c r="AU26" i="11"/>
  <c r="AU22" i="11"/>
  <c r="AU20" i="11"/>
  <c r="AR1" i="6"/>
  <c r="AS38" i="6"/>
  <c r="AS35" i="6"/>
  <c r="AS37" i="6"/>
  <c r="AS36" i="6"/>
  <c r="AS34" i="6"/>
  <c r="AS33" i="6"/>
  <c r="AS32" i="6"/>
  <c r="AS30" i="6"/>
  <c r="AS29" i="6"/>
  <c r="AS31" i="6"/>
  <c r="AS20" i="6"/>
  <c r="AS26" i="6"/>
  <c r="AS21" i="6"/>
  <c r="AS17" i="6"/>
  <c r="AS27" i="6"/>
  <c r="AS24" i="6"/>
  <c r="AS22" i="6"/>
  <c r="AS25" i="6"/>
  <c r="AS23" i="6"/>
  <c r="AS18" i="6"/>
  <c r="AS16" i="6"/>
  <c r="AS15" i="6"/>
  <c r="AS14" i="6"/>
  <c r="AS12" i="6"/>
  <c r="AS2" i="6"/>
  <c r="AS19" i="6"/>
  <c r="AS13" i="6"/>
  <c r="AS6" i="6"/>
  <c r="AS5" i="6"/>
  <c r="AS11" i="6"/>
  <c r="AS10" i="6"/>
  <c r="AS9" i="6"/>
  <c r="AS8" i="6"/>
  <c r="AS4" i="6"/>
  <c r="AT3" i="6"/>
  <c r="AS7" i="6"/>
  <c r="AS1" i="5"/>
  <c r="AT24" i="5"/>
  <c r="AT21" i="5"/>
  <c r="AT19" i="5"/>
  <c r="AT22" i="5"/>
  <c r="AT13" i="5"/>
  <c r="AT20" i="5"/>
  <c r="AT16" i="5"/>
  <c r="AT10" i="5"/>
  <c r="AT18" i="5"/>
  <c r="AT17" i="5"/>
  <c r="AT12" i="5"/>
  <c r="AT7" i="5"/>
  <c r="AT23" i="5"/>
  <c r="AT15" i="5"/>
  <c r="AT4" i="5"/>
  <c r="AT5" i="5"/>
  <c r="AT6" i="5"/>
  <c r="AU3" i="5"/>
  <c r="AT2" i="5"/>
  <c r="AT9" i="5"/>
  <c r="AT11" i="5"/>
  <c r="AT8" i="5"/>
  <c r="AT27" i="4"/>
  <c r="AT26" i="4"/>
  <c r="AT24" i="4"/>
  <c r="AT25" i="4"/>
  <c r="AT23" i="4"/>
  <c r="AT22" i="4"/>
  <c r="AT21" i="4"/>
  <c r="AT19" i="4"/>
  <c r="AT14" i="4"/>
  <c r="AT20" i="4"/>
  <c r="AT18" i="4"/>
  <c r="AT16" i="4"/>
  <c r="AT15" i="4"/>
  <c r="AT11" i="4"/>
  <c r="AT10" i="4"/>
  <c r="AT12" i="4"/>
  <c r="AT9" i="4"/>
  <c r="AT8" i="4"/>
  <c r="AT7" i="4"/>
  <c r="AT6" i="4"/>
  <c r="AT5" i="4"/>
  <c r="AT13" i="4"/>
  <c r="AU3" i="4"/>
  <c r="AT2" i="4"/>
  <c r="AT4" i="4"/>
  <c r="AS1" i="4"/>
  <c r="AV18" i="11" l="1"/>
  <c r="AV16" i="11"/>
  <c r="AV14" i="11"/>
  <c r="AV19" i="11"/>
  <c r="AV17" i="11"/>
  <c r="AV15" i="11"/>
  <c r="AW25" i="12"/>
  <c r="AW20" i="12"/>
  <c r="AW23" i="12"/>
  <c r="AW26" i="12"/>
  <c r="AW27" i="12"/>
  <c r="AW24" i="12"/>
  <c r="AW13" i="12"/>
  <c r="AW16" i="12"/>
  <c r="AW19" i="12"/>
  <c r="AW18" i="12"/>
  <c r="AW14" i="12"/>
  <c r="AW21" i="12"/>
  <c r="AW17" i="12"/>
  <c r="AW22" i="12"/>
  <c r="AW10" i="12"/>
  <c r="AW11" i="12"/>
  <c r="AW9" i="12"/>
  <c r="AW12" i="12"/>
  <c r="AW15" i="12"/>
  <c r="AW7" i="12"/>
  <c r="AW6" i="12"/>
  <c r="AW4" i="12"/>
  <c r="AW8" i="12"/>
  <c r="AW5" i="12"/>
  <c r="AX3" i="12"/>
  <c r="AW2" i="12"/>
  <c r="AV21" i="11"/>
  <c r="AV22" i="11"/>
  <c r="AV10" i="11"/>
  <c r="AV2" i="11"/>
  <c r="AV25" i="11"/>
  <c r="AV6" i="11"/>
  <c r="AW3" i="11"/>
  <c r="AV27" i="11"/>
  <c r="AV12" i="11"/>
  <c r="AV13" i="11"/>
  <c r="AV23" i="11"/>
  <c r="AV9" i="11"/>
  <c r="AV5" i="11"/>
  <c r="AV26" i="11"/>
  <c r="AV11" i="11"/>
  <c r="AV20" i="11"/>
  <c r="AV24" i="11"/>
  <c r="AV7" i="11"/>
  <c r="AV4" i="11"/>
  <c r="AV8" i="11"/>
  <c r="AU1" i="11"/>
  <c r="AT36" i="6"/>
  <c r="AT35" i="6"/>
  <c r="AT34" i="6"/>
  <c r="AT38" i="6"/>
  <c r="AT37" i="6"/>
  <c r="AT33" i="6"/>
  <c r="AT32" i="6"/>
  <c r="AT27" i="6"/>
  <c r="AT30" i="6"/>
  <c r="AT29" i="6"/>
  <c r="AT23" i="6"/>
  <c r="AT22" i="6"/>
  <c r="AT21" i="6"/>
  <c r="AT20" i="6"/>
  <c r="AT19" i="6"/>
  <c r="AT18" i="6"/>
  <c r="AT17" i="6"/>
  <c r="AT31" i="6"/>
  <c r="AT26" i="6"/>
  <c r="AT24" i="6"/>
  <c r="AT25" i="6"/>
  <c r="AT15" i="6"/>
  <c r="AT14" i="6"/>
  <c r="AT12" i="6"/>
  <c r="AT2" i="6"/>
  <c r="AU3" i="6"/>
  <c r="AT13" i="6"/>
  <c r="AT11" i="6"/>
  <c r="AT10" i="6"/>
  <c r="AT9" i="6"/>
  <c r="AT8" i="6"/>
  <c r="AT5" i="6"/>
  <c r="AT4" i="6"/>
  <c r="AT16" i="6"/>
  <c r="AT7" i="6"/>
  <c r="AT6" i="6"/>
  <c r="AS1" i="6"/>
  <c r="AU18" i="5"/>
  <c r="AU24" i="5"/>
  <c r="AU21" i="5"/>
  <c r="AU23" i="5"/>
  <c r="AU22" i="5"/>
  <c r="AU13" i="5"/>
  <c r="AU20" i="5"/>
  <c r="AU17" i="5"/>
  <c r="AU12" i="5"/>
  <c r="AU10" i="5"/>
  <c r="AU9" i="5"/>
  <c r="AU8" i="5"/>
  <c r="AU7" i="5"/>
  <c r="AU19" i="5"/>
  <c r="AU6" i="5"/>
  <c r="AU5" i="5"/>
  <c r="AU4" i="5"/>
  <c r="AU16" i="5"/>
  <c r="AU11" i="5"/>
  <c r="AU2" i="5"/>
  <c r="AV3" i="5"/>
  <c r="AU15" i="5"/>
  <c r="AT1" i="5"/>
  <c r="AU27" i="4"/>
  <c r="AU25" i="4"/>
  <c r="AU24" i="4"/>
  <c r="AU18" i="4"/>
  <c r="AU21" i="4"/>
  <c r="AU19" i="4"/>
  <c r="AU16" i="4"/>
  <c r="AU26" i="4"/>
  <c r="AU20" i="4"/>
  <c r="AU14" i="4"/>
  <c r="AU22" i="4"/>
  <c r="AU15" i="4"/>
  <c r="AU23" i="4"/>
  <c r="AU13" i="4"/>
  <c r="AU12" i="4"/>
  <c r="AU11" i="4"/>
  <c r="AU10" i="4"/>
  <c r="AU9" i="4"/>
  <c r="AU8" i="4"/>
  <c r="AU7" i="4"/>
  <c r="AU6" i="4"/>
  <c r="AU5" i="4"/>
  <c r="AV3" i="4"/>
  <c r="AU2" i="4"/>
  <c r="AU4" i="4"/>
  <c r="AT1" i="4"/>
  <c r="AW18" i="11" l="1"/>
  <c r="AW16" i="11"/>
  <c r="AW14" i="11"/>
  <c r="AW19" i="11"/>
  <c r="AW17" i="11"/>
  <c r="AW15" i="11"/>
  <c r="AW1" i="12"/>
  <c r="AX23" i="12"/>
  <c r="AX26" i="12"/>
  <c r="AX25" i="12"/>
  <c r="AX24" i="12"/>
  <c r="AX22" i="12"/>
  <c r="AX27" i="12"/>
  <c r="AX19" i="12"/>
  <c r="AX21" i="12"/>
  <c r="AX17" i="12"/>
  <c r="AX20" i="12"/>
  <c r="AX15" i="12"/>
  <c r="AX11" i="12"/>
  <c r="AX9" i="12"/>
  <c r="AX5" i="12"/>
  <c r="AX12" i="12"/>
  <c r="AX14" i="12"/>
  <c r="AX13" i="12"/>
  <c r="AX8" i="12"/>
  <c r="AX18" i="12"/>
  <c r="AX7" i="12"/>
  <c r="AX6" i="12"/>
  <c r="AX16" i="12"/>
  <c r="AX4" i="12"/>
  <c r="AY3" i="12"/>
  <c r="AX10" i="12"/>
  <c r="AX2" i="12"/>
  <c r="AV1" i="11"/>
  <c r="AW22" i="11"/>
  <c r="AW6" i="11"/>
  <c r="AW4" i="11"/>
  <c r="AX3" i="11"/>
  <c r="AW8" i="11"/>
  <c r="AW24" i="11"/>
  <c r="AW13" i="11"/>
  <c r="AW7" i="11"/>
  <c r="AW2" i="11"/>
  <c r="AW9" i="11"/>
  <c r="AW26" i="11"/>
  <c r="AW25" i="11"/>
  <c r="AW12" i="11"/>
  <c r="AW5" i="11"/>
  <c r="AW20" i="11"/>
  <c r="AW23" i="11"/>
  <c r="AW27" i="11"/>
  <c r="AW10" i="11"/>
  <c r="AW21" i="11"/>
  <c r="AW11" i="11"/>
  <c r="AU38" i="6"/>
  <c r="AU33" i="6"/>
  <c r="AU36" i="6"/>
  <c r="AU35" i="6"/>
  <c r="AU37" i="6"/>
  <c r="AU32" i="6"/>
  <c r="AU30" i="6"/>
  <c r="AU27" i="6"/>
  <c r="AU29" i="6"/>
  <c r="AU26" i="6"/>
  <c r="AU31" i="6"/>
  <c r="AU34" i="6"/>
  <c r="AU25" i="6"/>
  <c r="AU24" i="6"/>
  <c r="AU21" i="6"/>
  <c r="AU17" i="6"/>
  <c r="AU22" i="6"/>
  <c r="AU18" i="6"/>
  <c r="AU16" i="6"/>
  <c r="AU15" i="6"/>
  <c r="AU14" i="6"/>
  <c r="AU13" i="6"/>
  <c r="AU12" i="6"/>
  <c r="AU11" i="6"/>
  <c r="AU10" i="6"/>
  <c r="AU9" i="6"/>
  <c r="AU8" i="6"/>
  <c r="AU7" i="6"/>
  <c r="AU23" i="6"/>
  <c r="AU20" i="6"/>
  <c r="AV3" i="6"/>
  <c r="AU19" i="6"/>
  <c r="AU6" i="6"/>
  <c r="AU5" i="6"/>
  <c r="AU4" i="6"/>
  <c r="AU2" i="6"/>
  <c r="AT1" i="6"/>
  <c r="AU1" i="5"/>
  <c r="AV23" i="5"/>
  <c r="AV24" i="5"/>
  <c r="AV21" i="5"/>
  <c r="AV22" i="5"/>
  <c r="AV20" i="5"/>
  <c r="AV17" i="5"/>
  <c r="AV11" i="5"/>
  <c r="AV12" i="5"/>
  <c r="AV19" i="5"/>
  <c r="AV18" i="5"/>
  <c r="AV15" i="5"/>
  <c r="AV13" i="5"/>
  <c r="AV16" i="5"/>
  <c r="AV5" i="5"/>
  <c r="AV10" i="5"/>
  <c r="AV6" i="5"/>
  <c r="AV7" i="5"/>
  <c r="AV2" i="5"/>
  <c r="AW3" i="5"/>
  <c r="AV8" i="5"/>
  <c r="AV9" i="5"/>
  <c r="AV4" i="5"/>
  <c r="AU1" i="4"/>
  <c r="AV27" i="4"/>
  <c r="AV26" i="4"/>
  <c r="AV21" i="4"/>
  <c r="AV24" i="4"/>
  <c r="AV23" i="4"/>
  <c r="AV22" i="4"/>
  <c r="AV20" i="4"/>
  <c r="AV19" i="4"/>
  <c r="AV18" i="4"/>
  <c r="AV16" i="4"/>
  <c r="AV15" i="4"/>
  <c r="AV14" i="4"/>
  <c r="AV25" i="4"/>
  <c r="AV12" i="4"/>
  <c r="AV2" i="4"/>
  <c r="AV13" i="4"/>
  <c r="AW3" i="4"/>
  <c r="AV11" i="4"/>
  <c r="AV4" i="4"/>
  <c r="AV10" i="4"/>
  <c r="AV9" i="4"/>
  <c r="AV8" i="4"/>
  <c r="AV7" i="4"/>
  <c r="AV6" i="4"/>
  <c r="AV5" i="4"/>
  <c r="AX14" i="11" l="1"/>
  <c r="AX19" i="11"/>
  <c r="AX17" i="11"/>
  <c r="AX15" i="11"/>
  <c r="AX18" i="11"/>
  <c r="AX16" i="11"/>
  <c r="AX1" i="12"/>
  <c r="AY26" i="12"/>
  <c r="AY27" i="12"/>
  <c r="AY23" i="12"/>
  <c r="AY22" i="12"/>
  <c r="AY16" i="12"/>
  <c r="AY21" i="12"/>
  <c r="AY17" i="12"/>
  <c r="AY24" i="12"/>
  <c r="AY20" i="12"/>
  <c r="AY12" i="12"/>
  <c r="AY14" i="12"/>
  <c r="AY19" i="12"/>
  <c r="AY18" i="12"/>
  <c r="AY25" i="12"/>
  <c r="AY13" i="12"/>
  <c r="AY15" i="12"/>
  <c r="AY7" i="12"/>
  <c r="AY9" i="12"/>
  <c r="AY8" i="12"/>
  <c r="AY10" i="12"/>
  <c r="AY4" i="12"/>
  <c r="AZ3" i="12"/>
  <c r="AY6" i="12"/>
  <c r="AY5" i="12"/>
  <c r="AY2" i="12"/>
  <c r="AY11" i="12"/>
  <c r="AX22" i="11"/>
  <c r="AX6" i="11"/>
  <c r="AX9" i="11"/>
  <c r="AX4" i="11"/>
  <c r="AX5" i="11"/>
  <c r="AY3" i="11"/>
  <c r="AX27" i="11"/>
  <c r="AX7" i="11"/>
  <c r="AX2" i="11"/>
  <c r="AX23" i="11"/>
  <c r="AX26" i="11"/>
  <c r="AX13" i="11"/>
  <c r="AX11" i="11"/>
  <c r="AX25" i="11"/>
  <c r="AX20" i="11"/>
  <c r="AX12" i="11"/>
  <c r="AX24" i="11"/>
  <c r="AX8" i="11"/>
  <c r="AX21" i="11"/>
  <c r="AX10" i="11"/>
  <c r="AW1" i="11"/>
  <c r="AV38" i="6"/>
  <c r="AV36" i="6"/>
  <c r="AV37" i="6"/>
  <c r="AV34" i="6"/>
  <c r="AV33" i="6"/>
  <c r="AV32" i="6"/>
  <c r="AV30" i="6"/>
  <c r="AV31" i="6"/>
  <c r="AV35" i="6"/>
  <c r="AV29" i="6"/>
  <c r="AV27" i="6"/>
  <c r="AV24" i="6"/>
  <c r="AV21" i="6"/>
  <c r="AV17" i="6"/>
  <c r="AV22" i="6"/>
  <c r="AV18" i="6"/>
  <c r="AV25" i="6"/>
  <c r="AV23" i="6"/>
  <c r="AV20" i="6"/>
  <c r="AV15" i="6"/>
  <c r="AV14" i="6"/>
  <c r="AV12" i="6"/>
  <c r="AV19" i="6"/>
  <c r="AV6" i="6"/>
  <c r="AV5" i="6"/>
  <c r="AV4" i="6"/>
  <c r="AV26" i="6"/>
  <c r="AV13" i="6"/>
  <c r="AV11" i="6"/>
  <c r="AV10" i="6"/>
  <c r="AV9" i="6"/>
  <c r="AV8" i="6"/>
  <c r="AV7" i="6"/>
  <c r="AV16" i="6"/>
  <c r="AV2" i="6"/>
  <c r="AW3" i="6"/>
  <c r="AU1" i="6"/>
  <c r="AV1" i="5"/>
  <c r="AW16" i="5"/>
  <c r="AW19" i="5"/>
  <c r="AW23" i="5"/>
  <c r="AW20" i="5"/>
  <c r="AW22" i="5"/>
  <c r="AW11" i="5"/>
  <c r="AW13" i="5"/>
  <c r="AW21" i="5"/>
  <c r="AW24" i="5"/>
  <c r="AW17" i="5"/>
  <c r="AW15" i="5"/>
  <c r="AW8" i="5"/>
  <c r="AW5" i="5"/>
  <c r="AW12" i="5"/>
  <c r="AW10" i="5"/>
  <c r="AW6" i="5"/>
  <c r="AW7" i="5"/>
  <c r="AW18" i="5"/>
  <c r="AX3" i="5"/>
  <c r="AW2" i="5"/>
  <c r="AW9" i="5"/>
  <c r="AW4" i="5"/>
  <c r="AV1" i="4"/>
  <c r="AW25" i="4"/>
  <c r="AW23" i="4"/>
  <c r="AW26" i="4"/>
  <c r="AW21" i="4"/>
  <c r="AW24" i="4"/>
  <c r="AW19" i="4"/>
  <c r="AW22" i="4"/>
  <c r="AW14" i="4"/>
  <c r="AW27" i="4"/>
  <c r="AW18" i="4"/>
  <c r="AW16" i="4"/>
  <c r="AW20" i="4"/>
  <c r="AW15" i="4"/>
  <c r="AW13" i="4"/>
  <c r="AX3" i="4"/>
  <c r="AW11" i="4"/>
  <c r="AW10" i="4"/>
  <c r="AW12" i="4"/>
  <c r="AW4" i="4"/>
  <c r="AW2" i="4"/>
  <c r="AW9" i="4"/>
  <c r="AW8" i="4"/>
  <c r="AW7" i="4"/>
  <c r="AW6" i="4"/>
  <c r="AW5" i="4"/>
  <c r="AY19" i="11" l="1"/>
  <c r="AY17" i="11"/>
  <c r="AY15" i="11"/>
  <c r="AY16" i="11"/>
  <c r="AY18" i="11"/>
  <c r="AY14" i="11"/>
  <c r="AZ26" i="12"/>
  <c r="AZ21" i="12"/>
  <c r="AZ24" i="12"/>
  <c r="AZ27" i="12"/>
  <c r="AZ23" i="12"/>
  <c r="AZ19" i="12"/>
  <c r="AZ18" i="12"/>
  <c r="AZ25" i="12"/>
  <c r="AZ20" i="12"/>
  <c r="AZ22" i="12"/>
  <c r="AZ14" i="12"/>
  <c r="AZ17" i="12"/>
  <c r="AZ16" i="12"/>
  <c r="AZ13" i="12"/>
  <c r="AZ12" i="12"/>
  <c r="AZ8" i="12"/>
  <c r="AZ15" i="12"/>
  <c r="AZ7" i="12"/>
  <c r="AZ10" i="12"/>
  <c r="AZ9" i="12"/>
  <c r="AZ5" i="12"/>
  <c r="AZ6" i="12"/>
  <c r="AZ4" i="12"/>
  <c r="AZ11" i="12"/>
  <c r="AZ2" i="12"/>
  <c r="BA3" i="12"/>
  <c r="AY1" i="12"/>
  <c r="AZ3" i="11"/>
  <c r="AY11" i="11"/>
  <c r="AY23" i="11"/>
  <c r="AY13" i="11"/>
  <c r="AY20" i="11"/>
  <c r="AY10" i="11"/>
  <c r="AY9" i="11"/>
  <c r="AY25" i="11"/>
  <c r="AY5" i="11"/>
  <c r="AY2" i="11"/>
  <c r="AY27" i="11"/>
  <c r="AY22" i="11"/>
  <c r="AY8" i="11"/>
  <c r="AY7" i="11"/>
  <c r="AY24" i="11"/>
  <c r="AY21" i="11"/>
  <c r="AY4" i="11"/>
  <c r="AY26" i="11"/>
  <c r="AY12" i="11"/>
  <c r="AY6" i="11"/>
  <c r="AX1" i="11"/>
  <c r="AW38" i="6"/>
  <c r="AW37" i="6"/>
  <c r="AW33" i="6"/>
  <c r="AW34" i="6"/>
  <c r="AW36" i="6"/>
  <c r="AW35" i="6"/>
  <c r="AW32" i="6"/>
  <c r="AW30" i="6"/>
  <c r="AW31" i="6"/>
  <c r="AW26" i="6"/>
  <c r="AW24" i="6"/>
  <c r="AW25" i="6"/>
  <c r="AW29" i="6"/>
  <c r="AW23" i="6"/>
  <c r="AW22" i="6"/>
  <c r="AW18" i="6"/>
  <c r="AW16" i="6"/>
  <c r="AW15" i="6"/>
  <c r="AW27" i="6"/>
  <c r="AW19" i="6"/>
  <c r="AW14" i="6"/>
  <c r="AW12" i="6"/>
  <c r="AW21" i="6"/>
  <c r="AW2" i="6"/>
  <c r="AW17" i="6"/>
  <c r="AW13" i="6"/>
  <c r="AW11" i="6"/>
  <c r="AW10" i="6"/>
  <c r="AW9" i="6"/>
  <c r="AW8" i="6"/>
  <c r="AW7" i="6"/>
  <c r="AW4" i="6"/>
  <c r="AX3" i="6"/>
  <c r="AW6" i="6"/>
  <c r="AW5" i="6"/>
  <c r="AW20" i="6"/>
  <c r="AV1" i="6"/>
  <c r="AX19" i="5"/>
  <c r="AX22" i="5"/>
  <c r="AX20" i="5"/>
  <c r="AX24" i="5"/>
  <c r="AX13" i="5"/>
  <c r="AX21" i="5"/>
  <c r="AX12" i="5"/>
  <c r="AX17" i="5"/>
  <c r="AX15" i="5"/>
  <c r="AX18" i="5"/>
  <c r="AX11" i="5"/>
  <c r="AX16" i="5"/>
  <c r="AX10" i="5"/>
  <c r="AX6" i="5"/>
  <c r="AX7" i="5"/>
  <c r="AX2" i="5"/>
  <c r="AX9" i="5"/>
  <c r="AX5" i="5"/>
  <c r="AX8" i="5"/>
  <c r="AX4" i="5"/>
  <c r="AY3" i="5"/>
  <c r="AX23" i="5"/>
  <c r="AW1" i="5"/>
  <c r="AW1" i="4"/>
  <c r="AX27" i="4"/>
  <c r="AX26" i="4"/>
  <c r="AX25" i="4"/>
  <c r="AX24" i="4"/>
  <c r="AX19" i="4"/>
  <c r="AX22" i="4"/>
  <c r="AX23" i="4"/>
  <c r="AX20" i="4"/>
  <c r="AX18" i="4"/>
  <c r="AX21" i="4"/>
  <c r="AX16" i="4"/>
  <c r="AX15" i="4"/>
  <c r="AX14" i="4"/>
  <c r="AX13" i="4"/>
  <c r="AX11" i="4"/>
  <c r="AX10" i="4"/>
  <c r="AX9" i="4"/>
  <c r="AX8" i="4"/>
  <c r="AX7" i="4"/>
  <c r="AX6" i="4"/>
  <c r="AX5" i="4"/>
  <c r="AX4" i="4"/>
  <c r="AX12" i="4"/>
  <c r="AX2" i="4"/>
  <c r="AY3" i="4"/>
  <c r="AZ19" i="11" l="1"/>
  <c r="AZ17" i="11"/>
  <c r="AZ15" i="11"/>
  <c r="AZ18" i="11"/>
  <c r="AZ16" i="11"/>
  <c r="AZ14" i="11"/>
  <c r="AZ1" i="12"/>
  <c r="BA24" i="12"/>
  <c r="BA27" i="12"/>
  <c r="BA26" i="12"/>
  <c r="BA15" i="12"/>
  <c r="BA25" i="12"/>
  <c r="BA22" i="12"/>
  <c r="BA23" i="12"/>
  <c r="BA16" i="12"/>
  <c r="BA11" i="12"/>
  <c r="BA17" i="12"/>
  <c r="BA13" i="12"/>
  <c r="BA19" i="12"/>
  <c r="BA18" i="12"/>
  <c r="BA21" i="12"/>
  <c r="BA20" i="12"/>
  <c r="BA14" i="12"/>
  <c r="BA10" i="12"/>
  <c r="BA9" i="12"/>
  <c r="BA12" i="12"/>
  <c r="BA8" i="12"/>
  <c r="BA5" i="12"/>
  <c r="BA6" i="12"/>
  <c r="BA4" i="12"/>
  <c r="BA1" i="12" s="1"/>
  <c r="BB3" i="12"/>
  <c r="BA2" i="12"/>
  <c r="BA7" i="12"/>
  <c r="AY1" i="11"/>
  <c r="AZ23" i="11"/>
  <c r="AZ8" i="11"/>
  <c r="AZ20" i="11"/>
  <c r="AZ4" i="11"/>
  <c r="AZ10" i="11"/>
  <c r="AZ27" i="11"/>
  <c r="AZ6" i="11"/>
  <c r="AZ25" i="11"/>
  <c r="AZ13" i="11"/>
  <c r="AZ21" i="11"/>
  <c r="BA3" i="11"/>
  <c r="AZ12" i="11"/>
  <c r="AZ2" i="11"/>
  <c r="AZ7" i="11"/>
  <c r="AZ22" i="11"/>
  <c r="AZ5" i="11"/>
  <c r="AZ24" i="11"/>
  <c r="AZ26" i="11"/>
  <c r="AZ9" i="11"/>
  <c r="AZ11" i="11"/>
  <c r="AW1" i="6"/>
  <c r="AX34" i="6"/>
  <c r="AX37" i="6"/>
  <c r="AX38" i="6"/>
  <c r="AX36" i="6"/>
  <c r="AX35" i="6"/>
  <c r="AX32" i="6"/>
  <c r="AX31" i="6"/>
  <c r="AX29" i="6"/>
  <c r="AX27" i="6"/>
  <c r="AX33" i="6"/>
  <c r="AX30" i="6"/>
  <c r="AX26" i="6"/>
  <c r="AX22" i="6"/>
  <c r="AX18" i="6"/>
  <c r="AX16" i="6"/>
  <c r="AX15" i="6"/>
  <c r="AX14" i="6"/>
  <c r="AX13" i="6"/>
  <c r="AX12" i="6"/>
  <c r="AX11" i="6"/>
  <c r="AX10" i="6"/>
  <c r="AX9" i="6"/>
  <c r="AX8" i="6"/>
  <c r="AX7" i="6"/>
  <c r="AX25" i="6"/>
  <c r="AX23" i="6"/>
  <c r="AX19" i="6"/>
  <c r="AX21" i="6"/>
  <c r="AX2" i="6"/>
  <c r="AX24" i="6"/>
  <c r="AY3" i="6"/>
  <c r="AX17" i="6"/>
  <c r="AX20" i="6"/>
  <c r="AX5" i="6"/>
  <c r="AX4" i="6"/>
  <c r="AX6" i="6"/>
  <c r="AX1" i="5"/>
  <c r="AY24" i="5"/>
  <c r="AY22" i="5"/>
  <c r="AY23" i="5"/>
  <c r="AY16" i="5"/>
  <c r="AY15" i="5"/>
  <c r="AY12" i="5"/>
  <c r="AY21" i="5"/>
  <c r="AY17" i="5"/>
  <c r="AY18" i="5"/>
  <c r="AY11" i="5"/>
  <c r="AY13" i="5"/>
  <c r="AY9" i="5"/>
  <c r="AY6" i="5"/>
  <c r="AY7" i="5"/>
  <c r="AZ3" i="5"/>
  <c r="AY20" i="5"/>
  <c r="AY19" i="5"/>
  <c r="AY8" i="5"/>
  <c r="AY4" i="5"/>
  <c r="AY5" i="5"/>
  <c r="AY10" i="5"/>
  <c r="AY2" i="5"/>
  <c r="AX1" i="4"/>
  <c r="AY27" i="4"/>
  <c r="AY24" i="4"/>
  <c r="AY22" i="4"/>
  <c r="AY23" i="4"/>
  <c r="AY25" i="4"/>
  <c r="AY26" i="4"/>
  <c r="AY21" i="4"/>
  <c r="AY19" i="4"/>
  <c r="AY20" i="4"/>
  <c r="AY18" i="4"/>
  <c r="AY15" i="4"/>
  <c r="AY13" i="4"/>
  <c r="AY12" i="4"/>
  <c r="AY14" i="4"/>
  <c r="AY2" i="4"/>
  <c r="AY16" i="4"/>
  <c r="AY8" i="4"/>
  <c r="AY11" i="4"/>
  <c r="AY4" i="4"/>
  <c r="AY9" i="4"/>
  <c r="AY5" i="4"/>
  <c r="AY10" i="4"/>
  <c r="AZ3" i="4"/>
  <c r="AY6" i="4"/>
  <c r="AY7" i="4"/>
  <c r="BA19" i="11" l="1"/>
  <c r="BA17" i="11"/>
  <c r="BA15" i="11"/>
  <c r="BA18" i="11"/>
  <c r="BA16" i="11"/>
  <c r="BA14" i="11"/>
  <c r="BB27" i="12"/>
  <c r="BB26" i="12"/>
  <c r="BB21" i="12"/>
  <c r="BB18" i="12"/>
  <c r="BB25" i="12"/>
  <c r="BB17" i="12"/>
  <c r="BB20" i="12"/>
  <c r="BB24" i="12"/>
  <c r="BB23" i="12"/>
  <c r="BB19" i="12"/>
  <c r="BB13" i="12"/>
  <c r="BB15" i="12"/>
  <c r="BB22" i="12"/>
  <c r="BB14" i="12"/>
  <c r="BB7" i="12"/>
  <c r="BB6" i="12"/>
  <c r="BB9" i="12"/>
  <c r="BB16" i="12"/>
  <c r="BB11" i="12"/>
  <c r="BB8" i="12"/>
  <c r="BB5" i="12"/>
  <c r="BC3" i="12"/>
  <c r="BB10" i="12"/>
  <c r="BB2" i="12"/>
  <c r="BB12" i="12"/>
  <c r="BB4" i="12"/>
  <c r="AZ1" i="11"/>
  <c r="BA4" i="11"/>
  <c r="BA13" i="11"/>
  <c r="BA26" i="11"/>
  <c r="BA9" i="11"/>
  <c r="BA22" i="11"/>
  <c r="BB3" i="11"/>
  <c r="BA21" i="11"/>
  <c r="BA11" i="11"/>
  <c r="BA7" i="11"/>
  <c r="BA5" i="11"/>
  <c r="BA25" i="11"/>
  <c r="BA27" i="11"/>
  <c r="BA24" i="11"/>
  <c r="BA2" i="11"/>
  <c r="BA20" i="11"/>
  <c r="BA12" i="11"/>
  <c r="BA10" i="11"/>
  <c r="BA23" i="11"/>
  <c r="BA8" i="11"/>
  <c r="BA6" i="11"/>
  <c r="AY37" i="6"/>
  <c r="AY35" i="6"/>
  <c r="AY34" i="6"/>
  <c r="AY36" i="6"/>
  <c r="AY33" i="6"/>
  <c r="AY38" i="6"/>
  <c r="AY31" i="6"/>
  <c r="AY29" i="6"/>
  <c r="AY27" i="6"/>
  <c r="AY30" i="6"/>
  <c r="AY32" i="6"/>
  <c r="AY25" i="6"/>
  <c r="AY23" i="6"/>
  <c r="AY19" i="6"/>
  <c r="AY20" i="6"/>
  <c r="AY21" i="6"/>
  <c r="AY24" i="6"/>
  <c r="AY15" i="6"/>
  <c r="AZ3" i="6"/>
  <c r="AY22" i="6"/>
  <c r="AY17" i="6"/>
  <c r="AY6" i="6"/>
  <c r="AY5" i="6"/>
  <c r="AY4" i="6"/>
  <c r="AY13" i="6"/>
  <c r="AY11" i="6"/>
  <c r="AY10" i="6"/>
  <c r="AY9" i="6"/>
  <c r="AY8" i="6"/>
  <c r="AY26" i="6"/>
  <c r="AY16" i="6"/>
  <c r="AY18" i="6"/>
  <c r="AY12" i="6"/>
  <c r="AY7" i="6"/>
  <c r="AY2" i="6"/>
  <c r="AY14" i="6"/>
  <c r="AX1" i="6"/>
  <c r="AY1" i="5"/>
  <c r="AZ23" i="5"/>
  <c r="AZ17" i="5"/>
  <c r="AZ20" i="5"/>
  <c r="AZ21" i="5"/>
  <c r="AZ16" i="5"/>
  <c r="AZ15" i="5"/>
  <c r="AZ12" i="5"/>
  <c r="AZ18" i="5"/>
  <c r="AZ24" i="5"/>
  <c r="AZ19" i="5"/>
  <c r="AZ13" i="5"/>
  <c r="AZ22" i="5"/>
  <c r="AZ7" i="5"/>
  <c r="AZ2" i="5"/>
  <c r="AZ11" i="5"/>
  <c r="AZ9" i="5"/>
  <c r="AZ8" i="5"/>
  <c r="AZ4" i="5"/>
  <c r="AZ5" i="5"/>
  <c r="AZ10" i="5"/>
  <c r="AZ6" i="5"/>
  <c r="BA3" i="5"/>
  <c r="AY1" i="4"/>
  <c r="AZ26" i="4"/>
  <c r="AZ24" i="4"/>
  <c r="AZ27" i="4"/>
  <c r="AZ23" i="4"/>
  <c r="AZ22" i="4"/>
  <c r="AZ20" i="4"/>
  <c r="AZ25" i="4"/>
  <c r="AZ18" i="4"/>
  <c r="AZ15" i="4"/>
  <c r="AZ19" i="4"/>
  <c r="AZ21" i="4"/>
  <c r="AZ13" i="4"/>
  <c r="AZ12" i="4"/>
  <c r="AZ16" i="4"/>
  <c r="AZ14" i="4"/>
  <c r="BA3" i="4"/>
  <c r="AZ11" i="4"/>
  <c r="AZ8" i="4"/>
  <c r="AZ4" i="4"/>
  <c r="AZ2" i="4"/>
  <c r="AZ5" i="4"/>
  <c r="AZ9" i="4"/>
  <c r="AZ7" i="4"/>
  <c r="AZ6" i="4"/>
  <c r="AZ10" i="4"/>
  <c r="BC27" i="12" l="1"/>
  <c r="BC22" i="12"/>
  <c r="BC25" i="12"/>
  <c r="BC24" i="12"/>
  <c r="BC21" i="12"/>
  <c r="BC14" i="12"/>
  <c r="BC20" i="12"/>
  <c r="BC19" i="12"/>
  <c r="BC26" i="12"/>
  <c r="BC15" i="12"/>
  <c r="BC17" i="12"/>
  <c r="BC10" i="12"/>
  <c r="BC18" i="12"/>
  <c r="BC23" i="12"/>
  <c r="BC16" i="12"/>
  <c r="BC11" i="12"/>
  <c r="BC12" i="12"/>
  <c r="BC8" i="12"/>
  <c r="BC4" i="12"/>
  <c r="BC2" i="12"/>
  <c r="BC13" i="12"/>
  <c r="BC5" i="12"/>
  <c r="BC9" i="12"/>
  <c r="BC7" i="12"/>
  <c r="BC6" i="12"/>
  <c r="BD3" i="12"/>
  <c r="BB1" i="12"/>
  <c r="BB17" i="11"/>
  <c r="BC3" i="11"/>
  <c r="BB13" i="11"/>
  <c r="BB21" i="11"/>
  <c r="BB14" i="11"/>
  <c r="BB9" i="11"/>
  <c r="BB24" i="11"/>
  <c r="BB11" i="11"/>
  <c r="BB5" i="11"/>
  <c r="BB18" i="11"/>
  <c r="BB8" i="11"/>
  <c r="BB12" i="11"/>
  <c r="BB25" i="11"/>
  <c r="BB27" i="11"/>
  <c r="BB22" i="11"/>
  <c r="BB7" i="11"/>
  <c r="BB6" i="11"/>
  <c r="BB20" i="11"/>
  <c r="BB19" i="11"/>
  <c r="BB2" i="11"/>
  <c r="BB26" i="11"/>
  <c r="BB15" i="11"/>
  <c r="BB10" i="11"/>
  <c r="BB23" i="11"/>
  <c r="BB4" i="11"/>
  <c r="BB16" i="11"/>
  <c r="BA1" i="11"/>
  <c r="AY1" i="6"/>
  <c r="AZ32" i="6"/>
  <c r="AZ35" i="6"/>
  <c r="AZ34" i="6"/>
  <c r="AZ36" i="6"/>
  <c r="AZ33" i="6"/>
  <c r="AZ31" i="6"/>
  <c r="AZ38" i="6"/>
  <c r="AZ37" i="6"/>
  <c r="AZ29" i="6"/>
  <c r="AZ25" i="6"/>
  <c r="AZ27" i="6"/>
  <c r="AZ30" i="6"/>
  <c r="AZ26" i="6"/>
  <c r="AZ24" i="6"/>
  <c r="AZ23" i="6"/>
  <c r="AZ19" i="6"/>
  <c r="AZ20" i="6"/>
  <c r="AZ22" i="6"/>
  <c r="AZ17" i="6"/>
  <c r="AZ6" i="6"/>
  <c r="AZ5" i="6"/>
  <c r="AZ4" i="6"/>
  <c r="AZ13" i="6"/>
  <c r="AZ11" i="6"/>
  <c r="AZ10" i="6"/>
  <c r="AZ9" i="6"/>
  <c r="AZ8" i="6"/>
  <c r="AZ16" i="6"/>
  <c r="AZ18" i="6"/>
  <c r="AZ14" i="6"/>
  <c r="AZ12" i="6"/>
  <c r="AZ21" i="6"/>
  <c r="AZ7" i="6"/>
  <c r="AZ2" i="6"/>
  <c r="BA3" i="6"/>
  <c r="AZ15" i="6"/>
  <c r="AZ1" i="5"/>
  <c r="BA20" i="5"/>
  <c r="BA21" i="5"/>
  <c r="BA24" i="5"/>
  <c r="BA18" i="5"/>
  <c r="BA23" i="5"/>
  <c r="BA17" i="5"/>
  <c r="BA11" i="5"/>
  <c r="BA15" i="5"/>
  <c r="BA19" i="5"/>
  <c r="BA16" i="5"/>
  <c r="BA12" i="5"/>
  <c r="BA9" i="5"/>
  <c r="BA22" i="5"/>
  <c r="BA10" i="5"/>
  <c r="BB3" i="5"/>
  <c r="BA13" i="5"/>
  <c r="BA8" i="5"/>
  <c r="BA4" i="5"/>
  <c r="BA5" i="5"/>
  <c r="BA7" i="5"/>
  <c r="BA2" i="5"/>
  <c r="BA6" i="5"/>
  <c r="AZ1" i="4"/>
  <c r="BA26" i="4"/>
  <c r="BA23" i="4"/>
  <c r="BA20" i="4"/>
  <c r="BA25" i="4"/>
  <c r="BA21" i="4"/>
  <c r="BA27" i="4"/>
  <c r="BA19" i="4"/>
  <c r="BA16" i="4"/>
  <c r="BA24" i="4"/>
  <c r="BA22" i="4"/>
  <c r="BA18" i="4"/>
  <c r="BA15" i="4"/>
  <c r="BA14" i="4"/>
  <c r="BA13" i="4"/>
  <c r="BA12" i="4"/>
  <c r="BA11" i="4"/>
  <c r="BA10" i="4"/>
  <c r="BA9" i="4"/>
  <c r="BA8" i="4"/>
  <c r="BA7" i="4"/>
  <c r="BA6" i="4"/>
  <c r="BA5" i="4"/>
  <c r="BA4" i="4"/>
  <c r="BA2" i="4"/>
  <c r="BB3" i="4"/>
  <c r="BC1" i="12" l="1"/>
  <c r="BD25" i="12"/>
  <c r="BD26" i="12"/>
  <c r="BD27" i="12"/>
  <c r="BD17" i="12"/>
  <c r="BD23" i="12"/>
  <c r="BD22" i="12"/>
  <c r="BD21" i="12"/>
  <c r="BD18" i="12"/>
  <c r="BD19" i="12"/>
  <c r="BD16" i="12"/>
  <c r="BD24" i="12"/>
  <c r="BD14" i="12"/>
  <c r="BD20" i="12"/>
  <c r="BD6" i="12"/>
  <c r="BD15" i="12"/>
  <c r="BD10" i="12"/>
  <c r="BD9" i="12"/>
  <c r="BD5" i="12"/>
  <c r="BD12" i="12"/>
  <c r="BD8" i="12"/>
  <c r="BD4" i="12"/>
  <c r="BD13" i="12"/>
  <c r="BD11" i="12"/>
  <c r="BD7" i="12"/>
  <c r="BD2" i="12"/>
  <c r="BE3" i="12"/>
  <c r="BC17" i="11"/>
  <c r="BD3" i="11"/>
  <c r="BC18" i="11"/>
  <c r="BC23" i="11"/>
  <c r="BC16" i="11"/>
  <c r="BC13" i="11"/>
  <c r="BC14" i="11"/>
  <c r="BC9" i="11"/>
  <c r="BC21" i="11"/>
  <c r="BC11" i="11"/>
  <c r="BC4" i="11"/>
  <c r="BC26" i="11"/>
  <c r="BC22" i="11"/>
  <c r="BC5" i="11"/>
  <c r="BC19" i="11"/>
  <c r="BC24" i="11"/>
  <c r="BC6" i="11"/>
  <c r="BC27" i="11"/>
  <c r="BC20" i="11"/>
  <c r="BC7" i="11"/>
  <c r="BC8" i="11"/>
  <c r="BC2" i="11"/>
  <c r="BC12" i="11"/>
  <c r="BC25" i="11"/>
  <c r="BC15" i="11"/>
  <c r="BC10" i="11"/>
  <c r="BB1" i="11"/>
  <c r="AZ1" i="6"/>
  <c r="BA35" i="6"/>
  <c r="BA38" i="6"/>
  <c r="BA37" i="6"/>
  <c r="BA31" i="6"/>
  <c r="BA36" i="6"/>
  <c r="BA27" i="6"/>
  <c r="BA29" i="6"/>
  <c r="BA30" i="6"/>
  <c r="BA34" i="6"/>
  <c r="BA33" i="6"/>
  <c r="BA32" i="6"/>
  <c r="BA25" i="6"/>
  <c r="BA20" i="6"/>
  <c r="BA21" i="6"/>
  <c r="BA17" i="6"/>
  <c r="BA26" i="6"/>
  <c r="BA24" i="6"/>
  <c r="BA22" i="6"/>
  <c r="BA13" i="6"/>
  <c r="BA11" i="6"/>
  <c r="BA10" i="6"/>
  <c r="BA9" i="6"/>
  <c r="BA8" i="6"/>
  <c r="BA7" i="6"/>
  <c r="BA19" i="6"/>
  <c r="BA16" i="6"/>
  <c r="BA18" i="6"/>
  <c r="BA14" i="6"/>
  <c r="BA12" i="6"/>
  <c r="BA2" i="6"/>
  <c r="BA15" i="6"/>
  <c r="BA4" i="6"/>
  <c r="BB3" i="6"/>
  <c r="BA6" i="6"/>
  <c r="BA23" i="6"/>
  <c r="BA5" i="6"/>
  <c r="BA1" i="5"/>
  <c r="BB24" i="5"/>
  <c r="BB18" i="5"/>
  <c r="BB23" i="5"/>
  <c r="BB19" i="5"/>
  <c r="BB13" i="5"/>
  <c r="BB17" i="5"/>
  <c r="BB15" i="5"/>
  <c r="BB16" i="5"/>
  <c r="BB22" i="5"/>
  <c r="BB21" i="5"/>
  <c r="BB20" i="5"/>
  <c r="BB12" i="5"/>
  <c r="BB8" i="5"/>
  <c r="BB4" i="5"/>
  <c r="BB11" i="5"/>
  <c r="BB9" i="5"/>
  <c r="BB5" i="5"/>
  <c r="BB7" i="5"/>
  <c r="BB6" i="5"/>
  <c r="BB10" i="5"/>
  <c r="BB2" i="5"/>
  <c r="BC3" i="5"/>
  <c r="BA1" i="4"/>
  <c r="BB27" i="4"/>
  <c r="BB23" i="4"/>
  <c r="BB25" i="4"/>
  <c r="BB24" i="4"/>
  <c r="BB22" i="4"/>
  <c r="BB21" i="4"/>
  <c r="BB18" i="4"/>
  <c r="BB20" i="4"/>
  <c r="BB14" i="4"/>
  <c r="BB16" i="4"/>
  <c r="BB26" i="4"/>
  <c r="BB19" i="4"/>
  <c r="BB13" i="4"/>
  <c r="BB12" i="4"/>
  <c r="BB11" i="4"/>
  <c r="BB10" i="4"/>
  <c r="BB15" i="4"/>
  <c r="BB2" i="4"/>
  <c r="BB4" i="4"/>
  <c r="BC3" i="4"/>
  <c r="BB9" i="4"/>
  <c r="BB8" i="4"/>
  <c r="BB7" i="4"/>
  <c r="BB6" i="4"/>
  <c r="BB5" i="4"/>
  <c r="BD1" i="12" l="1"/>
  <c r="BE25" i="12"/>
  <c r="BE20" i="12"/>
  <c r="BE23" i="12"/>
  <c r="BE26" i="12"/>
  <c r="BE27" i="12"/>
  <c r="BE13" i="12"/>
  <c r="BE22" i="12"/>
  <c r="BE16" i="12"/>
  <c r="BE24" i="12"/>
  <c r="BE19" i="12"/>
  <c r="BE21" i="12"/>
  <c r="BE18" i="12"/>
  <c r="BE14" i="12"/>
  <c r="BE15" i="12"/>
  <c r="BE17" i="12"/>
  <c r="BE10" i="12"/>
  <c r="BE9" i="12"/>
  <c r="BE11" i="12"/>
  <c r="BE7" i="12"/>
  <c r="BE4" i="12"/>
  <c r="BE6" i="12"/>
  <c r="BE12" i="12"/>
  <c r="BE2" i="12"/>
  <c r="BE5" i="12"/>
  <c r="BF3" i="12"/>
  <c r="BE8" i="12"/>
  <c r="BC1" i="11"/>
  <c r="BD21" i="11"/>
  <c r="BD12" i="11"/>
  <c r="BE3" i="11"/>
  <c r="BD22" i="11"/>
  <c r="BD10" i="11"/>
  <c r="BD5" i="11"/>
  <c r="BD20" i="11"/>
  <c r="BD11" i="11"/>
  <c r="BD9" i="11"/>
  <c r="BD2" i="11"/>
  <c r="BD19" i="11"/>
  <c r="BD6" i="11"/>
  <c r="BD13" i="11"/>
  <c r="BD27" i="11"/>
  <c r="BD15" i="11"/>
  <c r="BD16" i="11"/>
  <c r="BD17" i="11"/>
  <c r="BD8" i="11"/>
  <c r="BD4" i="11"/>
  <c r="BD25" i="11"/>
  <c r="BD23" i="11"/>
  <c r="BD14" i="11"/>
  <c r="BD18" i="11"/>
  <c r="BD24" i="11"/>
  <c r="BD7" i="11"/>
  <c r="BD26" i="11"/>
  <c r="BB38" i="6"/>
  <c r="BB37" i="6"/>
  <c r="BB36" i="6"/>
  <c r="BB29" i="6"/>
  <c r="BB23" i="6"/>
  <c r="BB22" i="6"/>
  <c r="BB21" i="6"/>
  <c r="BB20" i="6"/>
  <c r="BB19" i="6"/>
  <c r="BB18" i="6"/>
  <c r="BB17" i="6"/>
  <c r="BB35" i="6"/>
  <c r="BB30" i="6"/>
  <c r="BB34" i="6"/>
  <c r="BB33" i="6"/>
  <c r="BB32" i="6"/>
  <c r="BB31" i="6"/>
  <c r="BB27" i="6"/>
  <c r="BB26" i="6"/>
  <c r="BB24" i="6"/>
  <c r="BB13" i="6"/>
  <c r="BB11" i="6"/>
  <c r="BB10" i="6"/>
  <c r="BB9" i="6"/>
  <c r="BB8" i="6"/>
  <c r="BB7" i="6"/>
  <c r="BB25" i="6"/>
  <c r="BB16" i="6"/>
  <c r="BB14" i="6"/>
  <c r="BB12" i="6"/>
  <c r="BB2" i="6"/>
  <c r="BB15" i="6"/>
  <c r="BC3" i="6"/>
  <c r="BB6" i="6"/>
  <c r="BB5" i="6"/>
  <c r="BB4" i="6"/>
  <c r="BA1" i="6"/>
  <c r="BC18" i="5"/>
  <c r="BC21" i="5"/>
  <c r="BC24" i="5"/>
  <c r="BC22" i="5"/>
  <c r="BC23" i="5"/>
  <c r="BC19" i="5"/>
  <c r="BC13" i="5"/>
  <c r="BC15" i="5"/>
  <c r="BC16" i="5"/>
  <c r="BC10" i="5"/>
  <c r="BC9" i="5"/>
  <c r="BC8" i="5"/>
  <c r="BC7" i="5"/>
  <c r="BC17" i="5"/>
  <c r="BC20" i="5"/>
  <c r="BC11" i="5"/>
  <c r="BC6" i="5"/>
  <c r="BC5" i="5"/>
  <c r="BC4" i="5"/>
  <c r="BD3" i="5"/>
  <c r="BC12" i="5"/>
  <c r="BC2" i="5"/>
  <c r="BB1" i="5"/>
  <c r="BC27" i="4"/>
  <c r="BC25" i="4"/>
  <c r="BC24" i="4"/>
  <c r="BC18" i="4"/>
  <c r="BC21" i="4"/>
  <c r="BC26" i="4"/>
  <c r="BC19" i="4"/>
  <c r="BC16" i="4"/>
  <c r="BC23" i="4"/>
  <c r="BC20" i="4"/>
  <c r="BC22" i="4"/>
  <c r="BC14" i="4"/>
  <c r="BC15" i="4"/>
  <c r="BC13" i="4"/>
  <c r="BC12" i="4"/>
  <c r="BC11" i="4"/>
  <c r="BC10" i="4"/>
  <c r="BC9" i="4"/>
  <c r="BC8" i="4"/>
  <c r="BC7" i="4"/>
  <c r="BC6" i="4"/>
  <c r="BC5" i="4"/>
  <c r="BC4" i="4"/>
  <c r="BD3" i="4"/>
  <c r="BC2" i="4"/>
  <c r="BB1" i="4"/>
  <c r="BE1" i="12" l="1"/>
  <c r="BF23" i="12"/>
  <c r="BF26" i="12"/>
  <c r="BF25" i="12"/>
  <c r="BF27" i="12"/>
  <c r="BF20" i="12"/>
  <c r="BF24" i="12"/>
  <c r="BF19" i="12"/>
  <c r="BF17" i="12"/>
  <c r="BF18" i="12"/>
  <c r="BF15" i="12"/>
  <c r="BF16" i="12"/>
  <c r="BF21" i="12"/>
  <c r="BF22" i="12"/>
  <c r="BF10" i="12"/>
  <c r="BF9" i="12"/>
  <c r="BF5" i="12"/>
  <c r="BF11" i="12"/>
  <c r="BF12" i="12"/>
  <c r="BF8" i="12"/>
  <c r="BF7" i="12"/>
  <c r="BF13" i="12"/>
  <c r="BF6" i="12"/>
  <c r="BF14" i="12"/>
  <c r="BG3" i="12"/>
  <c r="BF4" i="12"/>
  <c r="BF2" i="12"/>
  <c r="BD1" i="11"/>
  <c r="BE12" i="11"/>
  <c r="BE9" i="11"/>
  <c r="BE15" i="11"/>
  <c r="BE24" i="11"/>
  <c r="BE5" i="11"/>
  <c r="BE14" i="11"/>
  <c r="BE7" i="11"/>
  <c r="BE2" i="11"/>
  <c r="BE16" i="11"/>
  <c r="BE25" i="11"/>
  <c r="BE23" i="11"/>
  <c r="BE27" i="11"/>
  <c r="BE20" i="11"/>
  <c r="BE17" i="11"/>
  <c r="BE11" i="11"/>
  <c r="BE19" i="11"/>
  <c r="BE4" i="11"/>
  <c r="BE26" i="11"/>
  <c r="BE18" i="11"/>
  <c r="BE13" i="11"/>
  <c r="BE8" i="11"/>
  <c r="BE21" i="11"/>
  <c r="BE10" i="11"/>
  <c r="BF3" i="11"/>
  <c r="BE22" i="11"/>
  <c r="BE6" i="11"/>
  <c r="BB1" i="6"/>
  <c r="BC38" i="6"/>
  <c r="BC33" i="6"/>
  <c r="BC36" i="6"/>
  <c r="BC35" i="6"/>
  <c r="BC37" i="6"/>
  <c r="BC30" i="6"/>
  <c r="BC27" i="6"/>
  <c r="BC34" i="6"/>
  <c r="BC32" i="6"/>
  <c r="BC29" i="6"/>
  <c r="BC26" i="6"/>
  <c r="BC31" i="6"/>
  <c r="BC25" i="6"/>
  <c r="BC20" i="6"/>
  <c r="BC21" i="6"/>
  <c r="BC17" i="6"/>
  <c r="BC24" i="6"/>
  <c r="BC16" i="6"/>
  <c r="BC15" i="6"/>
  <c r="BC14" i="6"/>
  <c r="BC13" i="6"/>
  <c r="BC12" i="6"/>
  <c r="BC11" i="6"/>
  <c r="BC10" i="6"/>
  <c r="BC9" i="6"/>
  <c r="BC8" i="6"/>
  <c r="BC7" i="6"/>
  <c r="BC22" i="6"/>
  <c r="BC19" i="6"/>
  <c r="BC18" i="6"/>
  <c r="BD3" i="6"/>
  <c r="BC6" i="6"/>
  <c r="BC5" i="6"/>
  <c r="BC4" i="6"/>
  <c r="BC23" i="6"/>
  <c r="BC2" i="6"/>
  <c r="BD23" i="5"/>
  <c r="BD21" i="5"/>
  <c r="BD24" i="5"/>
  <c r="BD22" i="5"/>
  <c r="BD19" i="5"/>
  <c r="BD17" i="5"/>
  <c r="BD11" i="5"/>
  <c r="BD16" i="5"/>
  <c r="BD18" i="5"/>
  <c r="BD20" i="5"/>
  <c r="BD13" i="5"/>
  <c r="BD10" i="5"/>
  <c r="BD15" i="5"/>
  <c r="BD7" i="5"/>
  <c r="BD8" i="5"/>
  <c r="BD4" i="5"/>
  <c r="BD9" i="5"/>
  <c r="BD5" i="5"/>
  <c r="BD6" i="5"/>
  <c r="BD2" i="5"/>
  <c r="BE3" i="5"/>
  <c r="BD12" i="5"/>
  <c r="BC1" i="5"/>
  <c r="BD27" i="4"/>
  <c r="BD26" i="4"/>
  <c r="BD25" i="4"/>
  <c r="BD21" i="4"/>
  <c r="BD22" i="4"/>
  <c r="BD23" i="4"/>
  <c r="BD20" i="4"/>
  <c r="BD14" i="4"/>
  <c r="BD19" i="4"/>
  <c r="BD15" i="4"/>
  <c r="BD18" i="4"/>
  <c r="BD12" i="4"/>
  <c r="BD2" i="4"/>
  <c r="BD24" i="4"/>
  <c r="BD13" i="4"/>
  <c r="BD9" i="4"/>
  <c r="BD8" i="4"/>
  <c r="BD7" i="4"/>
  <c r="BD6" i="4"/>
  <c r="BD5" i="4"/>
  <c r="BE3" i="4"/>
  <c r="BD11" i="4"/>
  <c r="BD10" i="4"/>
  <c r="BD16" i="4"/>
  <c r="BD4" i="4"/>
  <c r="BC1" i="4"/>
  <c r="BF1" i="12" l="1"/>
  <c r="BG26" i="12"/>
  <c r="BG27" i="12"/>
  <c r="BG25" i="12"/>
  <c r="BG22" i="12"/>
  <c r="BG16" i="12"/>
  <c r="BG24" i="12"/>
  <c r="BG23" i="12"/>
  <c r="BG21" i="12"/>
  <c r="BG17" i="12"/>
  <c r="BG19" i="12"/>
  <c r="BG12" i="12"/>
  <c r="BG20" i="12"/>
  <c r="BG14" i="12"/>
  <c r="BG15" i="12"/>
  <c r="BG11" i="12"/>
  <c r="BG18" i="12"/>
  <c r="BG13" i="12"/>
  <c r="BG6" i="12"/>
  <c r="BG10" i="12"/>
  <c r="BG7" i="12"/>
  <c r="BG5" i="12"/>
  <c r="BG9" i="12"/>
  <c r="BH3" i="12"/>
  <c r="BG8" i="12"/>
  <c r="BG4" i="12"/>
  <c r="BG2" i="12"/>
  <c r="BE1" i="11"/>
  <c r="BF21" i="11"/>
  <c r="BF9" i="11"/>
  <c r="BF14" i="11"/>
  <c r="BF16" i="11"/>
  <c r="BF5" i="11"/>
  <c r="BF11" i="11"/>
  <c r="BF18" i="11"/>
  <c r="BF27" i="11"/>
  <c r="BF6" i="11"/>
  <c r="BF15" i="11"/>
  <c r="BF19" i="11"/>
  <c r="BF20" i="11"/>
  <c r="BF7" i="11"/>
  <c r="BF22" i="11"/>
  <c r="BF17" i="11"/>
  <c r="BF2" i="11"/>
  <c r="BF12" i="11"/>
  <c r="BF4" i="11"/>
  <c r="BF25" i="11"/>
  <c r="BF23" i="11"/>
  <c r="BF13" i="11"/>
  <c r="BG3" i="11"/>
  <c r="BF24" i="11"/>
  <c r="BF26" i="11"/>
  <c r="BF10" i="11"/>
  <c r="BF8" i="11"/>
  <c r="BD38" i="6"/>
  <c r="BD36" i="6"/>
  <c r="BD37" i="6"/>
  <c r="BD34" i="6"/>
  <c r="BD32" i="6"/>
  <c r="BD35" i="6"/>
  <c r="BD29" i="6"/>
  <c r="BD27" i="6"/>
  <c r="BD30" i="6"/>
  <c r="BD33" i="6"/>
  <c r="BD31" i="6"/>
  <c r="BD21" i="6"/>
  <c r="BD17" i="6"/>
  <c r="BD24" i="6"/>
  <c r="BD26" i="6"/>
  <c r="BD22" i="6"/>
  <c r="BD18" i="6"/>
  <c r="BD23" i="6"/>
  <c r="BD25" i="6"/>
  <c r="BD19" i="6"/>
  <c r="BD16" i="6"/>
  <c r="BD14" i="6"/>
  <c r="BD12" i="6"/>
  <c r="BD15" i="6"/>
  <c r="BD6" i="6"/>
  <c r="BD5" i="6"/>
  <c r="BD4" i="6"/>
  <c r="BD20" i="6"/>
  <c r="BD11" i="6"/>
  <c r="BD10" i="6"/>
  <c r="BD9" i="6"/>
  <c r="BD8" i="6"/>
  <c r="BD13" i="6"/>
  <c r="BD7" i="6"/>
  <c r="BD2" i="6"/>
  <c r="BE3" i="6"/>
  <c r="BC1" i="6"/>
  <c r="BE24" i="5"/>
  <c r="BE16" i="5"/>
  <c r="BE19" i="5"/>
  <c r="BE23" i="5"/>
  <c r="BE20" i="5"/>
  <c r="BE17" i="5"/>
  <c r="BE11" i="5"/>
  <c r="BE21" i="5"/>
  <c r="BE18" i="5"/>
  <c r="BE22" i="5"/>
  <c r="BE13" i="5"/>
  <c r="BE12" i="5"/>
  <c r="BE15" i="5"/>
  <c r="BE9" i="5"/>
  <c r="BE5" i="5"/>
  <c r="BE6" i="5"/>
  <c r="BE10" i="5"/>
  <c r="BF3" i="5"/>
  <c r="BE7" i="5"/>
  <c r="BE8" i="5"/>
  <c r="BE4" i="5"/>
  <c r="BE2" i="5"/>
  <c r="BD1" i="5"/>
  <c r="BD1" i="4"/>
  <c r="BE25" i="4"/>
  <c r="BE27" i="4"/>
  <c r="BE23" i="4"/>
  <c r="BE26" i="4"/>
  <c r="BE21" i="4"/>
  <c r="BE19" i="4"/>
  <c r="BE22" i="4"/>
  <c r="BE24" i="4"/>
  <c r="BE14" i="4"/>
  <c r="BE18" i="4"/>
  <c r="BE20" i="4"/>
  <c r="BE16" i="4"/>
  <c r="BE12" i="4"/>
  <c r="BE15" i="4"/>
  <c r="BE13" i="4"/>
  <c r="BF3" i="4"/>
  <c r="BE11" i="4"/>
  <c r="BE10" i="4"/>
  <c r="BE9" i="4"/>
  <c r="BE8" i="4"/>
  <c r="BE7" i="4"/>
  <c r="BE6" i="4"/>
  <c r="BE5" i="4"/>
  <c r="BE4" i="4"/>
  <c r="BE2" i="4"/>
  <c r="BH26" i="12" l="1"/>
  <c r="BH21" i="12"/>
  <c r="BH24" i="12"/>
  <c r="BH27" i="12"/>
  <c r="BH23" i="12"/>
  <c r="BH25" i="12"/>
  <c r="BH22" i="12"/>
  <c r="BH19" i="12"/>
  <c r="BH18" i="12"/>
  <c r="BH20" i="12"/>
  <c r="BH16" i="12"/>
  <c r="BH13" i="12"/>
  <c r="BH17" i="12"/>
  <c r="BH15" i="12"/>
  <c r="BH8" i="12"/>
  <c r="BH12" i="12"/>
  <c r="BH7" i="12"/>
  <c r="BH14" i="12"/>
  <c r="BH10" i="12"/>
  <c r="BH11" i="12"/>
  <c r="BH5" i="12"/>
  <c r="BH9" i="12"/>
  <c r="BH4" i="12"/>
  <c r="BI3" i="12"/>
  <c r="BH2" i="12"/>
  <c r="BH6" i="12"/>
  <c r="BG1" i="12"/>
  <c r="BG19" i="11"/>
  <c r="BG13" i="11"/>
  <c r="BG6" i="11"/>
  <c r="BG22" i="11"/>
  <c r="BG12" i="11"/>
  <c r="BG14" i="11"/>
  <c r="BG15" i="11"/>
  <c r="BG9" i="11"/>
  <c r="BG7" i="11"/>
  <c r="BG26" i="11"/>
  <c r="BG16" i="11"/>
  <c r="BG2" i="11"/>
  <c r="BG20" i="11"/>
  <c r="BG5" i="11"/>
  <c r="BH3" i="11"/>
  <c r="BG27" i="11"/>
  <c r="BG23" i="11"/>
  <c r="BG17" i="11"/>
  <c r="BG11" i="11"/>
  <c r="BG25" i="11"/>
  <c r="BG21" i="11"/>
  <c r="BG10" i="11"/>
  <c r="BG8" i="11"/>
  <c r="BG24" i="11"/>
  <c r="BG18" i="11"/>
  <c r="BG4" i="11"/>
  <c r="BF1" i="11"/>
  <c r="BE38" i="6"/>
  <c r="BE37" i="6"/>
  <c r="BE33" i="6"/>
  <c r="BE30" i="6"/>
  <c r="BE36" i="6"/>
  <c r="BE35" i="6"/>
  <c r="BE31" i="6"/>
  <c r="BE26" i="6"/>
  <c r="BE24" i="6"/>
  <c r="BE34" i="6"/>
  <c r="BE32" i="6"/>
  <c r="BE25" i="6"/>
  <c r="BE29" i="6"/>
  <c r="BE27" i="6"/>
  <c r="BE23" i="6"/>
  <c r="BE21" i="6"/>
  <c r="BE17" i="6"/>
  <c r="BE16" i="6"/>
  <c r="BE15" i="6"/>
  <c r="BE22" i="6"/>
  <c r="BE18" i="6"/>
  <c r="BE19" i="6"/>
  <c r="BE2" i="6"/>
  <c r="BE14" i="6"/>
  <c r="BE12" i="6"/>
  <c r="BE20" i="6"/>
  <c r="BE13" i="6"/>
  <c r="BE11" i="6"/>
  <c r="BE10" i="6"/>
  <c r="BE9" i="6"/>
  <c r="BE8" i="6"/>
  <c r="BE7" i="6"/>
  <c r="BE6" i="6"/>
  <c r="BE5" i="6"/>
  <c r="BE4" i="6"/>
  <c r="BF3" i="6"/>
  <c r="BD1" i="6"/>
  <c r="BF19" i="5"/>
  <c r="BF22" i="5"/>
  <c r="BF23" i="5"/>
  <c r="BF21" i="5"/>
  <c r="BF20" i="5"/>
  <c r="BF18" i="5"/>
  <c r="BF16" i="5"/>
  <c r="BF24" i="5"/>
  <c r="BF12" i="5"/>
  <c r="BF17" i="5"/>
  <c r="BF8" i="5"/>
  <c r="BF5" i="5"/>
  <c r="BF13" i="5"/>
  <c r="BF11" i="5"/>
  <c r="BF6" i="5"/>
  <c r="BF2" i="5"/>
  <c r="BF10" i="5"/>
  <c r="BF7" i="5"/>
  <c r="BF4" i="5"/>
  <c r="BG3" i="5"/>
  <c r="BF9" i="5"/>
  <c r="BF15" i="5"/>
  <c r="BE1" i="5"/>
  <c r="BE1" i="4"/>
  <c r="BF26" i="4"/>
  <c r="BF25" i="4"/>
  <c r="BF19" i="4"/>
  <c r="BF22" i="4"/>
  <c r="BF24" i="4"/>
  <c r="BF20" i="4"/>
  <c r="BF18" i="4"/>
  <c r="BF21" i="4"/>
  <c r="BF27" i="4"/>
  <c r="BF16" i="4"/>
  <c r="BF15" i="4"/>
  <c r="BF23" i="4"/>
  <c r="BF14" i="4"/>
  <c r="BF11" i="4"/>
  <c r="BF10" i="4"/>
  <c r="BF9" i="4"/>
  <c r="BF8" i="4"/>
  <c r="BF7" i="4"/>
  <c r="BF6" i="4"/>
  <c r="BF5" i="4"/>
  <c r="BF4" i="4"/>
  <c r="BF12" i="4"/>
  <c r="BG3" i="4"/>
  <c r="BF2" i="4"/>
  <c r="BF13" i="4"/>
  <c r="BH1" i="12" l="1"/>
  <c r="BI24" i="12"/>
  <c r="BI27" i="12"/>
  <c r="BI26" i="12"/>
  <c r="BI15" i="12"/>
  <c r="BI21" i="12"/>
  <c r="BI20" i="12"/>
  <c r="BI25" i="12"/>
  <c r="BI22" i="12"/>
  <c r="BI16" i="12"/>
  <c r="BI11" i="12"/>
  <c r="BI14" i="12"/>
  <c r="BI18" i="12"/>
  <c r="BI12" i="12"/>
  <c r="BI19" i="12"/>
  <c r="BI23" i="12"/>
  <c r="BI10" i="12"/>
  <c r="BI9" i="12"/>
  <c r="BI13" i="12"/>
  <c r="BI7" i="12"/>
  <c r="BI17" i="12"/>
  <c r="BI4" i="12"/>
  <c r="BI8" i="12"/>
  <c r="BJ3" i="12"/>
  <c r="BI2" i="12"/>
  <c r="BI6" i="12"/>
  <c r="BI5" i="12"/>
  <c r="BH27" i="11"/>
  <c r="BH19" i="11"/>
  <c r="BH10" i="11"/>
  <c r="BH18" i="11"/>
  <c r="BH16" i="11"/>
  <c r="BH6" i="11"/>
  <c r="BH20" i="11"/>
  <c r="BH13" i="11"/>
  <c r="BH2" i="11"/>
  <c r="BH24" i="11"/>
  <c r="BH8" i="11"/>
  <c r="BH12" i="11"/>
  <c r="BH25" i="11"/>
  <c r="BH14" i="11"/>
  <c r="BH4" i="11"/>
  <c r="BH7" i="11"/>
  <c r="BH26" i="11"/>
  <c r="BH5" i="11"/>
  <c r="BI3" i="11"/>
  <c r="BH23" i="11"/>
  <c r="BH22" i="11"/>
  <c r="BH9" i="11"/>
  <c r="BH21" i="11"/>
  <c r="BH15" i="11"/>
  <c r="BH17" i="11"/>
  <c r="BH11" i="11"/>
  <c r="BG1" i="11"/>
  <c r="BF34" i="6"/>
  <c r="BF38" i="6"/>
  <c r="BF37" i="6"/>
  <c r="BF36" i="6"/>
  <c r="BF32" i="6"/>
  <c r="BF35" i="6"/>
  <c r="BF31" i="6"/>
  <c r="BF33" i="6"/>
  <c r="BF30" i="6"/>
  <c r="BF29" i="6"/>
  <c r="BF26" i="6"/>
  <c r="BF27" i="6"/>
  <c r="BF16" i="6"/>
  <c r="BF15" i="6"/>
  <c r="BF14" i="6"/>
  <c r="BF13" i="6"/>
  <c r="BF12" i="6"/>
  <c r="BF11" i="6"/>
  <c r="BF10" i="6"/>
  <c r="BF9" i="6"/>
  <c r="BF8" i="6"/>
  <c r="BF7" i="6"/>
  <c r="BF24" i="6"/>
  <c r="BF22" i="6"/>
  <c r="BF18" i="6"/>
  <c r="BF19" i="6"/>
  <c r="BF23" i="6"/>
  <c r="BF25" i="6"/>
  <c r="BF2" i="6"/>
  <c r="BG3" i="6"/>
  <c r="BF20" i="6"/>
  <c r="BF21" i="6"/>
  <c r="BF6" i="6"/>
  <c r="BF5" i="6"/>
  <c r="BF4" i="6"/>
  <c r="BF17" i="6"/>
  <c r="BE1" i="6"/>
  <c r="BG24" i="5"/>
  <c r="BG22" i="5"/>
  <c r="BG23" i="5"/>
  <c r="BG21" i="5"/>
  <c r="BG20" i="5"/>
  <c r="BG15" i="5"/>
  <c r="BG12" i="5"/>
  <c r="BG13" i="5"/>
  <c r="BG19" i="5"/>
  <c r="BG11" i="5"/>
  <c r="BG6" i="5"/>
  <c r="BG10" i="5"/>
  <c r="BH3" i="5"/>
  <c r="BG18" i="5"/>
  <c r="BG7" i="5"/>
  <c r="BG17" i="5"/>
  <c r="BG8" i="5"/>
  <c r="BG9" i="5"/>
  <c r="BG2" i="5"/>
  <c r="BG16" i="5"/>
  <c r="BG5" i="5"/>
  <c r="BG4" i="5"/>
  <c r="BF1" i="5"/>
  <c r="BG27" i="4"/>
  <c r="BG22" i="4"/>
  <c r="BG24" i="4"/>
  <c r="BG26" i="4"/>
  <c r="BG23" i="4"/>
  <c r="BG21" i="4"/>
  <c r="BG25" i="4"/>
  <c r="BG16" i="4"/>
  <c r="BG15" i="4"/>
  <c r="BG13" i="4"/>
  <c r="BG12" i="4"/>
  <c r="BG18" i="4"/>
  <c r="BG20" i="4"/>
  <c r="BG14" i="4"/>
  <c r="BG19" i="4"/>
  <c r="BG2" i="4"/>
  <c r="BG9" i="4"/>
  <c r="BG8" i="4"/>
  <c r="BG7" i="4"/>
  <c r="BG6" i="4"/>
  <c r="BG5" i="4"/>
  <c r="BH3" i="4"/>
  <c r="BG11" i="4"/>
  <c r="BG10" i="4"/>
  <c r="BG4" i="4"/>
  <c r="BF1" i="4"/>
  <c r="BI1" i="12" l="1"/>
  <c r="BJ27" i="12"/>
  <c r="BJ24" i="12"/>
  <c r="BJ23" i="12"/>
  <c r="BJ18" i="12"/>
  <c r="BJ17" i="12"/>
  <c r="BJ26" i="12"/>
  <c r="BJ25" i="12"/>
  <c r="BJ22" i="12"/>
  <c r="BJ19" i="12"/>
  <c r="BJ16" i="12"/>
  <c r="BJ14" i="12"/>
  <c r="BJ13" i="12"/>
  <c r="BJ20" i="12"/>
  <c r="BJ15" i="12"/>
  <c r="BJ7" i="12"/>
  <c r="BJ6" i="12"/>
  <c r="BJ10" i="12"/>
  <c r="BJ9" i="12"/>
  <c r="BJ5" i="12"/>
  <c r="BJ11" i="12"/>
  <c r="BJ8" i="12"/>
  <c r="BK3" i="12"/>
  <c r="BJ12" i="12"/>
  <c r="BJ2" i="12"/>
  <c r="BJ21" i="12"/>
  <c r="BJ4" i="12"/>
  <c r="BH1" i="11"/>
  <c r="BI14" i="11"/>
  <c r="BI13" i="11"/>
  <c r="BI12" i="11"/>
  <c r="BI24" i="11"/>
  <c r="BI8" i="11"/>
  <c r="BI5" i="11"/>
  <c r="BI25" i="11"/>
  <c r="BI4" i="11"/>
  <c r="BI6" i="11"/>
  <c r="BI17" i="11"/>
  <c r="BI20" i="11"/>
  <c r="BI16" i="11"/>
  <c r="BI15" i="11"/>
  <c r="BI26" i="11"/>
  <c r="BI19" i="11"/>
  <c r="BJ3" i="11"/>
  <c r="BI10" i="11"/>
  <c r="BI27" i="11"/>
  <c r="BI11" i="11"/>
  <c r="BI9" i="11"/>
  <c r="BI21" i="11"/>
  <c r="BI22" i="11"/>
  <c r="BI23" i="11"/>
  <c r="BI7" i="11"/>
  <c r="BI18" i="11"/>
  <c r="BI2" i="11"/>
  <c r="BG38" i="6"/>
  <c r="BG37" i="6"/>
  <c r="BG32" i="6"/>
  <c r="BG34" i="6"/>
  <c r="BG36" i="6"/>
  <c r="BG33" i="6"/>
  <c r="BG30" i="6"/>
  <c r="BG35" i="6"/>
  <c r="BG31" i="6"/>
  <c r="BG29" i="6"/>
  <c r="BG27" i="6"/>
  <c r="BG24" i="6"/>
  <c r="BG22" i="6"/>
  <c r="BG18" i="6"/>
  <c r="BG26" i="6"/>
  <c r="BG19" i="6"/>
  <c r="BG23" i="6"/>
  <c r="BG25" i="6"/>
  <c r="BG16" i="6"/>
  <c r="BH3" i="6"/>
  <c r="BG14" i="6"/>
  <c r="BG12" i="6"/>
  <c r="BG6" i="6"/>
  <c r="BG5" i="6"/>
  <c r="BG4" i="6"/>
  <c r="BG20" i="6"/>
  <c r="BG15" i="6"/>
  <c r="BG21" i="6"/>
  <c r="BG13" i="6"/>
  <c r="BG11" i="6"/>
  <c r="BG10" i="6"/>
  <c r="BG9" i="6"/>
  <c r="BG8" i="6"/>
  <c r="BG7" i="6"/>
  <c r="BG17" i="6"/>
  <c r="BG2" i="6"/>
  <c r="BF1" i="6"/>
  <c r="BG1" i="5"/>
  <c r="BH17" i="5"/>
  <c r="BH23" i="5"/>
  <c r="BH20" i="5"/>
  <c r="BH21" i="5"/>
  <c r="BH15" i="5"/>
  <c r="BH12" i="5"/>
  <c r="BH16" i="5"/>
  <c r="BH24" i="5"/>
  <c r="BH22" i="5"/>
  <c r="BH13" i="5"/>
  <c r="BH19" i="5"/>
  <c r="BH11" i="5"/>
  <c r="BH9" i="5"/>
  <c r="BH6" i="5"/>
  <c r="BH2" i="5"/>
  <c r="BH10" i="5"/>
  <c r="BH18" i="5"/>
  <c r="BH7" i="5"/>
  <c r="BH4" i="5"/>
  <c r="BI3" i="5"/>
  <c r="BH5" i="5"/>
  <c r="BH8" i="5"/>
  <c r="BG1" i="4"/>
  <c r="BH26" i="4"/>
  <c r="BH24" i="4"/>
  <c r="BH27" i="4"/>
  <c r="BH23" i="4"/>
  <c r="BH22" i="4"/>
  <c r="BH20" i="4"/>
  <c r="BH18" i="4"/>
  <c r="BH15" i="4"/>
  <c r="BH25" i="4"/>
  <c r="BH19" i="4"/>
  <c r="BH16" i="4"/>
  <c r="BH13" i="4"/>
  <c r="BH12" i="4"/>
  <c r="BH14" i="4"/>
  <c r="BH21" i="4"/>
  <c r="BI3" i="4"/>
  <c r="BH11" i="4"/>
  <c r="BH10" i="4"/>
  <c r="BH4" i="4"/>
  <c r="BH2" i="4"/>
  <c r="BH9" i="4"/>
  <c r="BH8" i="4"/>
  <c r="BH7" i="4"/>
  <c r="BH6" i="4"/>
  <c r="BH5" i="4"/>
  <c r="BK27" i="12" l="1"/>
  <c r="BK22" i="12"/>
  <c r="BK25" i="12"/>
  <c r="BK24" i="12"/>
  <c r="BK23" i="12"/>
  <c r="BK21" i="12"/>
  <c r="BK14" i="12"/>
  <c r="BK20" i="12"/>
  <c r="BK19" i="12"/>
  <c r="BK15" i="12"/>
  <c r="BK13" i="12"/>
  <c r="BK10" i="12"/>
  <c r="BK26" i="12"/>
  <c r="BK18" i="12"/>
  <c r="BK16" i="12"/>
  <c r="BK17" i="12"/>
  <c r="BK11" i="12"/>
  <c r="BK8" i="12"/>
  <c r="BK5" i="12"/>
  <c r="BK7" i="12"/>
  <c r="BK4" i="12"/>
  <c r="BK12" i="12"/>
  <c r="BK9" i="12"/>
  <c r="BK2" i="12"/>
  <c r="BK6" i="12"/>
  <c r="BL3" i="12"/>
  <c r="BJ1" i="12"/>
  <c r="BJ17" i="11"/>
  <c r="BJ8" i="11"/>
  <c r="BJ10" i="11"/>
  <c r="BJ25" i="11"/>
  <c r="BJ4" i="11"/>
  <c r="BJ22" i="11"/>
  <c r="BJ9" i="11"/>
  <c r="BJ23" i="11"/>
  <c r="BJ19" i="11"/>
  <c r="BJ21" i="11"/>
  <c r="BK3" i="11"/>
  <c r="BJ5" i="11"/>
  <c r="BJ26" i="11"/>
  <c r="BJ18" i="11"/>
  <c r="BJ11" i="11"/>
  <c r="BJ12" i="11"/>
  <c r="BJ27" i="11"/>
  <c r="BJ16" i="11"/>
  <c r="BJ2" i="11"/>
  <c r="BJ20" i="11"/>
  <c r="BJ15" i="11"/>
  <c r="BJ7" i="11"/>
  <c r="BJ6" i="11"/>
  <c r="BJ24" i="11"/>
  <c r="BJ13" i="11"/>
  <c r="BJ14" i="11"/>
  <c r="BI1" i="11"/>
  <c r="BH32" i="6"/>
  <c r="BH35" i="6"/>
  <c r="BH34" i="6"/>
  <c r="BH37" i="6"/>
  <c r="BH38" i="6"/>
  <c r="BH31" i="6"/>
  <c r="BH36" i="6"/>
  <c r="BH29" i="6"/>
  <c r="BH25" i="6"/>
  <c r="BH33" i="6"/>
  <c r="BH27" i="6"/>
  <c r="BH26" i="6"/>
  <c r="BH30" i="6"/>
  <c r="BH24" i="6"/>
  <c r="BH19" i="6"/>
  <c r="BH23" i="6"/>
  <c r="BH20" i="6"/>
  <c r="BH21" i="6"/>
  <c r="BH14" i="6"/>
  <c r="BH12" i="6"/>
  <c r="BH6" i="6"/>
  <c r="BH5" i="6"/>
  <c r="BH4" i="6"/>
  <c r="BH15" i="6"/>
  <c r="BH18" i="6"/>
  <c r="BH13" i="6"/>
  <c r="BH11" i="6"/>
  <c r="BH10" i="6"/>
  <c r="BH9" i="6"/>
  <c r="BH8" i="6"/>
  <c r="BH7" i="6"/>
  <c r="BH17" i="6"/>
  <c r="BH2" i="6"/>
  <c r="BH22" i="6"/>
  <c r="BI3" i="6"/>
  <c r="BH16" i="6"/>
  <c r="BG1" i="6"/>
  <c r="BH1" i="5"/>
  <c r="BI23" i="5"/>
  <c r="BI20" i="5"/>
  <c r="BI21" i="5"/>
  <c r="BI16" i="5"/>
  <c r="BI24" i="5"/>
  <c r="BI22" i="5"/>
  <c r="BI18" i="5"/>
  <c r="BI19" i="5"/>
  <c r="BI11" i="5"/>
  <c r="BI17" i="5"/>
  <c r="BI15" i="5"/>
  <c r="BI13" i="5"/>
  <c r="BI10" i="5"/>
  <c r="BJ3" i="5"/>
  <c r="BI7" i="5"/>
  <c r="BI4" i="5"/>
  <c r="BI8" i="5"/>
  <c r="BI9" i="5"/>
  <c r="BI6" i="5"/>
  <c r="BI2" i="5"/>
  <c r="BI12" i="5"/>
  <c r="BI5" i="5"/>
  <c r="BH1" i="4"/>
  <c r="BI27" i="4"/>
  <c r="BI26" i="4"/>
  <c r="BI24" i="4"/>
  <c r="BI20" i="4"/>
  <c r="BI23" i="4"/>
  <c r="BI21" i="4"/>
  <c r="BI19" i="4"/>
  <c r="BI16" i="4"/>
  <c r="BI22" i="4"/>
  <c r="BI15" i="4"/>
  <c r="BI25" i="4"/>
  <c r="BI18" i="4"/>
  <c r="BI11" i="4"/>
  <c r="BI10" i="4"/>
  <c r="BI9" i="4"/>
  <c r="BI8" i="4"/>
  <c r="BI7" i="4"/>
  <c r="BI6" i="4"/>
  <c r="BI5" i="4"/>
  <c r="BI4" i="4"/>
  <c r="BI12" i="4"/>
  <c r="BI14" i="4"/>
  <c r="BI2" i="4"/>
  <c r="BI13" i="4"/>
  <c r="BJ3" i="4"/>
  <c r="BK1" i="12" l="1"/>
  <c r="BL25" i="12"/>
  <c r="BL26" i="12"/>
  <c r="BL27" i="12"/>
  <c r="BL24" i="12"/>
  <c r="BL21" i="12"/>
  <c r="BL17" i="12"/>
  <c r="BL20" i="12"/>
  <c r="BL23" i="12"/>
  <c r="BL18" i="12"/>
  <c r="BL22" i="12"/>
  <c r="BL19" i="12"/>
  <c r="BL16" i="12"/>
  <c r="BL6" i="12"/>
  <c r="BL13" i="12"/>
  <c r="BL9" i="12"/>
  <c r="BL5" i="12"/>
  <c r="BL14" i="12"/>
  <c r="BL11" i="12"/>
  <c r="BL8" i="12"/>
  <c r="BL12" i="12"/>
  <c r="BL7" i="12"/>
  <c r="BL4" i="12"/>
  <c r="BL1" i="12" s="1"/>
  <c r="BL10" i="12"/>
  <c r="BL15" i="12"/>
  <c r="BM3" i="12"/>
  <c r="BL2" i="12"/>
  <c r="BJ1" i="11"/>
  <c r="BK20" i="11"/>
  <c r="BK7" i="11"/>
  <c r="BK5" i="11"/>
  <c r="BK13" i="11"/>
  <c r="BK18" i="11"/>
  <c r="BK16" i="11"/>
  <c r="BK17" i="11"/>
  <c r="BK2" i="11"/>
  <c r="BK4" i="11"/>
  <c r="BK24" i="11"/>
  <c r="BL3" i="11"/>
  <c r="BK6" i="11"/>
  <c r="BK25" i="11"/>
  <c r="BK12" i="11"/>
  <c r="BK26" i="11"/>
  <c r="BK21" i="11"/>
  <c r="BK15" i="11"/>
  <c r="BK9" i="11"/>
  <c r="BK23" i="11"/>
  <c r="BK14" i="11"/>
  <c r="BK8" i="11"/>
  <c r="BK11" i="11"/>
  <c r="BK22" i="11"/>
  <c r="BK27" i="11"/>
  <c r="BK19" i="11"/>
  <c r="BK10" i="11"/>
  <c r="BH1" i="6"/>
  <c r="BI35" i="6"/>
  <c r="BI38" i="6"/>
  <c r="BI37" i="6"/>
  <c r="BI34" i="6"/>
  <c r="BI36" i="6"/>
  <c r="BI33" i="6"/>
  <c r="BI32" i="6"/>
  <c r="BI31" i="6"/>
  <c r="BI27" i="6"/>
  <c r="BI29" i="6"/>
  <c r="BI30" i="6"/>
  <c r="BI19" i="6"/>
  <c r="BI26" i="6"/>
  <c r="BI23" i="6"/>
  <c r="BI20" i="6"/>
  <c r="BI25" i="6"/>
  <c r="BI15" i="6"/>
  <c r="BI18" i="6"/>
  <c r="BI13" i="6"/>
  <c r="BI11" i="6"/>
  <c r="BI10" i="6"/>
  <c r="BI9" i="6"/>
  <c r="BI8" i="6"/>
  <c r="BI21" i="6"/>
  <c r="BI17" i="6"/>
  <c r="BI2" i="6"/>
  <c r="BI22" i="6"/>
  <c r="BI16" i="6"/>
  <c r="BI12" i="6"/>
  <c r="BI6" i="6"/>
  <c r="BI5" i="6"/>
  <c r="BI4" i="6"/>
  <c r="BJ3" i="6"/>
  <c r="BI24" i="6"/>
  <c r="BI7" i="6"/>
  <c r="BI14" i="6"/>
  <c r="BJ24" i="5"/>
  <c r="BJ21" i="5"/>
  <c r="BJ22" i="5"/>
  <c r="BJ20" i="5"/>
  <c r="BJ18" i="5"/>
  <c r="BJ13" i="5"/>
  <c r="BJ12" i="5"/>
  <c r="BJ17" i="5"/>
  <c r="BJ15" i="5"/>
  <c r="BJ23" i="5"/>
  <c r="BJ9" i="5"/>
  <c r="BJ16" i="5"/>
  <c r="BJ10" i="5"/>
  <c r="BJ11" i="5"/>
  <c r="BJ7" i="5"/>
  <c r="BJ19" i="5"/>
  <c r="BJ4" i="5"/>
  <c r="BJ8" i="5"/>
  <c r="BJ5" i="5"/>
  <c r="BJ6" i="5"/>
  <c r="BJ2" i="5"/>
  <c r="BK3" i="5"/>
  <c r="BI1" i="5"/>
  <c r="BJ27" i="4"/>
  <c r="BJ24" i="4"/>
  <c r="BJ26" i="4"/>
  <c r="BJ23" i="4"/>
  <c r="BJ25" i="4"/>
  <c r="BJ22" i="4"/>
  <c r="BJ15" i="4"/>
  <c r="BJ19" i="4"/>
  <c r="BJ18" i="4"/>
  <c r="BJ14" i="4"/>
  <c r="BJ21" i="4"/>
  <c r="BJ20" i="4"/>
  <c r="BJ11" i="4"/>
  <c r="BJ10" i="4"/>
  <c r="BJ13" i="4"/>
  <c r="BJ16" i="4"/>
  <c r="BJ2" i="4"/>
  <c r="BJ12" i="4"/>
  <c r="BJ4" i="4"/>
  <c r="BJ9" i="4"/>
  <c r="BJ8" i="4"/>
  <c r="BJ7" i="4"/>
  <c r="BJ6" i="4"/>
  <c r="BJ5" i="4"/>
  <c r="BK3" i="4"/>
  <c r="BI1" i="4"/>
  <c r="BM25" i="12" l="1"/>
  <c r="BM20" i="12"/>
  <c r="BM23" i="12"/>
  <c r="BM26" i="12"/>
  <c r="BM27" i="12"/>
  <c r="BM13" i="12"/>
  <c r="BM16" i="12"/>
  <c r="BM22" i="12"/>
  <c r="BM19" i="12"/>
  <c r="BM18" i="12"/>
  <c r="BM24" i="12"/>
  <c r="BM21" i="12"/>
  <c r="BM14" i="12"/>
  <c r="BM17" i="12"/>
  <c r="BM15" i="12"/>
  <c r="BM9" i="12"/>
  <c r="BM10" i="12"/>
  <c r="BM12" i="12"/>
  <c r="BM7" i="12"/>
  <c r="BM5" i="12"/>
  <c r="BM4" i="12"/>
  <c r="BM11" i="12"/>
  <c r="BM8" i="12"/>
  <c r="BM6" i="12"/>
  <c r="BM2" i="12"/>
  <c r="BN3" i="12"/>
  <c r="BL26" i="11"/>
  <c r="BL7" i="11"/>
  <c r="BL16" i="11"/>
  <c r="BL25" i="11"/>
  <c r="BL11" i="11"/>
  <c r="BL9" i="11"/>
  <c r="BL21" i="11"/>
  <c r="BL2" i="11"/>
  <c r="BL8" i="11"/>
  <c r="BL24" i="11"/>
  <c r="BL12" i="11"/>
  <c r="BL19" i="11"/>
  <c r="BL18" i="11"/>
  <c r="BL4" i="11"/>
  <c r="BL22" i="11"/>
  <c r="BL14" i="11"/>
  <c r="BL5" i="11"/>
  <c r="BL27" i="11"/>
  <c r="BL20" i="11"/>
  <c r="BL10" i="11"/>
  <c r="BM3" i="11"/>
  <c r="BL23" i="11"/>
  <c r="BL15" i="11"/>
  <c r="BL6" i="11"/>
  <c r="BL13" i="11"/>
  <c r="BL17" i="11"/>
  <c r="BK1" i="11"/>
  <c r="BJ34" i="6"/>
  <c r="BJ38" i="6"/>
  <c r="BJ36" i="6"/>
  <c r="BJ33" i="6"/>
  <c r="BJ35" i="6"/>
  <c r="BJ32" i="6"/>
  <c r="BJ31" i="6"/>
  <c r="BJ27" i="6"/>
  <c r="BJ23" i="6"/>
  <c r="BJ22" i="6"/>
  <c r="BJ21" i="6"/>
  <c r="BJ20" i="6"/>
  <c r="BJ19" i="6"/>
  <c r="BJ18" i="6"/>
  <c r="BJ17" i="6"/>
  <c r="BJ29" i="6"/>
  <c r="BJ37" i="6"/>
  <c r="BJ30" i="6"/>
  <c r="BJ26" i="6"/>
  <c r="BJ25" i="6"/>
  <c r="BJ15" i="6"/>
  <c r="BJ13" i="6"/>
  <c r="BJ11" i="6"/>
  <c r="BJ10" i="6"/>
  <c r="BJ9" i="6"/>
  <c r="BJ8" i="6"/>
  <c r="BJ2" i="6"/>
  <c r="BJ16" i="6"/>
  <c r="BK3" i="6"/>
  <c r="BJ24" i="6"/>
  <c r="BJ14" i="6"/>
  <c r="BJ12" i="6"/>
  <c r="BJ5" i="6"/>
  <c r="BJ4" i="6"/>
  <c r="BJ6" i="6"/>
  <c r="BJ7" i="6"/>
  <c r="BI1" i="6"/>
  <c r="BK18" i="5"/>
  <c r="BK21" i="5"/>
  <c r="BK24" i="5"/>
  <c r="BK22" i="5"/>
  <c r="BK20" i="5"/>
  <c r="BK13" i="5"/>
  <c r="BK23" i="5"/>
  <c r="BK11" i="5"/>
  <c r="BK17" i="5"/>
  <c r="BK15" i="5"/>
  <c r="BK10" i="5"/>
  <c r="BK9" i="5"/>
  <c r="BK8" i="5"/>
  <c r="BK7" i="5"/>
  <c r="BK16" i="5"/>
  <c r="BK6" i="5"/>
  <c r="BK5" i="5"/>
  <c r="BK4" i="5"/>
  <c r="BK19" i="5"/>
  <c r="BK12" i="5"/>
  <c r="BK2" i="5"/>
  <c r="BL3" i="5"/>
  <c r="BJ1" i="5"/>
  <c r="BJ1" i="4"/>
  <c r="BK27" i="4"/>
  <c r="BK25" i="4"/>
  <c r="BK24" i="4"/>
  <c r="BK26" i="4"/>
  <c r="BK23" i="4"/>
  <c r="BK18" i="4"/>
  <c r="BK21" i="4"/>
  <c r="BK19" i="4"/>
  <c r="BK16" i="4"/>
  <c r="BK20" i="4"/>
  <c r="BK22" i="4"/>
  <c r="BK14" i="4"/>
  <c r="BK13" i="4"/>
  <c r="BK12" i="4"/>
  <c r="BK11" i="4"/>
  <c r="BK10" i="4"/>
  <c r="BK9" i="4"/>
  <c r="BK8" i="4"/>
  <c r="BK7" i="4"/>
  <c r="BK6" i="4"/>
  <c r="BK5" i="4"/>
  <c r="BK2" i="4"/>
  <c r="BK4" i="4"/>
  <c r="BK15" i="4"/>
  <c r="BL3" i="4"/>
  <c r="BM1" i="12" l="1"/>
  <c r="BN23" i="12"/>
  <c r="BN26" i="12"/>
  <c r="BN25" i="12"/>
  <c r="BN27" i="12"/>
  <c r="BN22" i="12"/>
  <c r="BN19" i="12"/>
  <c r="BN24" i="12"/>
  <c r="BN21" i="12"/>
  <c r="BN17" i="12"/>
  <c r="BN20" i="12"/>
  <c r="BN9" i="12"/>
  <c r="BN5" i="12"/>
  <c r="BN18" i="12"/>
  <c r="BN13" i="12"/>
  <c r="BN10" i="12"/>
  <c r="BN16" i="12"/>
  <c r="BN11" i="12"/>
  <c r="BN8" i="12"/>
  <c r="BN7" i="12"/>
  <c r="BN15" i="12"/>
  <c r="BN12" i="12"/>
  <c r="BN14" i="12"/>
  <c r="BN2" i="12"/>
  <c r="BN6" i="12"/>
  <c r="BN4" i="12"/>
  <c r="BO3" i="12"/>
  <c r="BL1" i="11"/>
  <c r="BM22" i="11"/>
  <c r="BM18" i="11"/>
  <c r="BN3" i="11"/>
  <c r="BM16" i="11"/>
  <c r="BM10" i="11"/>
  <c r="BM4" i="11"/>
  <c r="BM24" i="11"/>
  <c r="BM14" i="11"/>
  <c r="BM7" i="11"/>
  <c r="BM25" i="11"/>
  <c r="BM13" i="11"/>
  <c r="BM12" i="11"/>
  <c r="BM6" i="11"/>
  <c r="BM11" i="11"/>
  <c r="BM26" i="11"/>
  <c r="BM23" i="11"/>
  <c r="BM15" i="11"/>
  <c r="BM8" i="11"/>
  <c r="BM9" i="11"/>
  <c r="BM21" i="11"/>
  <c r="BM17" i="11"/>
  <c r="BM19" i="11"/>
  <c r="BM27" i="11"/>
  <c r="BM20" i="11"/>
  <c r="BM2" i="11"/>
  <c r="BM5" i="11"/>
  <c r="BK38" i="6"/>
  <c r="BK33" i="6"/>
  <c r="BK36" i="6"/>
  <c r="BK35" i="6"/>
  <c r="BK30" i="6"/>
  <c r="BK27" i="6"/>
  <c r="BK37" i="6"/>
  <c r="BK32" i="6"/>
  <c r="BK31" i="6"/>
  <c r="BK34" i="6"/>
  <c r="BK29" i="6"/>
  <c r="BK26" i="6"/>
  <c r="BK25" i="6"/>
  <c r="BK23" i="6"/>
  <c r="BK20" i="6"/>
  <c r="BK21" i="6"/>
  <c r="BK17" i="6"/>
  <c r="BK16" i="6"/>
  <c r="BK15" i="6"/>
  <c r="BK14" i="6"/>
  <c r="BK13" i="6"/>
  <c r="BK12" i="6"/>
  <c r="BK11" i="6"/>
  <c r="BK10" i="6"/>
  <c r="BK9" i="6"/>
  <c r="BK8" i="6"/>
  <c r="BK7" i="6"/>
  <c r="BK24" i="6"/>
  <c r="BK22" i="6"/>
  <c r="BK18" i="6"/>
  <c r="BL3" i="6"/>
  <c r="BK6" i="6"/>
  <c r="BK5" i="6"/>
  <c r="BK4" i="6"/>
  <c r="BK2" i="6"/>
  <c r="BK19" i="6"/>
  <c r="BJ1" i="6"/>
  <c r="BK1" i="5"/>
  <c r="BL23" i="5"/>
  <c r="BL21" i="5"/>
  <c r="BL24" i="5"/>
  <c r="BL22" i="5"/>
  <c r="BL18" i="5"/>
  <c r="BL19" i="5"/>
  <c r="BL11" i="5"/>
  <c r="BL17" i="5"/>
  <c r="BL15" i="5"/>
  <c r="BL20" i="5"/>
  <c r="BL16" i="5"/>
  <c r="BL12" i="5"/>
  <c r="BL4" i="5"/>
  <c r="BL8" i="5"/>
  <c r="BL5" i="5"/>
  <c r="BL9" i="5"/>
  <c r="BL2" i="5"/>
  <c r="BL6" i="5"/>
  <c r="BL13" i="5"/>
  <c r="BL10" i="5"/>
  <c r="BM3" i="5"/>
  <c r="BL7" i="5"/>
  <c r="BL26" i="4"/>
  <c r="BL23" i="4"/>
  <c r="BL21" i="4"/>
  <c r="BL25" i="4"/>
  <c r="BL27" i="4"/>
  <c r="BL22" i="4"/>
  <c r="BL20" i="4"/>
  <c r="BL24" i="4"/>
  <c r="BL14" i="4"/>
  <c r="BL19" i="4"/>
  <c r="BL18" i="4"/>
  <c r="BL16" i="4"/>
  <c r="BL15" i="4"/>
  <c r="BL13" i="4"/>
  <c r="BL2" i="4"/>
  <c r="BL11" i="4"/>
  <c r="BL10" i="4"/>
  <c r="BL4" i="4"/>
  <c r="BL9" i="4"/>
  <c r="BL5" i="4"/>
  <c r="BL12" i="4"/>
  <c r="BL8" i="4"/>
  <c r="BL7" i="4"/>
  <c r="BM3" i="4"/>
  <c r="BL6" i="4"/>
  <c r="BK1" i="4"/>
  <c r="BO26" i="12" l="1"/>
  <c r="BO27" i="12"/>
  <c r="BO20" i="12"/>
  <c r="BO16" i="12"/>
  <c r="BO23" i="12"/>
  <c r="BO17" i="12"/>
  <c r="BO12" i="12"/>
  <c r="BO15" i="12"/>
  <c r="BO22" i="12"/>
  <c r="BO24" i="12"/>
  <c r="BO18" i="12"/>
  <c r="BO25" i="12"/>
  <c r="BO13" i="12"/>
  <c r="BO10" i="12"/>
  <c r="BO11" i="12"/>
  <c r="BO19" i="12"/>
  <c r="BO14" i="12"/>
  <c r="BO21" i="12"/>
  <c r="BO7" i="12"/>
  <c r="BO8" i="12"/>
  <c r="BO6" i="12"/>
  <c r="BO9" i="12"/>
  <c r="BO4" i="12"/>
  <c r="BP3" i="12"/>
  <c r="BO2" i="12"/>
  <c r="BO5" i="12"/>
  <c r="BN1" i="12"/>
  <c r="BM1" i="11"/>
  <c r="BN19" i="11"/>
  <c r="BN20" i="11"/>
  <c r="BN17" i="11"/>
  <c r="BN25" i="11"/>
  <c r="BN12" i="11"/>
  <c r="BN4" i="11"/>
  <c r="BN15" i="11"/>
  <c r="BN2" i="11"/>
  <c r="BN26" i="11"/>
  <c r="BN9" i="11"/>
  <c r="BN22" i="11"/>
  <c r="BN27" i="11"/>
  <c r="BN18" i="11"/>
  <c r="BN5" i="11"/>
  <c r="BN13" i="11"/>
  <c r="BN24" i="11"/>
  <c r="BN8" i="11"/>
  <c r="BO3" i="11"/>
  <c r="BN14" i="11"/>
  <c r="BN16" i="11"/>
  <c r="BN10" i="11"/>
  <c r="BN11" i="11"/>
  <c r="BN21" i="11"/>
  <c r="BN23" i="11"/>
  <c r="BN6" i="11"/>
  <c r="BN7" i="11"/>
  <c r="BL38" i="6"/>
  <c r="BL36" i="6"/>
  <c r="BL37" i="6"/>
  <c r="BL35" i="6"/>
  <c r="BL32" i="6"/>
  <c r="BL31" i="6"/>
  <c r="BL34" i="6"/>
  <c r="BL29" i="6"/>
  <c r="BL33" i="6"/>
  <c r="BL30" i="6"/>
  <c r="BL20" i="6"/>
  <c r="BL25" i="6"/>
  <c r="BL21" i="6"/>
  <c r="BL17" i="6"/>
  <c r="BL24" i="6"/>
  <c r="BL22" i="6"/>
  <c r="BL18" i="6"/>
  <c r="BL13" i="6"/>
  <c r="BL11" i="6"/>
  <c r="BL10" i="6"/>
  <c r="BL9" i="6"/>
  <c r="BL8" i="6"/>
  <c r="BL7" i="6"/>
  <c r="BL27" i="6"/>
  <c r="BL26" i="6"/>
  <c r="BL16" i="6"/>
  <c r="BL6" i="6"/>
  <c r="BL5" i="6"/>
  <c r="BL4" i="6"/>
  <c r="BL23" i="6"/>
  <c r="BL14" i="6"/>
  <c r="BL12" i="6"/>
  <c r="BL19" i="6"/>
  <c r="BL2" i="6"/>
  <c r="BM3" i="6"/>
  <c r="BL15" i="6"/>
  <c r="BK1" i="6"/>
  <c r="BL1" i="5"/>
  <c r="BM16" i="5"/>
  <c r="BM24" i="5"/>
  <c r="BM19" i="5"/>
  <c r="BM20" i="5"/>
  <c r="BM22" i="5"/>
  <c r="BM11" i="5"/>
  <c r="BM17" i="5"/>
  <c r="BM15" i="5"/>
  <c r="BM23" i="5"/>
  <c r="BM10" i="5"/>
  <c r="BM21" i="5"/>
  <c r="BM7" i="5"/>
  <c r="BM4" i="5"/>
  <c r="BM18" i="5"/>
  <c r="BM8" i="5"/>
  <c r="BM5" i="5"/>
  <c r="BM12" i="5"/>
  <c r="BM9" i="5"/>
  <c r="BM6" i="5"/>
  <c r="BN3" i="5"/>
  <c r="BM2" i="5"/>
  <c r="BM13" i="5"/>
  <c r="BM25" i="4"/>
  <c r="BM23" i="4"/>
  <c r="BM26" i="4"/>
  <c r="BM27" i="4"/>
  <c r="BM21" i="4"/>
  <c r="BM19" i="4"/>
  <c r="BM22" i="4"/>
  <c r="BM14" i="4"/>
  <c r="BM24" i="4"/>
  <c r="BM18" i="4"/>
  <c r="BM16" i="4"/>
  <c r="BM15" i="4"/>
  <c r="BM13" i="4"/>
  <c r="BM12" i="4"/>
  <c r="BM20" i="4"/>
  <c r="BN3" i="4"/>
  <c r="BM11" i="4"/>
  <c r="BM10" i="4"/>
  <c r="BM4" i="4"/>
  <c r="BM2" i="4"/>
  <c r="BM7" i="4"/>
  <c r="BM5" i="4"/>
  <c r="BM9" i="4"/>
  <c r="BM6" i="4"/>
  <c r="BM8" i="4"/>
  <c r="BL1" i="4"/>
  <c r="BO1" i="12" l="1"/>
  <c r="BP26" i="12"/>
  <c r="BP21" i="12"/>
  <c r="BP24" i="12"/>
  <c r="BP27" i="12"/>
  <c r="BP23" i="12"/>
  <c r="BP22" i="12"/>
  <c r="BP19" i="12"/>
  <c r="BP18" i="12"/>
  <c r="BP25" i="12"/>
  <c r="BP20" i="12"/>
  <c r="BP15" i="12"/>
  <c r="BP17" i="12"/>
  <c r="BP11" i="12"/>
  <c r="BP8" i="12"/>
  <c r="BP16" i="12"/>
  <c r="BP14" i="12"/>
  <c r="BP12" i="12"/>
  <c r="BP7" i="12"/>
  <c r="BP10" i="12"/>
  <c r="BP6" i="12"/>
  <c r="BP13" i="12"/>
  <c r="BP9" i="12"/>
  <c r="BP4" i="12"/>
  <c r="BQ3" i="12"/>
  <c r="BP5" i="12"/>
  <c r="BP2" i="12"/>
  <c r="BN1" i="11"/>
  <c r="BO23" i="11"/>
  <c r="BO20" i="11"/>
  <c r="BO14" i="11"/>
  <c r="BO22" i="11"/>
  <c r="BO24" i="11"/>
  <c r="BO13" i="11"/>
  <c r="BO16" i="11"/>
  <c r="BO17" i="11"/>
  <c r="BO21" i="11"/>
  <c r="BO9" i="11"/>
  <c r="BO11" i="11"/>
  <c r="BO19" i="11"/>
  <c r="BO5" i="11"/>
  <c r="BO10" i="11"/>
  <c r="BO27" i="11"/>
  <c r="BO7" i="11"/>
  <c r="BO15" i="11"/>
  <c r="BO8" i="11"/>
  <c r="BO6" i="11"/>
  <c r="BP3" i="11"/>
  <c r="BO18" i="11"/>
  <c r="BO2" i="11"/>
  <c r="BO25" i="11"/>
  <c r="BO4" i="11"/>
  <c r="BO26" i="11"/>
  <c r="BO12" i="11"/>
  <c r="BL1" i="6"/>
  <c r="BM38" i="6"/>
  <c r="BM37" i="6"/>
  <c r="BM33" i="6"/>
  <c r="BM36" i="6"/>
  <c r="BM35" i="6"/>
  <c r="BM30" i="6"/>
  <c r="BM32" i="6"/>
  <c r="BM34" i="6"/>
  <c r="BM31" i="6"/>
  <c r="BM29" i="6"/>
  <c r="BM27" i="6"/>
  <c r="BM26" i="6"/>
  <c r="BM24" i="6"/>
  <c r="BM25" i="6"/>
  <c r="BM23" i="6"/>
  <c r="BM22" i="6"/>
  <c r="BM21" i="6"/>
  <c r="BM17" i="6"/>
  <c r="BM16" i="6"/>
  <c r="BM15" i="6"/>
  <c r="BM18" i="6"/>
  <c r="BM13" i="6"/>
  <c r="BM11" i="6"/>
  <c r="BM10" i="6"/>
  <c r="BM9" i="6"/>
  <c r="BM8" i="6"/>
  <c r="BM7" i="6"/>
  <c r="BM20" i="6"/>
  <c r="BM2" i="6"/>
  <c r="BM14" i="6"/>
  <c r="BM12" i="6"/>
  <c r="BM19" i="6"/>
  <c r="BM4" i="6"/>
  <c r="BN3" i="6"/>
  <c r="BM6" i="6"/>
  <c r="BM5" i="6"/>
  <c r="BN24" i="5"/>
  <c r="BN19" i="5"/>
  <c r="BN22" i="5"/>
  <c r="BN23" i="5"/>
  <c r="BN17" i="5"/>
  <c r="BN20" i="5"/>
  <c r="BN16" i="5"/>
  <c r="BN18" i="5"/>
  <c r="BN13" i="5"/>
  <c r="BN21" i="5"/>
  <c r="BN12" i="5"/>
  <c r="BN8" i="5"/>
  <c r="BN5" i="5"/>
  <c r="BN9" i="5"/>
  <c r="BN2" i="5"/>
  <c r="BN6" i="5"/>
  <c r="BN7" i="5"/>
  <c r="BN4" i="5"/>
  <c r="BN11" i="5"/>
  <c r="BN15" i="5"/>
  <c r="BN10" i="5"/>
  <c r="BO3" i="5"/>
  <c r="BM1" i="5"/>
  <c r="BN26" i="4"/>
  <c r="BN27" i="4"/>
  <c r="BN25" i="4"/>
  <c r="BN19" i="4"/>
  <c r="BN16" i="4"/>
  <c r="BN22" i="4"/>
  <c r="BN20" i="4"/>
  <c r="BN18" i="4"/>
  <c r="BN23" i="4"/>
  <c r="BN21" i="4"/>
  <c r="BN14" i="4"/>
  <c r="BN24" i="4"/>
  <c r="BN13" i="4"/>
  <c r="BN12" i="4"/>
  <c r="BN15" i="4"/>
  <c r="BN11" i="4"/>
  <c r="BN10" i="4"/>
  <c r="BN9" i="4"/>
  <c r="BN8" i="4"/>
  <c r="BN7" i="4"/>
  <c r="BN6" i="4"/>
  <c r="BN5" i="4"/>
  <c r="BN4" i="4"/>
  <c r="BO3" i="4"/>
  <c r="BN2" i="4"/>
  <c r="BM1" i="4"/>
  <c r="BP1" i="12" l="1"/>
  <c r="BQ24" i="12"/>
  <c r="BQ27" i="12"/>
  <c r="BQ26" i="12"/>
  <c r="BQ22" i="12"/>
  <c r="BQ15" i="12"/>
  <c r="BQ25" i="12"/>
  <c r="BQ21" i="12"/>
  <c r="BQ20" i="12"/>
  <c r="BQ16" i="12"/>
  <c r="BQ11" i="12"/>
  <c r="BQ17" i="12"/>
  <c r="BQ18" i="12"/>
  <c r="BQ14" i="12"/>
  <c r="BQ13" i="12"/>
  <c r="BQ23" i="12"/>
  <c r="BQ19" i="12"/>
  <c r="BQ12" i="12"/>
  <c r="BQ9" i="12"/>
  <c r="BQ10" i="12"/>
  <c r="BQ6" i="12"/>
  <c r="BQ8" i="12"/>
  <c r="BQ4" i="12"/>
  <c r="BQ5" i="12"/>
  <c r="BR3" i="12"/>
  <c r="BQ7" i="12"/>
  <c r="BQ2" i="12"/>
  <c r="BP15" i="11"/>
  <c r="BP21" i="11"/>
  <c r="BP17" i="11"/>
  <c r="BP18" i="11"/>
  <c r="BP8" i="11"/>
  <c r="BP7" i="11"/>
  <c r="BP20" i="11"/>
  <c r="BP4" i="11"/>
  <c r="BP24" i="11"/>
  <c r="BP22" i="11"/>
  <c r="BP5" i="11"/>
  <c r="BP10" i="11"/>
  <c r="BP25" i="11"/>
  <c r="BP19" i="11"/>
  <c r="BQ3" i="11"/>
  <c r="BP16" i="11"/>
  <c r="BP9" i="11"/>
  <c r="BP27" i="11"/>
  <c r="BP13" i="11"/>
  <c r="BP11" i="11"/>
  <c r="BP2" i="11"/>
  <c r="BP14" i="11"/>
  <c r="BP26" i="11"/>
  <c r="BP23" i="11"/>
  <c r="BP6" i="11"/>
  <c r="BP12" i="11"/>
  <c r="BO1" i="11"/>
  <c r="BM1" i="6"/>
  <c r="BN34" i="6"/>
  <c r="BN37" i="6"/>
  <c r="BN36" i="6"/>
  <c r="BN38" i="6"/>
  <c r="BN31" i="6"/>
  <c r="BN32" i="6"/>
  <c r="BN35" i="6"/>
  <c r="BN33" i="6"/>
  <c r="BN30" i="6"/>
  <c r="BN29" i="6"/>
  <c r="BN27" i="6"/>
  <c r="BN26" i="6"/>
  <c r="BN25" i="6"/>
  <c r="BN21" i="6"/>
  <c r="BN17" i="6"/>
  <c r="BN16" i="6"/>
  <c r="BN15" i="6"/>
  <c r="BN14" i="6"/>
  <c r="BN13" i="6"/>
  <c r="BN12" i="6"/>
  <c r="BN11" i="6"/>
  <c r="BN10" i="6"/>
  <c r="BN9" i="6"/>
  <c r="BN8" i="6"/>
  <c r="BN7" i="6"/>
  <c r="BN18" i="6"/>
  <c r="BN24" i="6"/>
  <c r="BN22" i="6"/>
  <c r="BN20" i="6"/>
  <c r="BN2" i="6"/>
  <c r="BO3" i="6"/>
  <c r="BN23" i="6"/>
  <c r="BN19" i="6"/>
  <c r="BN4" i="6"/>
  <c r="BN5" i="6"/>
  <c r="BN6" i="6"/>
  <c r="BO24" i="5"/>
  <c r="BO22" i="5"/>
  <c r="BO23" i="5"/>
  <c r="BO19" i="5"/>
  <c r="BO15" i="5"/>
  <c r="BO12" i="5"/>
  <c r="BO17" i="5"/>
  <c r="BO20" i="5"/>
  <c r="BO16" i="5"/>
  <c r="BO18" i="5"/>
  <c r="BO13" i="5"/>
  <c r="BO21" i="5"/>
  <c r="BO8" i="5"/>
  <c r="BO5" i="5"/>
  <c r="BO9" i="5"/>
  <c r="BO6" i="5"/>
  <c r="BP3" i="5"/>
  <c r="BO10" i="5"/>
  <c r="BO7" i="5"/>
  <c r="BO4" i="5"/>
  <c r="BO2" i="5"/>
  <c r="BO11" i="5"/>
  <c r="BN1" i="5"/>
  <c r="BN1" i="4"/>
  <c r="BO27" i="4"/>
  <c r="BO26" i="4"/>
  <c r="BO22" i="4"/>
  <c r="BO25" i="4"/>
  <c r="BO24" i="4"/>
  <c r="BO23" i="4"/>
  <c r="BO21" i="4"/>
  <c r="BO19" i="4"/>
  <c r="BO18" i="4"/>
  <c r="BO13" i="4"/>
  <c r="BO12" i="4"/>
  <c r="BO20" i="4"/>
  <c r="BO15" i="4"/>
  <c r="BO16" i="4"/>
  <c r="BO2" i="4"/>
  <c r="BO14" i="4"/>
  <c r="BO10" i="4"/>
  <c r="BP3" i="4"/>
  <c r="BO9" i="4"/>
  <c r="BO8" i="4"/>
  <c r="BO7" i="4"/>
  <c r="BO6" i="4"/>
  <c r="BO5" i="4"/>
  <c r="BO11" i="4"/>
  <c r="BO4" i="4"/>
  <c r="BR27" i="12" l="1"/>
  <c r="BR18" i="12"/>
  <c r="BR25" i="12"/>
  <c r="BR21" i="12"/>
  <c r="BR17" i="12"/>
  <c r="BR26" i="12"/>
  <c r="BR24" i="12"/>
  <c r="BR23" i="12"/>
  <c r="BR20" i="12"/>
  <c r="BR22" i="12"/>
  <c r="BR19" i="12"/>
  <c r="BR16" i="12"/>
  <c r="BR14" i="12"/>
  <c r="BR12" i="12"/>
  <c r="BR7" i="12"/>
  <c r="BR6" i="12"/>
  <c r="BR15" i="12"/>
  <c r="BR9" i="12"/>
  <c r="BR10" i="12"/>
  <c r="BR8" i="12"/>
  <c r="BR13" i="12"/>
  <c r="BR11" i="12"/>
  <c r="BR5" i="12"/>
  <c r="BS3" i="12"/>
  <c r="BR2" i="12"/>
  <c r="BR4" i="12"/>
  <c r="BQ1" i="12"/>
  <c r="BP1" i="11"/>
  <c r="BQ14" i="11"/>
  <c r="BQ12" i="11"/>
  <c r="BQ2" i="11"/>
  <c r="BQ19" i="11"/>
  <c r="BQ6" i="11"/>
  <c r="BQ22" i="11"/>
  <c r="BQ8" i="11"/>
  <c r="BQ17" i="11"/>
  <c r="BQ20" i="11"/>
  <c r="BQ4" i="11"/>
  <c r="BQ10" i="11"/>
  <c r="BR3" i="11"/>
  <c r="BQ18" i="11"/>
  <c r="BQ15" i="11"/>
  <c r="BQ7" i="11"/>
  <c r="BQ27" i="11"/>
  <c r="BQ24" i="11"/>
  <c r="BQ23" i="11"/>
  <c r="BQ9" i="11"/>
  <c r="BQ25" i="11"/>
  <c r="BQ16" i="11"/>
  <c r="BQ13" i="11"/>
  <c r="BQ5" i="11"/>
  <c r="BQ26" i="11"/>
  <c r="BQ21" i="11"/>
  <c r="BQ11" i="11"/>
  <c r="BO37" i="6"/>
  <c r="BO38" i="6"/>
  <c r="BO32" i="6"/>
  <c r="BO34" i="6"/>
  <c r="BO35" i="6"/>
  <c r="BO33" i="6"/>
  <c r="BO36" i="6"/>
  <c r="BO30" i="6"/>
  <c r="BO29" i="6"/>
  <c r="BO31" i="6"/>
  <c r="BO18" i="6"/>
  <c r="BO24" i="6"/>
  <c r="BO22" i="6"/>
  <c r="BO19" i="6"/>
  <c r="BO23" i="6"/>
  <c r="BP3" i="6"/>
  <c r="BO6" i="6"/>
  <c r="BO5" i="6"/>
  <c r="BO4" i="6"/>
  <c r="BO27" i="6"/>
  <c r="BO26" i="6"/>
  <c r="BO21" i="6"/>
  <c r="BO17" i="6"/>
  <c r="BO16" i="6"/>
  <c r="BO14" i="6"/>
  <c r="BO12" i="6"/>
  <c r="BO15" i="6"/>
  <c r="BO11" i="6"/>
  <c r="BO10" i="6"/>
  <c r="BO9" i="6"/>
  <c r="BO8" i="6"/>
  <c r="BO25" i="6"/>
  <c r="BO7" i="6"/>
  <c r="BO2" i="6"/>
  <c r="BO20" i="6"/>
  <c r="BO13" i="6"/>
  <c r="BN1" i="6"/>
  <c r="BP17" i="5"/>
  <c r="BP20" i="5"/>
  <c r="BP21" i="5"/>
  <c r="BP19" i="5"/>
  <c r="BP24" i="5"/>
  <c r="BP15" i="5"/>
  <c r="BP12" i="5"/>
  <c r="BP16" i="5"/>
  <c r="BP23" i="5"/>
  <c r="BP22" i="5"/>
  <c r="BP18" i="5"/>
  <c r="BP13" i="5"/>
  <c r="BP9" i="5"/>
  <c r="BP2" i="5"/>
  <c r="BP6" i="5"/>
  <c r="BP10" i="5"/>
  <c r="BP7" i="5"/>
  <c r="BP8" i="5"/>
  <c r="BP5" i="5"/>
  <c r="BQ3" i="5"/>
  <c r="BP11" i="5"/>
  <c r="BP4" i="5"/>
  <c r="BO1" i="5"/>
  <c r="BP26" i="4"/>
  <c r="BP24" i="4"/>
  <c r="BP23" i="4"/>
  <c r="BP22" i="4"/>
  <c r="BP25" i="4"/>
  <c r="BP20" i="4"/>
  <c r="BP27" i="4"/>
  <c r="BP18" i="4"/>
  <c r="BP15" i="4"/>
  <c r="BP19" i="4"/>
  <c r="BP13" i="4"/>
  <c r="BP12" i="4"/>
  <c r="BP16" i="4"/>
  <c r="BP14" i="4"/>
  <c r="BP21" i="4"/>
  <c r="BQ3" i="4"/>
  <c r="BP9" i="4"/>
  <c r="BP8" i="4"/>
  <c r="BP7" i="4"/>
  <c r="BP6" i="4"/>
  <c r="BP5" i="4"/>
  <c r="BP11" i="4"/>
  <c r="BP4" i="4"/>
  <c r="BP2" i="4"/>
  <c r="BP10" i="4"/>
  <c r="BO1" i="4"/>
  <c r="BS27" i="12" l="1"/>
  <c r="BS22" i="12"/>
  <c r="BS25" i="12"/>
  <c r="BS24" i="12"/>
  <c r="BS14" i="12"/>
  <c r="BS26" i="12"/>
  <c r="BS23" i="12"/>
  <c r="BS19" i="12"/>
  <c r="BS15" i="12"/>
  <c r="BS17" i="12"/>
  <c r="BS10" i="12"/>
  <c r="BS18" i="12"/>
  <c r="BS13" i="12"/>
  <c r="BS16" i="12"/>
  <c r="BS21" i="12"/>
  <c r="BS20" i="12"/>
  <c r="BS8" i="12"/>
  <c r="BS11" i="12"/>
  <c r="BS9" i="12"/>
  <c r="BS12" i="12"/>
  <c r="BS4" i="12"/>
  <c r="BS2" i="12"/>
  <c r="BS7" i="12"/>
  <c r="BS6" i="12"/>
  <c r="BT3" i="12"/>
  <c r="BS5" i="12"/>
  <c r="BR1" i="12"/>
  <c r="BR22" i="11"/>
  <c r="BS3" i="11"/>
  <c r="BR5" i="11"/>
  <c r="BR25" i="11"/>
  <c r="BR17" i="11"/>
  <c r="BR13" i="11"/>
  <c r="BR15" i="11"/>
  <c r="BR6" i="11"/>
  <c r="BR7" i="11"/>
  <c r="BR12" i="11"/>
  <c r="BR24" i="11"/>
  <c r="BR11" i="11"/>
  <c r="BR23" i="11"/>
  <c r="BR21" i="11"/>
  <c r="BR9" i="11"/>
  <c r="BR27" i="11"/>
  <c r="BR14" i="11"/>
  <c r="BR2" i="11"/>
  <c r="BR19" i="11"/>
  <c r="BR20" i="11"/>
  <c r="BR8" i="11"/>
  <c r="BR16" i="11"/>
  <c r="BR18" i="11"/>
  <c r="BR26" i="11"/>
  <c r="BR4" i="11"/>
  <c r="BR10" i="11"/>
  <c r="BQ1" i="11"/>
  <c r="BP32" i="6"/>
  <c r="BP35" i="6"/>
  <c r="BP38" i="6"/>
  <c r="BP34" i="6"/>
  <c r="BP31" i="6"/>
  <c r="BP29" i="6"/>
  <c r="BP37" i="6"/>
  <c r="BP33" i="6"/>
  <c r="BP36" i="6"/>
  <c r="BP30" i="6"/>
  <c r="BP25" i="6"/>
  <c r="BP27" i="6"/>
  <c r="BP26" i="6"/>
  <c r="BP24" i="6"/>
  <c r="BP18" i="6"/>
  <c r="BP22" i="6"/>
  <c r="BP19" i="6"/>
  <c r="BP23" i="6"/>
  <c r="BP6" i="6"/>
  <c r="BP5" i="6"/>
  <c r="BP4" i="6"/>
  <c r="BP21" i="6"/>
  <c r="BP17" i="6"/>
  <c r="BP16" i="6"/>
  <c r="BP14" i="6"/>
  <c r="BP12" i="6"/>
  <c r="BP15" i="6"/>
  <c r="BP20" i="6"/>
  <c r="BP13" i="6"/>
  <c r="BP11" i="6"/>
  <c r="BP10" i="6"/>
  <c r="BP9" i="6"/>
  <c r="BP8" i="6"/>
  <c r="BP7" i="6"/>
  <c r="BP2" i="6"/>
  <c r="BQ3" i="6"/>
  <c r="BO1" i="6"/>
  <c r="BQ20" i="5"/>
  <c r="BQ23" i="5"/>
  <c r="BQ21" i="5"/>
  <c r="BQ24" i="5"/>
  <c r="BQ16" i="5"/>
  <c r="BQ22" i="5"/>
  <c r="BQ18" i="5"/>
  <c r="BQ13" i="5"/>
  <c r="BQ12" i="5"/>
  <c r="BQ9" i="5"/>
  <c r="BQ19" i="5"/>
  <c r="BQ6" i="5"/>
  <c r="BR3" i="5"/>
  <c r="BQ10" i="5"/>
  <c r="BQ7" i="5"/>
  <c r="BQ17" i="5"/>
  <c r="BQ15" i="5"/>
  <c r="BQ11" i="5"/>
  <c r="BQ4" i="5"/>
  <c r="BQ5" i="5"/>
  <c r="BQ8" i="5"/>
  <c r="BQ2" i="5"/>
  <c r="BP1" i="5"/>
  <c r="BP1" i="4"/>
  <c r="BQ27" i="4"/>
  <c r="BQ26" i="4"/>
  <c r="BQ25" i="4"/>
  <c r="BQ20" i="4"/>
  <c r="BQ24" i="4"/>
  <c r="BQ21" i="4"/>
  <c r="BQ19" i="4"/>
  <c r="BQ16" i="4"/>
  <c r="BQ22" i="4"/>
  <c r="BQ18" i="4"/>
  <c r="BQ15" i="4"/>
  <c r="BQ14" i="4"/>
  <c r="BQ12" i="4"/>
  <c r="BQ23" i="4"/>
  <c r="BQ11" i="4"/>
  <c r="BQ10" i="4"/>
  <c r="BQ9" i="4"/>
  <c r="BQ8" i="4"/>
  <c r="BQ7" i="4"/>
  <c r="BQ6" i="4"/>
  <c r="BQ5" i="4"/>
  <c r="BQ4" i="4"/>
  <c r="BQ13" i="4"/>
  <c r="BR3" i="4"/>
  <c r="BQ2" i="4"/>
  <c r="BS1" i="12" l="1"/>
  <c r="BT17" i="12"/>
  <c r="BT18" i="12"/>
  <c r="BT13" i="12"/>
  <c r="BT16" i="12"/>
  <c r="BT14" i="12"/>
  <c r="BT19" i="12"/>
  <c r="BT15" i="12"/>
  <c r="BT6" i="12"/>
  <c r="BT9" i="12"/>
  <c r="BT5" i="12"/>
  <c r="BT10" i="12"/>
  <c r="BT8" i="12"/>
  <c r="BT11" i="12"/>
  <c r="BT12" i="12"/>
  <c r="BT4" i="12"/>
  <c r="BT1" i="12" s="1"/>
  <c r="BU3" i="12"/>
  <c r="BT7" i="12"/>
  <c r="BT2" i="12"/>
  <c r="BS22" i="11"/>
  <c r="BS7" i="11"/>
  <c r="BS4" i="11"/>
  <c r="BS20" i="11"/>
  <c r="BS16" i="11"/>
  <c r="BS9" i="11"/>
  <c r="BS26" i="11"/>
  <c r="BS13" i="11"/>
  <c r="BS10" i="11"/>
  <c r="BS8" i="11"/>
  <c r="BS23" i="11"/>
  <c r="BS6" i="11"/>
  <c r="BS19" i="11"/>
  <c r="BS27" i="11"/>
  <c r="BS17" i="11"/>
  <c r="BS2" i="11"/>
  <c r="BS14" i="11"/>
  <c r="BS21" i="11"/>
  <c r="BS24" i="11"/>
  <c r="BT3" i="11"/>
  <c r="BS18" i="11"/>
  <c r="BS15" i="11"/>
  <c r="BS25" i="11"/>
  <c r="BS11" i="11"/>
  <c r="BS12" i="11"/>
  <c r="BS5" i="11"/>
  <c r="BR1" i="11"/>
  <c r="BP1" i="6"/>
  <c r="BQ35" i="6"/>
  <c r="BQ38" i="6"/>
  <c r="BQ37" i="6"/>
  <c r="BQ32" i="6"/>
  <c r="BQ33" i="6"/>
  <c r="BQ36" i="6"/>
  <c r="BQ34" i="6"/>
  <c r="BQ30" i="6"/>
  <c r="BQ27" i="6"/>
  <c r="BQ29" i="6"/>
  <c r="BQ31" i="6"/>
  <c r="BQ22" i="6"/>
  <c r="BQ24" i="6"/>
  <c r="BQ19" i="6"/>
  <c r="BQ23" i="6"/>
  <c r="BQ20" i="6"/>
  <c r="BQ26" i="6"/>
  <c r="BQ21" i="6"/>
  <c r="BQ17" i="6"/>
  <c r="BQ16" i="6"/>
  <c r="BQ14" i="6"/>
  <c r="BQ12" i="6"/>
  <c r="BQ15" i="6"/>
  <c r="BQ13" i="6"/>
  <c r="BQ11" i="6"/>
  <c r="BQ10" i="6"/>
  <c r="BQ9" i="6"/>
  <c r="BQ8" i="6"/>
  <c r="BQ7" i="6"/>
  <c r="BQ2" i="6"/>
  <c r="BQ25" i="6"/>
  <c r="BQ18" i="6"/>
  <c r="BQ4" i="6"/>
  <c r="BR3" i="6"/>
  <c r="BQ6" i="6"/>
  <c r="BQ5" i="6"/>
  <c r="BR23" i="5"/>
  <c r="BR16" i="5"/>
  <c r="BR18" i="5"/>
  <c r="BR13" i="5"/>
  <c r="BR24" i="5"/>
  <c r="BR22" i="5"/>
  <c r="BR20" i="5"/>
  <c r="BR21" i="5"/>
  <c r="BR12" i="5"/>
  <c r="BR19" i="5"/>
  <c r="BR11" i="5"/>
  <c r="BR10" i="5"/>
  <c r="BR7" i="5"/>
  <c r="BR17" i="5"/>
  <c r="BR15" i="5"/>
  <c r="BR4" i="5"/>
  <c r="BS3" i="5"/>
  <c r="BR6" i="5"/>
  <c r="BR9" i="5"/>
  <c r="BR2" i="5"/>
  <c r="BR8" i="5"/>
  <c r="BR5" i="5"/>
  <c r="BQ1" i="5"/>
  <c r="BQ1" i="4"/>
  <c r="BR27" i="4"/>
  <c r="BR24" i="4"/>
  <c r="BR23" i="4"/>
  <c r="BR22" i="4"/>
  <c r="BR26" i="4"/>
  <c r="BR25" i="4"/>
  <c r="BR18" i="4"/>
  <c r="BR19" i="4"/>
  <c r="BR15" i="4"/>
  <c r="BR20" i="4"/>
  <c r="BR16" i="4"/>
  <c r="BR21" i="4"/>
  <c r="BR12" i="4"/>
  <c r="BR11" i="4"/>
  <c r="BR10" i="4"/>
  <c r="BR13" i="4"/>
  <c r="BS3" i="4"/>
  <c r="BR9" i="4"/>
  <c r="BR8" i="4"/>
  <c r="BR7" i="4"/>
  <c r="BR6" i="4"/>
  <c r="BR5" i="4"/>
  <c r="BR2" i="4"/>
  <c r="BR4" i="4"/>
  <c r="BR14" i="4"/>
  <c r="BU13" i="12" l="1"/>
  <c r="BU16" i="12"/>
  <c r="BU19" i="12"/>
  <c r="BU18" i="12"/>
  <c r="BU14" i="12"/>
  <c r="BU9" i="12"/>
  <c r="BU15" i="12"/>
  <c r="BU17" i="12"/>
  <c r="BU11" i="12"/>
  <c r="BU12" i="12"/>
  <c r="BU7" i="12"/>
  <c r="BU4" i="12"/>
  <c r="BU5" i="12"/>
  <c r="BU10" i="12"/>
  <c r="BU6" i="12"/>
  <c r="BV3" i="12"/>
  <c r="BU8" i="12"/>
  <c r="BU2" i="12"/>
  <c r="BT7" i="11"/>
  <c r="BT9" i="11"/>
  <c r="BT2" i="11"/>
  <c r="BT8" i="11"/>
  <c r="BT13" i="11"/>
  <c r="BT4" i="11"/>
  <c r="BT16" i="11"/>
  <c r="BU3" i="11"/>
  <c r="BT19" i="11"/>
  <c r="BT10" i="11"/>
  <c r="BT5" i="11"/>
  <c r="BT18" i="11"/>
  <c r="BT6" i="11"/>
  <c r="BT12" i="11"/>
  <c r="BT15" i="11"/>
  <c r="BT17" i="11"/>
  <c r="BT11" i="11"/>
  <c r="BT14" i="11"/>
  <c r="BS1" i="11"/>
  <c r="BR38" i="6"/>
  <c r="BR34" i="6"/>
  <c r="BR37" i="6"/>
  <c r="BR36" i="6"/>
  <c r="BR35" i="6"/>
  <c r="BR23" i="6"/>
  <c r="BR22" i="6"/>
  <c r="BR21" i="6"/>
  <c r="BR20" i="6"/>
  <c r="BR19" i="6"/>
  <c r="BR18" i="6"/>
  <c r="BR17" i="6"/>
  <c r="BR27" i="6"/>
  <c r="BR29" i="6"/>
  <c r="BR31" i="6"/>
  <c r="BR33" i="6"/>
  <c r="BR32" i="6"/>
  <c r="BR30" i="6"/>
  <c r="BR24" i="6"/>
  <c r="BR26" i="6"/>
  <c r="BR25" i="6"/>
  <c r="BR16" i="6"/>
  <c r="BR14" i="6"/>
  <c r="BR12" i="6"/>
  <c r="BR15" i="6"/>
  <c r="BR13" i="6"/>
  <c r="BR11" i="6"/>
  <c r="BR10" i="6"/>
  <c r="BR9" i="6"/>
  <c r="BR8" i="6"/>
  <c r="BR7" i="6"/>
  <c r="BR2" i="6"/>
  <c r="BS3" i="6"/>
  <c r="BR6" i="6"/>
  <c r="BR5" i="6"/>
  <c r="BR4" i="6"/>
  <c r="BQ1" i="6"/>
  <c r="BR1" i="5"/>
  <c r="BS18" i="5"/>
  <c r="BS21" i="5"/>
  <c r="BS24" i="5"/>
  <c r="BS22" i="5"/>
  <c r="BS13" i="5"/>
  <c r="BS23" i="5"/>
  <c r="BS20" i="5"/>
  <c r="BS16" i="5"/>
  <c r="BS19" i="5"/>
  <c r="BS11" i="5"/>
  <c r="BS15" i="5"/>
  <c r="BS10" i="5"/>
  <c r="BS9" i="5"/>
  <c r="BS8" i="5"/>
  <c r="BS7" i="5"/>
  <c r="BS6" i="5"/>
  <c r="BS5" i="5"/>
  <c r="BS4" i="5"/>
  <c r="BS17" i="5"/>
  <c r="BS12" i="5"/>
  <c r="BT3" i="5"/>
  <c r="BS2" i="5"/>
  <c r="BR1" i="4"/>
  <c r="BS27" i="4"/>
  <c r="BS25" i="4"/>
  <c r="BS24" i="4"/>
  <c r="BS18" i="4"/>
  <c r="BS21" i="4"/>
  <c r="BS23" i="4"/>
  <c r="BS19" i="4"/>
  <c r="BS16" i="4"/>
  <c r="BS26" i="4"/>
  <c r="BS20" i="4"/>
  <c r="BS15" i="4"/>
  <c r="BS14" i="4"/>
  <c r="BS22" i="4"/>
  <c r="BS13" i="4"/>
  <c r="BS12" i="4"/>
  <c r="BS11" i="4"/>
  <c r="BS10" i="4"/>
  <c r="BS9" i="4"/>
  <c r="BS8" i="4"/>
  <c r="BS7" i="4"/>
  <c r="BS6" i="4"/>
  <c r="BS5" i="4"/>
  <c r="BS4" i="4"/>
  <c r="BS2" i="4"/>
  <c r="BT3" i="4"/>
  <c r="BV19" i="12" l="1"/>
  <c r="BV17" i="12"/>
  <c r="BV18" i="12"/>
  <c r="BV16" i="12"/>
  <c r="BV14" i="12"/>
  <c r="BV9" i="12"/>
  <c r="BV5" i="12"/>
  <c r="BV15" i="12"/>
  <c r="BV10" i="12"/>
  <c r="BV8" i="12"/>
  <c r="BV12" i="12"/>
  <c r="BV7" i="12"/>
  <c r="BV13" i="12"/>
  <c r="BV6" i="12"/>
  <c r="BV4" i="12"/>
  <c r="BW3" i="12"/>
  <c r="BV2" i="12"/>
  <c r="BV11" i="12"/>
  <c r="BU1" i="12"/>
  <c r="BU13" i="11"/>
  <c r="BU15" i="11"/>
  <c r="BU10" i="11"/>
  <c r="BU8" i="11"/>
  <c r="BV3" i="11"/>
  <c r="BU6" i="11"/>
  <c r="BU4" i="11"/>
  <c r="BU7" i="11"/>
  <c r="BU17" i="11"/>
  <c r="BU14" i="11"/>
  <c r="BU11" i="11"/>
  <c r="BU16" i="11"/>
  <c r="BU9" i="11"/>
  <c r="BU2" i="11"/>
  <c r="BU12" i="11"/>
  <c r="BU5" i="11"/>
  <c r="BU19" i="11"/>
  <c r="BU18" i="11"/>
  <c r="BT1" i="11"/>
  <c r="BR1" i="6"/>
  <c r="BS38" i="6"/>
  <c r="BS33" i="6"/>
  <c r="BS36" i="6"/>
  <c r="BS35" i="6"/>
  <c r="BS34" i="6"/>
  <c r="BS37" i="6"/>
  <c r="BS30" i="6"/>
  <c r="BS27" i="6"/>
  <c r="BS26" i="6"/>
  <c r="BS29" i="6"/>
  <c r="BS31" i="6"/>
  <c r="BS32" i="6"/>
  <c r="BS25" i="6"/>
  <c r="BS19" i="6"/>
  <c r="BS23" i="6"/>
  <c r="BS20" i="6"/>
  <c r="BS16" i="6"/>
  <c r="BS15" i="6"/>
  <c r="BS14" i="6"/>
  <c r="BS13" i="6"/>
  <c r="BS12" i="6"/>
  <c r="BS11" i="6"/>
  <c r="BS10" i="6"/>
  <c r="BS9" i="6"/>
  <c r="BS8" i="6"/>
  <c r="BS7" i="6"/>
  <c r="BS17" i="6"/>
  <c r="BS21" i="6"/>
  <c r="BT3" i="6"/>
  <c r="BS24" i="6"/>
  <c r="BS22" i="6"/>
  <c r="BS6" i="6"/>
  <c r="BS5" i="6"/>
  <c r="BS4" i="6"/>
  <c r="BS18" i="6"/>
  <c r="BS2" i="6"/>
  <c r="BS1" i="5"/>
  <c r="BT9" i="5"/>
  <c r="BT10" i="5"/>
  <c r="BT6" i="5"/>
  <c r="BT7" i="5"/>
  <c r="BT4" i="5"/>
  <c r="BT8" i="5"/>
  <c r="BT5" i="5"/>
  <c r="BT2" i="5"/>
  <c r="BU3" i="5"/>
  <c r="BS1" i="4"/>
  <c r="BT2" i="4"/>
  <c r="BT12" i="4"/>
  <c r="BU3" i="4"/>
  <c r="BT13" i="4"/>
  <c r="BT11" i="4"/>
  <c r="BV19" i="11" l="1"/>
  <c r="BV17" i="11"/>
  <c r="BV16" i="11"/>
  <c r="BV14" i="11"/>
  <c r="BV18" i="11"/>
  <c r="BV15" i="11"/>
  <c r="BW25" i="12"/>
  <c r="BW26" i="12"/>
  <c r="BW27" i="12"/>
  <c r="BW21" i="12"/>
  <c r="BW16" i="12"/>
  <c r="BW24" i="12"/>
  <c r="BW20" i="12"/>
  <c r="BW22" i="12"/>
  <c r="BW17" i="12"/>
  <c r="BW12" i="12"/>
  <c r="BW19" i="12"/>
  <c r="BW23" i="12"/>
  <c r="BW15" i="12"/>
  <c r="BW14" i="12"/>
  <c r="BW18" i="12"/>
  <c r="BW10" i="12"/>
  <c r="BW11" i="12"/>
  <c r="BW13" i="12"/>
  <c r="BW9" i="12"/>
  <c r="BW5" i="12"/>
  <c r="BW7" i="12"/>
  <c r="BW6" i="12"/>
  <c r="BW2" i="12"/>
  <c r="BW4" i="12"/>
  <c r="BW1" i="12" s="1"/>
  <c r="BW8" i="12"/>
  <c r="BX3" i="12"/>
  <c r="BV1" i="12"/>
  <c r="BU1" i="11"/>
  <c r="BW3" i="11"/>
  <c r="BV9" i="11"/>
  <c r="BV5" i="11"/>
  <c r="BV13" i="11"/>
  <c r="BV12" i="11"/>
  <c r="BV4" i="11"/>
  <c r="BV11" i="11"/>
  <c r="BV7" i="11"/>
  <c r="BV2" i="11"/>
  <c r="BV8" i="11"/>
  <c r="BV10" i="11"/>
  <c r="BV6" i="11"/>
  <c r="BT20" i="6"/>
  <c r="BT21" i="6"/>
  <c r="BT17" i="6"/>
  <c r="BT15" i="6"/>
  <c r="BT19" i="6"/>
  <c r="BT13" i="6"/>
  <c r="BT11" i="6"/>
  <c r="BT22" i="6"/>
  <c r="BT18" i="6"/>
  <c r="BT2" i="6"/>
  <c r="BT12" i="6"/>
  <c r="BT16" i="6"/>
  <c r="BT14" i="6"/>
  <c r="BU3" i="6"/>
  <c r="BS1" i="6"/>
  <c r="BU7" i="5"/>
  <c r="BU10" i="5"/>
  <c r="BU4" i="5"/>
  <c r="BU8" i="5"/>
  <c r="BU5" i="5"/>
  <c r="BV3" i="5"/>
  <c r="BU2" i="5"/>
  <c r="BU6" i="5"/>
  <c r="BU9" i="5"/>
  <c r="BT1" i="5"/>
  <c r="BT1" i="4"/>
  <c r="BU12" i="4"/>
  <c r="BV3" i="4"/>
  <c r="BU11" i="4"/>
  <c r="BU2" i="4"/>
  <c r="BU13" i="4"/>
  <c r="BW18" i="11" l="1"/>
  <c r="BW17" i="11"/>
  <c r="BW16" i="11"/>
  <c r="BW15" i="11"/>
  <c r="BW14" i="11"/>
  <c r="BW19" i="11"/>
  <c r="BX25" i="12"/>
  <c r="BX20" i="12"/>
  <c r="BX23" i="12"/>
  <c r="BX26" i="12"/>
  <c r="BX27" i="12"/>
  <c r="BX21" i="12"/>
  <c r="BX19" i="12"/>
  <c r="BX24" i="12"/>
  <c r="BX18" i="12"/>
  <c r="BX22" i="12"/>
  <c r="BX17" i="12"/>
  <c r="BX16" i="12"/>
  <c r="BX10" i="12"/>
  <c r="BX8" i="12"/>
  <c r="BX15" i="12"/>
  <c r="BX11" i="12"/>
  <c r="BX7" i="12"/>
  <c r="BX13" i="12"/>
  <c r="BX12" i="12"/>
  <c r="BX5" i="12"/>
  <c r="BX14" i="12"/>
  <c r="BX4" i="12"/>
  <c r="BX6" i="12"/>
  <c r="BX2" i="12"/>
  <c r="BX9" i="12"/>
  <c r="BY3" i="12"/>
  <c r="BW25" i="11"/>
  <c r="BW6" i="11"/>
  <c r="BW20" i="11"/>
  <c r="BW9" i="11"/>
  <c r="BX3" i="11"/>
  <c r="BW5" i="11"/>
  <c r="BW11" i="11"/>
  <c r="BW12" i="11"/>
  <c r="BW10" i="11"/>
  <c r="BW24" i="11"/>
  <c r="BW13" i="11"/>
  <c r="BW23" i="11"/>
  <c r="BW21" i="11"/>
  <c r="BW8" i="11"/>
  <c r="BW2" i="11"/>
  <c r="BW26" i="11"/>
  <c r="BW4" i="11"/>
  <c r="BW7" i="11"/>
  <c r="BW22" i="11"/>
  <c r="BW27" i="11"/>
  <c r="BV1" i="11"/>
  <c r="BT1" i="6"/>
  <c r="BU22" i="6"/>
  <c r="BU20" i="6"/>
  <c r="BU16" i="6"/>
  <c r="BU15" i="6"/>
  <c r="BU21" i="6"/>
  <c r="BU17" i="6"/>
  <c r="BU2" i="6"/>
  <c r="BU19" i="6"/>
  <c r="BU13" i="6"/>
  <c r="BU11" i="6"/>
  <c r="BU18" i="6"/>
  <c r="BU14" i="6"/>
  <c r="BU12" i="6"/>
  <c r="BV3" i="6"/>
  <c r="BV10" i="5"/>
  <c r="BV7" i="5"/>
  <c r="BV4" i="5"/>
  <c r="BV8" i="5"/>
  <c r="BV5" i="5"/>
  <c r="BV2" i="5"/>
  <c r="BV9" i="5"/>
  <c r="BV6" i="5"/>
  <c r="BW3" i="5"/>
  <c r="BU1" i="5"/>
  <c r="BU1" i="4"/>
  <c r="BV13" i="4"/>
  <c r="BV11" i="4"/>
  <c r="BV12" i="4"/>
  <c r="BV2" i="4"/>
  <c r="BW3" i="4"/>
  <c r="I18" i="1"/>
  <c r="I19" i="1"/>
  <c r="I20" i="1"/>
  <c r="I21" i="1"/>
  <c r="I22" i="1"/>
  <c r="I23" i="1"/>
  <c r="I24" i="1"/>
  <c r="I25" i="1"/>
  <c r="I26" i="1"/>
  <c r="I27" i="1"/>
  <c r="BX19" i="11" l="1"/>
  <c r="BX18" i="11"/>
  <c r="BX17" i="11"/>
  <c r="BX16" i="11"/>
  <c r="BX15" i="11"/>
  <c r="BX14" i="11"/>
  <c r="BX1" i="12"/>
  <c r="BY23" i="12"/>
  <c r="BY26" i="12"/>
  <c r="BY25" i="12"/>
  <c r="BY24" i="12"/>
  <c r="BY15" i="12"/>
  <c r="BY20" i="12"/>
  <c r="BY22" i="12"/>
  <c r="BY27" i="12"/>
  <c r="BY21" i="12"/>
  <c r="BY16" i="12"/>
  <c r="BY11" i="12"/>
  <c r="BY19" i="12"/>
  <c r="BY18" i="12"/>
  <c r="BY13" i="12"/>
  <c r="BY12" i="12"/>
  <c r="BY17" i="12"/>
  <c r="BY14" i="12"/>
  <c r="BY9" i="12"/>
  <c r="BY6" i="12"/>
  <c r="BY7" i="12"/>
  <c r="BY4" i="12"/>
  <c r="BY8" i="12"/>
  <c r="BZ3" i="12"/>
  <c r="BY10" i="12"/>
  <c r="BY2" i="12"/>
  <c r="BY5" i="12"/>
  <c r="BX9" i="11"/>
  <c r="BX6" i="11"/>
  <c r="BX5" i="11"/>
  <c r="BX24" i="11"/>
  <c r="BX2" i="11"/>
  <c r="BX26" i="11"/>
  <c r="BX23" i="11"/>
  <c r="BX8" i="11"/>
  <c r="BX13" i="11"/>
  <c r="BX21" i="11"/>
  <c r="BX20" i="11"/>
  <c r="BX4" i="11"/>
  <c r="BX7" i="11"/>
  <c r="BX27" i="11"/>
  <c r="BY3" i="11"/>
  <c r="BX12" i="11"/>
  <c r="BX22" i="11"/>
  <c r="BX10" i="11"/>
  <c r="BX25" i="11"/>
  <c r="BX11" i="11"/>
  <c r="BW1" i="11"/>
  <c r="BV16" i="6"/>
  <c r="BV15" i="6"/>
  <c r="BV14" i="6"/>
  <c r="BV13" i="6"/>
  <c r="BV12" i="6"/>
  <c r="BV11" i="6"/>
  <c r="BV21" i="6"/>
  <c r="BV17" i="6"/>
  <c r="BV18" i="6"/>
  <c r="BV22" i="6"/>
  <c r="BV2" i="6"/>
  <c r="BV19" i="6"/>
  <c r="BW3" i="6"/>
  <c r="BV20" i="6"/>
  <c r="BU1" i="6"/>
  <c r="BV1" i="5"/>
  <c r="BW23" i="5"/>
  <c r="BW21" i="5"/>
  <c r="BW24" i="5"/>
  <c r="BW22" i="5"/>
  <c r="BW18" i="5"/>
  <c r="BW20" i="5"/>
  <c r="BW14" i="5"/>
  <c r="BW11" i="5"/>
  <c r="BW13" i="5"/>
  <c r="BW12" i="5"/>
  <c r="BW19" i="5"/>
  <c r="BW15" i="5"/>
  <c r="BW17" i="5"/>
  <c r="BW16" i="5"/>
  <c r="BW10" i="5"/>
  <c r="BW8" i="5"/>
  <c r="BW5" i="5"/>
  <c r="BX3" i="5"/>
  <c r="BW9" i="5"/>
  <c r="BW6" i="5"/>
  <c r="BW2" i="5"/>
  <c r="BW4" i="5"/>
  <c r="BW7" i="5"/>
  <c r="BV1" i="4"/>
  <c r="BW26" i="4"/>
  <c r="BW27" i="4"/>
  <c r="BW24" i="4"/>
  <c r="BW21" i="4"/>
  <c r="BW23" i="4"/>
  <c r="BW22" i="4"/>
  <c r="BW25" i="4"/>
  <c r="BW20" i="4"/>
  <c r="BW19" i="4"/>
  <c r="BW16" i="4"/>
  <c r="BW14" i="4"/>
  <c r="BW13" i="4"/>
  <c r="BW12" i="4"/>
  <c r="BW18" i="4"/>
  <c r="BW15" i="4"/>
  <c r="BW2" i="4"/>
  <c r="BW17" i="4"/>
  <c r="BX3" i="4"/>
  <c r="BW11" i="4"/>
  <c r="H19" i="1"/>
  <c r="H20" i="1"/>
  <c r="H21" i="1"/>
  <c r="H14" i="1"/>
  <c r="H22" i="1"/>
  <c r="H15" i="1"/>
  <c r="H23" i="1"/>
  <c r="H18" i="1"/>
  <c r="H16" i="1"/>
  <c r="H24" i="1"/>
  <c r="H17" i="1"/>
  <c r="H25" i="1"/>
  <c r="H26" i="1"/>
  <c r="H27" i="1"/>
  <c r="J2" i="1"/>
  <c r="J14" i="1"/>
  <c r="J15" i="1"/>
  <c r="J16" i="1"/>
  <c r="I1" i="1"/>
  <c r="H4" i="1"/>
  <c r="H5" i="1"/>
  <c r="K3" i="1"/>
  <c r="J24" i="1"/>
  <c r="J22" i="1"/>
  <c r="J20" i="1"/>
  <c r="J23" i="1"/>
  <c r="J18" i="1"/>
  <c r="J19" i="1"/>
  <c r="J21" i="1"/>
  <c r="J25" i="1"/>
  <c r="J27" i="1"/>
  <c r="J26" i="1"/>
  <c r="BY19" i="11" l="1"/>
  <c r="BY18" i="11"/>
  <c r="BY17" i="11"/>
  <c r="BY16" i="11"/>
  <c r="BY15" i="11"/>
  <c r="BY14" i="11"/>
  <c r="BZ26" i="12"/>
  <c r="BZ27" i="12"/>
  <c r="BZ24" i="12"/>
  <c r="BZ25" i="12"/>
  <c r="BZ23" i="12"/>
  <c r="BZ18" i="12"/>
  <c r="BZ22" i="12"/>
  <c r="BZ17" i="12"/>
  <c r="BZ21" i="12"/>
  <c r="BZ16" i="12"/>
  <c r="BZ19" i="12"/>
  <c r="BZ15" i="12"/>
  <c r="BZ13" i="12"/>
  <c r="BZ20" i="12"/>
  <c r="BZ11" i="12"/>
  <c r="BZ7" i="12"/>
  <c r="BZ12" i="12"/>
  <c r="BZ6" i="12"/>
  <c r="BZ14" i="12"/>
  <c r="BZ9" i="12"/>
  <c r="BZ8" i="12"/>
  <c r="CA3" i="12"/>
  <c r="BZ10" i="12"/>
  <c r="BZ2" i="12"/>
  <c r="BZ5" i="12"/>
  <c r="BZ4" i="12"/>
  <c r="BZ1" i="12" s="1"/>
  <c r="BY1" i="12"/>
  <c r="BY21" i="11"/>
  <c r="BY4" i="11"/>
  <c r="BY10" i="11"/>
  <c r="BY23" i="11"/>
  <c r="BY12" i="11"/>
  <c r="BY9" i="11"/>
  <c r="BY27" i="11"/>
  <c r="BZ3" i="11"/>
  <c r="BY6" i="11"/>
  <c r="BY26" i="11"/>
  <c r="BY11" i="11"/>
  <c r="BY5" i="11"/>
  <c r="BY25" i="11"/>
  <c r="BY20" i="11"/>
  <c r="BY2" i="11"/>
  <c r="BY24" i="11"/>
  <c r="BY13" i="11"/>
  <c r="BY7" i="11"/>
  <c r="BY22" i="11"/>
  <c r="BY8" i="11"/>
  <c r="BX1" i="11"/>
  <c r="K4" i="1"/>
  <c r="K8" i="1"/>
  <c r="K12" i="1"/>
  <c r="K10" i="1"/>
  <c r="K11" i="1"/>
  <c r="K5" i="1"/>
  <c r="K13" i="1"/>
  <c r="K6" i="1"/>
  <c r="K7" i="1"/>
  <c r="K9" i="1"/>
  <c r="BV1" i="6"/>
  <c r="BW38" i="6"/>
  <c r="BW36" i="6"/>
  <c r="BW37" i="6"/>
  <c r="BW34" i="6"/>
  <c r="BW33" i="6"/>
  <c r="BW35" i="6"/>
  <c r="BW29" i="6"/>
  <c r="BW27" i="6"/>
  <c r="BW31" i="6"/>
  <c r="BW32" i="6"/>
  <c r="BW28" i="6"/>
  <c r="BW30" i="6"/>
  <c r="BW21" i="6"/>
  <c r="BW17" i="6"/>
  <c r="BW23" i="6"/>
  <c r="BW18" i="6"/>
  <c r="BW26" i="6"/>
  <c r="BW25" i="6"/>
  <c r="BW22" i="6"/>
  <c r="BW19" i="6"/>
  <c r="BX3" i="6"/>
  <c r="BW15" i="6"/>
  <c r="BW13" i="6"/>
  <c r="BW11" i="6"/>
  <c r="BW24" i="6"/>
  <c r="BW20" i="6"/>
  <c r="BW14" i="6"/>
  <c r="BW12" i="6"/>
  <c r="BW16" i="6"/>
  <c r="BW2" i="6"/>
  <c r="BW1" i="5"/>
  <c r="BX16" i="5"/>
  <c r="BX19" i="5"/>
  <c r="BX24" i="5"/>
  <c r="BX20" i="5"/>
  <c r="BX18" i="5"/>
  <c r="BX14" i="5"/>
  <c r="BX11" i="5"/>
  <c r="BX23" i="5"/>
  <c r="BX21" i="5"/>
  <c r="BX15" i="5"/>
  <c r="BX17" i="5"/>
  <c r="BX22" i="5"/>
  <c r="BX13" i="5"/>
  <c r="BX8" i="5"/>
  <c r="BX5" i="5"/>
  <c r="BX2" i="5"/>
  <c r="BX12" i="5"/>
  <c r="BX9" i="5"/>
  <c r="BX6" i="5"/>
  <c r="BX10" i="5"/>
  <c r="BX4" i="5"/>
  <c r="BY3" i="5"/>
  <c r="BX7" i="5"/>
  <c r="BW1" i="4"/>
  <c r="BX25" i="4"/>
  <c r="BX23" i="4"/>
  <c r="BX26" i="4"/>
  <c r="BX27" i="4"/>
  <c r="BX24" i="4"/>
  <c r="BX21" i="4"/>
  <c r="BX19" i="4"/>
  <c r="BX22" i="4"/>
  <c r="BX17" i="4"/>
  <c r="BX14" i="4"/>
  <c r="BX18" i="4"/>
  <c r="BX16" i="4"/>
  <c r="BX20" i="4"/>
  <c r="BX13" i="4"/>
  <c r="BX12" i="4"/>
  <c r="BX15" i="4"/>
  <c r="BY3" i="4"/>
  <c r="BX2" i="4"/>
  <c r="BX11" i="4"/>
  <c r="K2" i="1"/>
  <c r="K14" i="1"/>
  <c r="K15" i="1"/>
  <c r="K16" i="1"/>
  <c r="J1" i="1"/>
  <c r="L3" i="1"/>
  <c r="K18" i="1"/>
  <c r="K25" i="1"/>
  <c r="K24" i="1"/>
  <c r="K22" i="1"/>
  <c r="K27" i="1"/>
  <c r="K20" i="1"/>
  <c r="K23" i="1"/>
  <c r="K19" i="1"/>
  <c r="K26" i="1"/>
  <c r="K21" i="1"/>
  <c r="H1" i="1"/>
  <c r="BZ19" i="11" l="1"/>
  <c r="BZ18" i="11"/>
  <c r="BZ17" i="11"/>
  <c r="BZ16" i="11"/>
  <c r="BZ15" i="11"/>
  <c r="BZ14" i="11"/>
  <c r="CA26" i="12"/>
  <c r="CA21" i="12"/>
  <c r="CA24" i="12"/>
  <c r="CA27" i="12"/>
  <c r="CA23" i="12"/>
  <c r="CA25" i="12"/>
  <c r="CA20" i="12"/>
  <c r="CA14" i="12"/>
  <c r="CA19" i="12"/>
  <c r="CA15" i="12"/>
  <c r="CA22" i="12"/>
  <c r="CA10" i="12"/>
  <c r="CA16" i="12"/>
  <c r="CA18" i="12"/>
  <c r="CA12" i="12"/>
  <c r="CA13" i="12"/>
  <c r="CA17" i="12"/>
  <c r="CA8" i="12"/>
  <c r="CA6" i="12"/>
  <c r="CA7" i="12"/>
  <c r="CA4" i="12"/>
  <c r="CA2" i="12"/>
  <c r="CA5" i="12"/>
  <c r="CA11" i="12"/>
  <c r="CA9" i="12"/>
  <c r="CB3" i="12"/>
  <c r="BZ23" i="11"/>
  <c r="BZ11" i="11"/>
  <c r="BZ9" i="11"/>
  <c r="BZ25" i="11"/>
  <c r="BZ7" i="11"/>
  <c r="BZ5" i="11"/>
  <c r="BZ22" i="11"/>
  <c r="BZ2" i="11"/>
  <c r="BZ26" i="11"/>
  <c r="BZ21" i="11"/>
  <c r="BZ12" i="11"/>
  <c r="BZ13" i="11"/>
  <c r="BZ20" i="11"/>
  <c r="BZ27" i="11"/>
  <c r="CA3" i="11"/>
  <c r="BZ10" i="11"/>
  <c r="BZ24" i="11"/>
  <c r="BZ8" i="11"/>
  <c r="BZ6" i="11"/>
  <c r="BZ4" i="11"/>
  <c r="BY1" i="11"/>
  <c r="L5" i="1"/>
  <c r="L9" i="1"/>
  <c r="L4" i="1"/>
  <c r="L6" i="1"/>
  <c r="L10" i="1"/>
  <c r="L11" i="1"/>
  <c r="L12" i="1"/>
  <c r="L13" i="1"/>
  <c r="L7" i="1"/>
  <c r="L8" i="1"/>
  <c r="BX38" i="6"/>
  <c r="BX37" i="6"/>
  <c r="BX33" i="6"/>
  <c r="BX30" i="6"/>
  <c r="BX36" i="6"/>
  <c r="BX28" i="6"/>
  <c r="BX32" i="6"/>
  <c r="BX31" i="6"/>
  <c r="BX35" i="6"/>
  <c r="BX26" i="6"/>
  <c r="BX29" i="6"/>
  <c r="BX24" i="6"/>
  <c r="BX25" i="6"/>
  <c r="BX34" i="6"/>
  <c r="BX23" i="6"/>
  <c r="BX18" i="6"/>
  <c r="BX22" i="6"/>
  <c r="BX19" i="6"/>
  <c r="BX27" i="6"/>
  <c r="BX20" i="6"/>
  <c r="BX21" i="6"/>
  <c r="BX15" i="6"/>
  <c r="BX13" i="6"/>
  <c r="BX11" i="6"/>
  <c r="BX14" i="6"/>
  <c r="BX12" i="6"/>
  <c r="BX16" i="6"/>
  <c r="BX2" i="6"/>
  <c r="BY3" i="6"/>
  <c r="BX17" i="6"/>
  <c r="BW1" i="6"/>
  <c r="BX1" i="5"/>
  <c r="BY19" i="5"/>
  <c r="BY24" i="5"/>
  <c r="BY22" i="5"/>
  <c r="BY23" i="5"/>
  <c r="BY20" i="5"/>
  <c r="BY21" i="5"/>
  <c r="BY17" i="5"/>
  <c r="BY18" i="5"/>
  <c r="BY15" i="5"/>
  <c r="BY14" i="5"/>
  <c r="BY13" i="5"/>
  <c r="BY11" i="5"/>
  <c r="BY12" i="5"/>
  <c r="BY8" i="5"/>
  <c r="BZ3" i="5"/>
  <c r="BY9" i="5"/>
  <c r="BY6" i="5"/>
  <c r="BY10" i="5"/>
  <c r="BY5" i="5"/>
  <c r="BY4" i="5"/>
  <c r="BY2" i="5"/>
  <c r="BY7" i="5"/>
  <c r="BY16" i="5"/>
  <c r="BX1" i="4"/>
  <c r="BY26" i="4"/>
  <c r="BY25" i="4"/>
  <c r="BY23" i="4"/>
  <c r="BY19" i="4"/>
  <c r="BY16" i="4"/>
  <c r="BY27" i="4"/>
  <c r="BY22" i="4"/>
  <c r="BY20" i="4"/>
  <c r="BY18" i="4"/>
  <c r="BY24" i="4"/>
  <c r="BY21" i="4"/>
  <c r="BY14" i="4"/>
  <c r="BY15" i="4"/>
  <c r="BY17" i="4"/>
  <c r="BY13" i="4"/>
  <c r="BY11" i="4"/>
  <c r="BY12" i="4"/>
  <c r="BZ3" i="4"/>
  <c r="BY2" i="4"/>
  <c r="L2" i="1"/>
  <c r="L14" i="1"/>
  <c r="L15" i="1"/>
  <c r="L16" i="1"/>
  <c r="K1" i="1"/>
  <c r="M3" i="1"/>
  <c r="L19" i="1"/>
  <c r="L18" i="1"/>
  <c r="L26" i="1"/>
  <c r="L25" i="1"/>
  <c r="L22" i="1"/>
  <c r="L27" i="1"/>
  <c r="L20" i="1"/>
  <c r="L21" i="1"/>
  <c r="L23" i="1"/>
  <c r="L24" i="1"/>
  <c r="CA19" i="11" l="1"/>
  <c r="CA18" i="11"/>
  <c r="CA17" i="11"/>
  <c r="CA16" i="11"/>
  <c r="CA15" i="11"/>
  <c r="CA14" i="11"/>
  <c r="CA1" i="12"/>
  <c r="CB24" i="12"/>
  <c r="CB27" i="12"/>
  <c r="CB26" i="12"/>
  <c r="CB23" i="12"/>
  <c r="CB22" i="12"/>
  <c r="CB17" i="12"/>
  <c r="CB25" i="12"/>
  <c r="CB18" i="12"/>
  <c r="CB19" i="12"/>
  <c r="CB15" i="12"/>
  <c r="CB13" i="12"/>
  <c r="CB21" i="12"/>
  <c r="CB14" i="12"/>
  <c r="CB16" i="12"/>
  <c r="CB6" i="12"/>
  <c r="CB9" i="12"/>
  <c r="CB5" i="12"/>
  <c r="CB8" i="12"/>
  <c r="CB10" i="12"/>
  <c r="CB7" i="12"/>
  <c r="CB4" i="12"/>
  <c r="CB20" i="12"/>
  <c r="CC3" i="12"/>
  <c r="CB11" i="12"/>
  <c r="CB12" i="12"/>
  <c r="CB2" i="12"/>
  <c r="BZ1" i="11"/>
  <c r="CA13" i="11"/>
  <c r="CB3" i="11"/>
  <c r="CA8" i="11"/>
  <c r="CA24" i="11"/>
  <c r="CA11" i="11"/>
  <c r="CA5" i="11"/>
  <c r="CA27" i="11"/>
  <c r="CA26" i="11"/>
  <c r="CA7" i="11"/>
  <c r="CA20" i="11"/>
  <c r="CA22" i="11"/>
  <c r="CA25" i="11"/>
  <c r="CA2" i="11"/>
  <c r="CA4" i="11"/>
  <c r="CA21" i="11"/>
  <c r="CA6" i="11"/>
  <c r="CA12" i="11"/>
  <c r="CA9" i="11"/>
  <c r="CA23" i="11"/>
  <c r="CA10" i="11"/>
  <c r="M5" i="1"/>
  <c r="M9" i="1"/>
  <c r="M4" i="1"/>
  <c r="M10" i="1"/>
  <c r="M11" i="1"/>
  <c r="M12" i="1"/>
  <c r="M7" i="1"/>
  <c r="M8" i="1"/>
  <c r="M6" i="1"/>
  <c r="M13" i="1"/>
  <c r="BX1" i="6"/>
  <c r="BY34" i="6"/>
  <c r="BY37" i="6"/>
  <c r="BY36" i="6"/>
  <c r="BY33" i="6"/>
  <c r="BY35" i="6"/>
  <c r="BY32" i="6"/>
  <c r="BY31" i="6"/>
  <c r="BY29" i="6"/>
  <c r="BY27" i="6"/>
  <c r="BY38" i="6"/>
  <c r="BY28" i="6"/>
  <c r="BY30" i="6"/>
  <c r="BY26" i="6"/>
  <c r="BY23" i="6"/>
  <c r="BY18" i="6"/>
  <c r="BY22" i="6"/>
  <c r="BY19" i="6"/>
  <c r="BY25" i="6"/>
  <c r="BY24" i="6"/>
  <c r="BY20" i="6"/>
  <c r="BY14" i="6"/>
  <c r="BY12" i="6"/>
  <c r="BY16" i="6"/>
  <c r="BY2" i="6"/>
  <c r="BY17" i="6"/>
  <c r="BZ3" i="6"/>
  <c r="BY11" i="6"/>
  <c r="BY21" i="6"/>
  <c r="BY15" i="6"/>
  <c r="BY13" i="6"/>
  <c r="BZ24" i="5"/>
  <c r="BZ22" i="5"/>
  <c r="BZ23" i="5"/>
  <c r="BZ20" i="5"/>
  <c r="BZ21" i="5"/>
  <c r="BZ17" i="5"/>
  <c r="BZ15" i="5"/>
  <c r="BZ12" i="5"/>
  <c r="BZ19" i="5"/>
  <c r="BZ11" i="5"/>
  <c r="BZ14" i="5"/>
  <c r="BZ8" i="5"/>
  <c r="BZ9" i="5"/>
  <c r="BZ18" i="5"/>
  <c r="BZ6" i="5"/>
  <c r="BZ7" i="5"/>
  <c r="BZ4" i="5"/>
  <c r="BZ2" i="5"/>
  <c r="BZ10" i="5"/>
  <c r="BZ13" i="5"/>
  <c r="BZ5" i="5"/>
  <c r="BZ16" i="5"/>
  <c r="CA3" i="5"/>
  <c r="BY1" i="5"/>
  <c r="BY1" i="4"/>
  <c r="BZ27" i="4"/>
  <c r="BZ23" i="4"/>
  <c r="BZ22" i="4"/>
  <c r="BZ24" i="4"/>
  <c r="BZ21" i="4"/>
  <c r="BZ20" i="4"/>
  <c r="BZ14" i="4"/>
  <c r="BZ25" i="4"/>
  <c r="BZ26" i="4"/>
  <c r="BZ18" i="4"/>
  <c r="BZ17" i="4"/>
  <c r="BZ19" i="4"/>
  <c r="BZ13" i="4"/>
  <c r="BZ16" i="4"/>
  <c r="BZ15" i="4"/>
  <c r="BZ11" i="4"/>
  <c r="BZ12" i="4"/>
  <c r="CA3" i="4"/>
  <c r="BZ2" i="4"/>
  <c r="M2" i="1"/>
  <c r="M14" i="1"/>
  <c r="M15" i="1"/>
  <c r="M16" i="1"/>
  <c r="L1" i="1"/>
  <c r="N3" i="1"/>
  <c r="M20" i="1"/>
  <c r="M18" i="1"/>
  <c r="M19" i="1"/>
  <c r="M26" i="1"/>
  <c r="M24" i="1"/>
  <c r="M23" i="1"/>
  <c r="M21" i="1"/>
  <c r="M27" i="1"/>
  <c r="M22" i="1"/>
  <c r="M25" i="1"/>
  <c r="CB19" i="11" l="1"/>
  <c r="CB18" i="11"/>
  <c r="CB17" i="11"/>
  <c r="CB16" i="11"/>
  <c r="CB15" i="11"/>
  <c r="CB14" i="11"/>
  <c r="CB1" i="12"/>
  <c r="CC27" i="12"/>
  <c r="CC22" i="12"/>
  <c r="CC13" i="12"/>
  <c r="CC26" i="12"/>
  <c r="CC16" i="12"/>
  <c r="CC21" i="12"/>
  <c r="CC19" i="12"/>
  <c r="CC25" i="12"/>
  <c r="CC18" i="12"/>
  <c r="CC24" i="12"/>
  <c r="CC23" i="12"/>
  <c r="CC20" i="12"/>
  <c r="CC14" i="12"/>
  <c r="CC17" i="12"/>
  <c r="CC15" i="12"/>
  <c r="CC9" i="12"/>
  <c r="CC10" i="12"/>
  <c r="CC11" i="12"/>
  <c r="CC7" i="12"/>
  <c r="CC6" i="12"/>
  <c r="CC4" i="12"/>
  <c r="CC8" i="12"/>
  <c r="CC5" i="12"/>
  <c r="CC12" i="12"/>
  <c r="CD3" i="12"/>
  <c r="CC2" i="12"/>
  <c r="CB20" i="11"/>
  <c r="CB4" i="11"/>
  <c r="CB10" i="11"/>
  <c r="CB5" i="11"/>
  <c r="CB22" i="11"/>
  <c r="CB6" i="11"/>
  <c r="CB8" i="11"/>
  <c r="CB27" i="11"/>
  <c r="CB21" i="11"/>
  <c r="CB13" i="11"/>
  <c r="CB12" i="11"/>
  <c r="CB25" i="11"/>
  <c r="CB11" i="11"/>
  <c r="CB9" i="11"/>
  <c r="CC3" i="11"/>
  <c r="CB26" i="11"/>
  <c r="CB7" i="11"/>
  <c r="CB24" i="11"/>
  <c r="CB2" i="11"/>
  <c r="CB23" i="11"/>
  <c r="CA1" i="11"/>
  <c r="N6" i="1"/>
  <c r="N10" i="1"/>
  <c r="N4" i="1"/>
  <c r="N7" i="1"/>
  <c r="N11" i="1"/>
  <c r="N8" i="1"/>
  <c r="N9" i="1"/>
  <c r="N5" i="1"/>
  <c r="N12" i="1"/>
  <c r="N13" i="1"/>
  <c r="BY1" i="6"/>
  <c r="BZ37" i="6"/>
  <c r="BZ38" i="6"/>
  <c r="BZ35" i="6"/>
  <c r="BZ36" i="6"/>
  <c r="BZ31" i="6"/>
  <c r="BZ22" i="6"/>
  <c r="BZ21" i="6"/>
  <c r="BZ20" i="6"/>
  <c r="BZ19" i="6"/>
  <c r="BZ18" i="6"/>
  <c r="BZ17" i="6"/>
  <c r="BZ28" i="6"/>
  <c r="BZ32" i="6"/>
  <c r="BZ30" i="6"/>
  <c r="BZ34" i="6"/>
  <c r="BZ33" i="6"/>
  <c r="BZ29" i="6"/>
  <c r="BZ27" i="6"/>
  <c r="BZ26" i="6"/>
  <c r="BZ25" i="6"/>
  <c r="BZ24" i="6"/>
  <c r="BZ14" i="6"/>
  <c r="BZ12" i="6"/>
  <c r="BZ23" i="6"/>
  <c r="BZ16" i="6"/>
  <c r="BZ2" i="6"/>
  <c r="CA3" i="6"/>
  <c r="BZ15" i="6"/>
  <c r="BZ13" i="6"/>
  <c r="BZ11" i="6"/>
  <c r="BZ1" i="5"/>
  <c r="CA24" i="5"/>
  <c r="CA17" i="5"/>
  <c r="CA20" i="5"/>
  <c r="CA23" i="5"/>
  <c r="CA21" i="5"/>
  <c r="CA15" i="5"/>
  <c r="CA12" i="5"/>
  <c r="CA19" i="5"/>
  <c r="CA22" i="5"/>
  <c r="CA16" i="5"/>
  <c r="CA13" i="5"/>
  <c r="CA10" i="5"/>
  <c r="CA9" i="5"/>
  <c r="CA8" i="5"/>
  <c r="CA7" i="5"/>
  <c r="CA6" i="5"/>
  <c r="CA18" i="5"/>
  <c r="CA14" i="5"/>
  <c r="CA5" i="5"/>
  <c r="CA4" i="5"/>
  <c r="CA11" i="5"/>
  <c r="CA2" i="5"/>
  <c r="CB3" i="5"/>
  <c r="BZ1" i="4"/>
  <c r="CA26" i="4"/>
  <c r="CA24" i="4"/>
  <c r="CA27" i="4"/>
  <c r="CA23" i="4"/>
  <c r="CA22" i="4"/>
  <c r="CA17" i="4"/>
  <c r="CA20" i="4"/>
  <c r="CA25" i="4"/>
  <c r="CA18" i="4"/>
  <c r="CA15" i="4"/>
  <c r="CA19" i="4"/>
  <c r="CA21" i="4"/>
  <c r="CA16" i="4"/>
  <c r="CA13" i="4"/>
  <c r="CA12" i="4"/>
  <c r="CA11" i="4"/>
  <c r="CA14" i="4"/>
  <c r="CB3" i="4"/>
  <c r="CA2" i="4"/>
  <c r="N2" i="1"/>
  <c r="N15" i="1"/>
  <c r="N16" i="1"/>
  <c r="N14" i="1"/>
  <c r="M1" i="1"/>
  <c r="O3" i="1"/>
  <c r="N21" i="1"/>
  <c r="N19" i="1"/>
  <c r="N20" i="1"/>
  <c r="N22" i="1"/>
  <c r="N18" i="1"/>
  <c r="N25" i="1"/>
  <c r="N24" i="1"/>
  <c r="N27" i="1"/>
  <c r="N26" i="1"/>
  <c r="N23" i="1"/>
  <c r="CC19" i="11" l="1"/>
  <c r="CC18" i="11"/>
  <c r="CC17" i="11"/>
  <c r="CC16" i="11"/>
  <c r="CC15" i="11"/>
  <c r="CC14" i="11"/>
  <c r="CC1" i="12"/>
  <c r="CD27" i="12"/>
  <c r="CD22" i="12"/>
  <c r="CD25" i="12"/>
  <c r="CD24" i="12"/>
  <c r="CD26" i="12"/>
  <c r="CD21" i="12"/>
  <c r="CD19" i="12"/>
  <c r="CD23" i="12"/>
  <c r="CD20" i="12"/>
  <c r="CD17" i="12"/>
  <c r="CD13" i="12"/>
  <c r="CD15" i="12"/>
  <c r="CD9" i="12"/>
  <c r="CD5" i="12"/>
  <c r="CD8" i="12"/>
  <c r="CD11" i="12"/>
  <c r="CD7" i="12"/>
  <c r="CD12" i="12"/>
  <c r="CD18" i="12"/>
  <c r="CD14" i="12"/>
  <c r="CD10" i="12"/>
  <c r="CD16" i="12"/>
  <c r="CD6" i="12"/>
  <c r="CE3" i="12"/>
  <c r="CD2" i="12"/>
  <c r="CD4" i="12"/>
  <c r="CC23" i="11"/>
  <c r="CC10" i="11"/>
  <c r="CC8" i="11"/>
  <c r="CC6" i="11"/>
  <c r="CC2" i="11"/>
  <c r="CC12" i="11"/>
  <c r="CC13" i="11"/>
  <c r="CC7" i="11"/>
  <c r="CC5" i="11"/>
  <c r="CC20" i="11"/>
  <c r="CC26" i="11"/>
  <c r="CC21" i="11"/>
  <c r="CD3" i="11"/>
  <c r="CC27" i="11"/>
  <c r="CC22" i="11"/>
  <c r="CC9" i="11"/>
  <c r="CC25" i="11"/>
  <c r="CC4" i="11"/>
  <c r="CC24" i="11"/>
  <c r="CC11" i="11"/>
  <c r="CB1" i="11"/>
  <c r="O6" i="1"/>
  <c r="O10" i="1"/>
  <c r="O4" i="1"/>
  <c r="O7" i="1"/>
  <c r="O13" i="1"/>
  <c r="O8" i="1"/>
  <c r="O9" i="1"/>
  <c r="O11" i="1"/>
  <c r="O5" i="1"/>
  <c r="O12" i="1"/>
  <c r="BZ1" i="6"/>
  <c r="CA37" i="6"/>
  <c r="CA32" i="6"/>
  <c r="CA35" i="6"/>
  <c r="CA34" i="6"/>
  <c r="CA36" i="6"/>
  <c r="CA31" i="6"/>
  <c r="CA29" i="6"/>
  <c r="CA38" i="6"/>
  <c r="CA28" i="6"/>
  <c r="CA25" i="6"/>
  <c r="CA30" i="6"/>
  <c r="CA33" i="6"/>
  <c r="CA26" i="6"/>
  <c r="CA24" i="6"/>
  <c r="CA22" i="6"/>
  <c r="CA19" i="6"/>
  <c r="CA20" i="6"/>
  <c r="CA16" i="6"/>
  <c r="CA15" i="6"/>
  <c r="CA14" i="6"/>
  <c r="CA13" i="6"/>
  <c r="CA12" i="6"/>
  <c r="CA11" i="6"/>
  <c r="CA27" i="6"/>
  <c r="CA21" i="6"/>
  <c r="CA23" i="6"/>
  <c r="CA18" i="6"/>
  <c r="CB3" i="6"/>
  <c r="CA17" i="6"/>
  <c r="CA2" i="6"/>
  <c r="CB20" i="5"/>
  <c r="CB21" i="5"/>
  <c r="CB23" i="5"/>
  <c r="CB19" i="5"/>
  <c r="CB22" i="5"/>
  <c r="CB24" i="5"/>
  <c r="CB15" i="5"/>
  <c r="CB14" i="5"/>
  <c r="CB17" i="5"/>
  <c r="CB16" i="5"/>
  <c r="CB13" i="5"/>
  <c r="CB11" i="5"/>
  <c r="CB18" i="5"/>
  <c r="CB6" i="5"/>
  <c r="CB9" i="5"/>
  <c r="CB7" i="5"/>
  <c r="CB4" i="5"/>
  <c r="CB10" i="5"/>
  <c r="CB2" i="5"/>
  <c r="CB12" i="5"/>
  <c r="CC3" i="5"/>
  <c r="CB8" i="5"/>
  <c r="CB5" i="5"/>
  <c r="CA1" i="5"/>
  <c r="CB27" i="4"/>
  <c r="CB26" i="4"/>
  <c r="CB20" i="4"/>
  <c r="CB25" i="4"/>
  <c r="CB21" i="4"/>
  <c r="CB19" i="4"/>
  <c r="CB16" i="4"/>
  <c r="CB23" i="4"/>
  <c r="CB22" i="4"/>
  <c r="CB24" i="4"/>
  <c r="CB15" i="4"/>
  <c r="CB14" i="4"/>
  <c r="CB13" i="4"/>
  <c r="CB12" i="4"/>
  <c r="CB17" i="4"/>
  <c r="CB2" i="4"/>
  <c r="CB18" i="4"/>
  <c r="CC3" i="4"/>
  <c r="CB11" i="4"/>
  <c r="CA1" i="4"/>
  <c r="O2" i="1"/>
  <c r="O16" i="1"/>
  <c r="O14" i="1"/>
  <c r="O15" i="1"/>
  <c r="N1" i="1"/>
  <c r="P3" i="1"/>
  <c r="O22" i="1"/>
  <c r="O20" i="1"/>
  <c r="O21" i="1"/>
  <c r="O23" i="1"/>
  <c r="O19" i="1"/>
  <c r="O26" i="1"/>
  <c r="O25" i="1"/>
  <c r="O18" i="1"/>
  <c r="O27" i="1"/>
  <c r="O24" i="1"/>
  <c r="CD19" i="11" l="1"/>
  <c r="CD18" i="11"/>
  <c r="CD16" i="11"/>
  <c r="CD15" i="11"/>
  <c r="CD17" i="11"/>
  <c r="CD14" i="11"/>
  <c r="CD1" i="12"/>
  <c r="CE25" i="12"/>
  <c r="CE26" i="12"/>
  <c r="CE27" i="12"/>
  <c r="CE16" i="12"/>
  <c r="CE24" i="12"/>
  <c r="CE17" i="12"/>
  <c r="CE22" i="12"/>
  <c r="CE12" i="12"/>
  <c r="CE21" i="12"/>
  <c r="CE14" i="12"/>
  <c r="CE23" i="12"/>
  <c r="CE18" i="12"/>
  <c r="CE15" i="12"/>
  <c r="CE19" i="12"/>
  <c r="CE13" i="12"/>
  <c r="CE10" i="12"/>
  <c r="CE20" i="12"/>
  <c r="CE7" i="12"/>
  <c r="CE8" i="12"/>
  <c r="CE11" i="12"/>
  <c r="CE9" i="12"/>
  <c r="CE5" i="12"/>
  <c r="CF3" i="12"/>
  <c r="CE2" i="12"/>
  <c r="CE4" i="12"/>
  <c r="CE6" i="12"/>
  <c r="CD6" i="11"/>
  <c r="CD7" i="11"/>
  <c r="CD27" i="11"/>
  <c r="CD8" i="11"/>
  <c r="CD22" i="11"/>
  <c r="CD13" i="11"/>
  <c r="CD2" i="11"/>
  <c r="CD20" i="11"/>
  <c r="CD9" i="11"/>
  <c r="CE3" i="11"/>
  <c r="CD26" i="11"/>
  <c r="CD5" i="11"/>
  <c r="CD4" i="11"/>
  <c r="CD23" i="11"/>
  <c r="CD21" i="11"/>
  <c r="CD24" i="11"/>
  <c r="CD12" i="11"/>
  <c r="CD10" i="11"/>
  <c r="CD11" i="11"/>
  <c r="CD25" i="11"/>
  <c r="CC1" i="11"/>
  <c r="P7" i="1"/>
  <c r="P4" i="1"/>
  <c r="P8" i="1"/>
  <c r="P12" i="1"/>
  <c r="P13" i="1"/>
  <c r="P9" i="1"/>
  <c r="P10" i="1"/>
  <c r="P11" i="1"/>
  <c r="P6" i="1"/>
  <c r="P5" i="1"/>
  <c r="CA1" i="6"/>
  <c r="CB35" i="6"/>
  <c r="CB36" i="6"/>
  <c r="CB37" i="6"/>
  <c r="CB32" i="6"/>
  <c r="CB38" i="6"/>
  <c r="CB34" i="6"/>
  <c r="CB31" i="6"/>
  <c r="CB30" i="6"/>
  <c r="CB33" i="6"/>
  <c r="CB27" i="6"/>
  <c r="CB29" i="6"/>
  <c r="CB22" i="6"/>
  <c r="CB19" i="6"/>
  <c r="CB28" i="6"/>
  <c r="CB26" i="6"/>
  <c r="CB25" i="6"/>
  <c r="CB20" i="6"/>
  <c r="CB24" i="6"/>
  <c r="CB23" i="6"/>
  <c r="CB14" i="6"/>
  <c r="CB12" i="6"/>
  <c r="CB18" i="6"/>
  <c r="CB16" i="6"/>
  <c r="CB17" i="6"/>
  <c r="CB15" i="6"/>
  <c r="CB13" i="6"/>
  <c r="CB11" i="6"/>
  <c r="CB21" i="6"/>
  <c r="CB2" i="6"/>
  <c r="CC3" i="6"/>
  <c r="CC23" i="5"/>
  <c r="CC21" i="5"/>
  <c r="CC19" i="5"/>
  <c r="CC22" i="5"/>
  <c r="CC16" i="5"/>
  <c r="CC13" i="5"/>
  <c r="CC14" i="5"/>
  <c r="CC17" i="5"/>
  <c r="CC18" i="5"/>
  <c r="CC24" i="5"/>
  <c r="CC9" i="5"/>
  <c r="CC20" i="5"/>
  <c r="CC10" i="5"/>
  <c r="CC6" i="5"/>
  <c r="CC15" i="5"/>
  <c r="CC11" i="5"/>
  <c r="CC7" i="5"/>
  <c r="CC4" i="5"/>
  <c r="CC5" i="5"/>
  <c r="CD3" i="5"/>
  <c r="CC12" i="5"/>
  <c r="CC8" i="5"/>
  <c r="CC2" i="5"/>
  <c r="CB1" i="5"/>
  <c r="CB1" i="4"/>
  <c r="CC27" i="4"/>
  <c r="CC25" i="4"/>
  <c r="CC26" i="4"/>
  <c r="CC24" i="4"/>
  <c r="CC23" i="4"/>
  <c r="CC22" i="4"/>
  <c r="CC20" i="4"/>
  <c r="CC21" i="4"/>
  <c r="CC15" i="4"/>
  <c r="CC18" i="4"/>
  <c r="CC17" i="4"/>
  <c r="CC19" i="4"/>
  <c r="CC16" i="4"/>
  <c r="CC14" i="4"/>
  <c r="CC12" i="4"/>
  <c r="CD3" i="4"/>
  <c r="CC13" i="4"/>
  <c r="CC11" i="4"/>
  <c r="CC2" i="4"/>
  <c r="P2" i="1"/>
  <c r="P14" i="1"/>
  <c r="P15" i="1"/>
  <c r="P16" i="1"/>
  <c r="O1" i="1"/>
  <c r="Q3" i="1"/>
  <c r="P23" i="1"/>
  <c r="P21" i="1"/>
  <c r="P20" i="1"/>
  <c r="P22" i="1"/>
  <c r="P26" i="1"/>
  <c r="P24" i="1"/>
  <c r="P18" i="1"/>
  <c r="P19" i="1"/>
  <c r="P27" i="1"/>
  <c r="P25" i="1"/>
  <c r="CE18" i="11" l="1"/>
  <c r="CE17" i="11"/>
  <c r="CE16" i="11"/>
  <c r="CE15" i="11"/>
  <c r="CE14" i="11"/>
  <c r="CE19" i="11"/>
  <c r="CF25" i="12"/>
  <c r="CF20" i="12"/>
  <c r="CF23" i="12"/>
  <c r="CF26" i="12"/>
  <c r="CF27" i="12"/>
  <c r="CF22" i="12"/>
  <c r="CF21" i="12"/>
  <c r="CF19" i="12"/>
  <c r="CF18" i="12"/>
  <c r="CF14" i="12"/>
  <c r="CF24" i="12"/>
  <c r="CF17" i="12"/>
  <c r="CF16" i="12"/>
  <c r="CF8" i="12"/>
  <c r="CF10" i="12"/>
  <c r="CF11" i="12"/>
  <c r="CF7" i="12"/>
  <c r="CF12" i="12"/>
  <c r="CF5" i="12"/>
  <c r="CF15" i="12"/>
  <c r="CF9" i="12"/>
  <c r="CF6" i="12"/>
  <c r="CF4" i="12"/>
  <c r="CF13" i="12"/>
  <c r="CG3" i="12"/>
  <c r="CF2" i="12"/>
  <c r="CE1" i="12"/>
  <c r="CD1" i="11"/>
  <c r="CE22" i="11"/>
  <c r="CE6" i="11"/>
  <c r="CE20" i="11"/>
  <c r="CE5" i="11"/>
  <c r="CE11" i="11"/>
  <c r="CE27" i="11"/>
  <c r="CE21" i="11"/>
  <c r="CE4" i="11"/>
  <c r="CF3" i="11"/>
  <c r="CE10" i="11"/>
  <c r="CE23" i="11"/>
  <c r="CE25" i="11"/>
  <c r="CE8" i="11"/>
  <c r="CE12" i="11"/>
  <c r="CE26" i="11"/>
  <c r="CE2" i="11"/>
  <c r="CE24" i="11"/>
  <c r="CE13" i="11"/>
  <c r="CE7" i="11"/>
  <c r="CE9" i="11"/>
  <c r="Q8" i="1"/>
  <c r="Q9" i="1"/>
  <c r="Q7" i="1"/>
  <c r="Q11" i="1"/>
  <c r="Q4" i="1"/>
  <c r="Q5" i="1"/>
  <c r="Q6" i="1"/>
  <c r="Q13" i="1"/>
  <c r="Q10" i="1"/>
  <c r="Q12" i="1"/>
  <c r="CC38" i="6"/>
  <c r="CC37" i="6"/>
  <c r="CC35" i="6"/>
  <c r="CC32" i="6"/>
  <c r="CC34" i="6"/>
  <c r="CC33" i="6"/>
  <c r="CC36" i="6"/>
  <c r="CC31" i="6"/>
  <c r="CC28" i="6"/>
  <c r="CC30" i="6"/>
  <c r="CC23" i="6"/>
  <c r="CC27" i="6"/>
  <c r="CC29" i="6"/>
  <c r="CC22" i="6"/>
  <c r="CC26" i="6"/>
  <c r="CC25" i="6"/>
  <c r="CC20" i="6"/>
  <c r="CC16" i="6"/>
  <c r="CC15" i="6"/>
  <c r="CC24" i="6"/>
  <c r="CC21" i="6"/>
  <c r="CC17" i="6"/>
  <c r="CC14" i="6"/>
  <c r="CC12" i="6"/>
  <c r="CC18" i="6"/>
  <c r="CC2" i="6"/>
  <c r="CC13" i="6"/>
  <c r="CC11" i="6"/>
  <c r="CD3" i="6"/>
  <c r="CC19" i="6"/>
  <c r="CB1" i="6"/>
  <c r="CC1" i="5"/>
  <c r="CD23" i="5"/>
  <c r="CD18" i="5"/>
  <c r="CD21" i="5"/>
  <c r="CD22" i="5"/>
  <c r="CD16" i="5"/>
  <c r="CD13" i="5"/>
  <c r="CD19" i="5"/>
  <c r="CD17" i="5"/>
  <c r="CD12" i="5"/>
  <c r="CD24" i="5"/>
  <c r="CD20" i="5"/>
  <c r="CD14" i="5"/>
  <c r="CD15" i="5"/>
  <c r="CD9" i="5"/>
  <c r="CD11" i="5"/>
  <c r="CD7" i="5"/>
  <c r="CD4" i="5"/>
  <c r="CD2" i="5"/>
  <c r="CD10" i="5"/>
  <c r="CD5" i="5"/>
  <c r="CD8" i="5"/>
  <c r="CE3" i="5"/>
  <c r="CD6" i="5"/>
  <c r="CD27" i="4"/>
  <c r="CD25" i="4"/>
  <c r="CD24" i="4"/>
  <c r="CD18" i="4"/>
  <c r="CD21" i="4"/>
  <c r="CD26" i="4"/>
  <c r="CD19" i="4"/>
  <c r="CD16" i="4"/>
  <c r="CD17" i="4"/>
  <c r="CD20" i="4"/>
  <c r="CD15" i="4"/>
  <c r="CD23" i="4"/>
  <c r="CD22" i="4"/>
  <c r="CD12" i="4"/>
  <c r="CD14" i="4"/>
  <c r="CD13" i="4"/>
  <c r="CD11" i="4"/>
  <c r="CD2" i="4"/>
  <c r="CE3" i="4"/>
  <c r="CC1" i="4"/>
  <c r="Q2" i="1"/>
  <c r="Q14" i="1"/>
  <c r="Q15" i="1"/>
  <c r="Q16" i="1"/>
  <c r="P1" i="1"/>
  <c r="R3" i="1"/>
  <c r="Q21" i="1"/>
  <c r="Q23" i="1"/>
  <c r="Q18" i="1"/>
  <c r="Q20" i="1"/>
  <c r="Q22" i="1"/>
  <c r="Q25" i="1"/>
  <c r="Q24" i="1"/>
  <c r="Q26" i="1"/>
  <c r="Q27" i="1"/>
  <c r="Q19" i="1"/>
  <c r="CF19" i="11" l="1"/>
  <c r="CF18" i="11"/>
  <c r="CF17" i="11"/>
  <c r="CF16" i="11"/>
  <c r="CF15" i="11"/>
  <c r="CF14" i="11"/>
  <c r="CF1" i="12"/>
  <c r="CG23" i="12"/>
  <c r="CG26" i="12"/>
  <c r="CG25" i="12"/>
  <c r="CG21" i="12"/>
  <c r="CG15" i="12"/>
  <c r="CG24" i="12"/>
  <c r="CG20" i="12"/>
  <c r="CG27" i="12"/>
  <c r="CG22" i="12"/>
  <c r="CG16" i="12"/>
  <c r="CG11" i="12"/>
  <c r="CG17" i="12"/>
  <c r="CG18" i="12"/>
  <c r="CG19" i="12"/>
  <c r="CG10" i="12"/>
  <c r="CG14" i="12"/>
  <c r="CG9" i="12"/>
  <c r="CG8" i="12"/>
  <c r="CG5" i="12"/>
  <c r="CG6" i="12"/>
  <c r="CG4" i="12"/>
  <c r="CG12" i="12"/>
  <c r="CH3" i="12"/>
  <c r="CG13" i="12"/>
  <c r="CG2" i="12"/>
  <c r="CG7" i="12"/>
  <c r="CF20" i="11"/>
  <c r="CF13" i="11"/>
  <c r="CF26" i="11"/>
  <c r="CG3" i="11"/>
  <c r="CF7" i="11"/>
  <c r="CF21" i="11"/>
  <c r="CF22" i="11"/>
  <c r="CF12" i="11"/>
  <c r="CF27" i="11"/>
  <c r="CF2" i="11"/>
  <c r="CF8" i="11"/>
  <c r="CF4" i="11"/>
  <c r="CF6" i="11"/>
  <c r="CF9" i="11"/>
  <c r="CF5" i="11"/>
  <c r="CF25" i="11"/>
  <c r="CF11" i="11"/>
  <c r="CF24" i="11"/>
  <c r="CF10" i="11"/>
  <c r="CF23" i="11"/>
  <c r="CE1" i="11"/>
  <c r="R4" i="1"/>
  <c r="R8" i="1"/>
  <c r="R5" i="1"/>
  <c r="R9" i="1"/>
  <c r="R12" i="1"/>
  <c r="R6" i="1"/>
  <c r="R7" i="1"/>
  <c r="R13" i="1"/>
  <c r="R10" i="1"/>
  <c r="R11" i="1"/>
  <c r="CD38" i="6"/>
  <c r="CD33" i="6"/>
  <c r="CD36" i="6"/>
  <c r="CD35" i="6"/>
  <c r="CD37" i="6"/>
  <c r="CD30" i="6"/>
  <c r="CD27" i="6"/>
  <c r="CD26" i="6"/>
  <c r="CD32" i="6"/>
  <c r="CD29" i="6"/>
  <c r="CD34" i="6"/>
  <c r="CD31" i="6"/>
  <c r="CD28" i="6"/>
  <c r="CD25" i="6"/>
  <c r="CD20" i="6"/>
  <c r="CD16" i="6"/>
  <c r="CD15" i="6"/>
  <c r="CD14" i="6"/>
  <c r="CD13" i="6"/>
  <c r="CD12" i="6"/>
  <c r="CD11" i="6"/>
  <c r="CD24" i="6"/>
  <c r="CD21" i="6"/>
  <c r="CD17" i="6"/>
  <c r="CD23" i="6"/>
  <c r="CD18" i="6"/>
  <c r="CD2" i="6"/>
  <c r="CE3" i="6"/>
  <c r="CD22" i="6"/>
  <c r="CD19" i="6"/>
  <c r="CC1" i="6"/>
  <c r="CD1" i="5"/>
  <c r="CE23" i="5"/>
  <c r="CE21" i="5"/>
  <c r="CE22" i="5"/>
  <c r="CE24" i="5"/>
  <c r="CE18" i="5"/>
  <c r="CE14" i="5"/>
  <c r="CE11" i="5"/>
  <c r="CE16" i="5"/>
  <c r="CE12" i="5"/>
  <c r="CE10" i="5"/>
  <c r="CE15" i="5"/>
  <c r="CE7" i="5"/>
  <c r="CE19" i="5"/>
  <c r="CE17" i="5"/>
  <c r="CE4" i="5"/>
  <c r="CE20" i="5"/>
  <c r="CE5" i="5"/>
  <c r="CF3" i="5"/>
  <c r="CE13" i="5"/>
  <c r="CE8" i="5"/>
  <c r="CE6" i="5"/>
  <c r="CE2" i="5"/>
  <c r="CE9" i="5"/>
  <c r="CE26" i="4"/>
  <c r="CE27" i="4"/>
  <c r="CE25" i="4"/>
  <c r="CE21" i="4"/>
  <c r="CE24" i="4"/>
  <c r="CE23" i="4"/>
  <c r="CE22" i="4"/>
  <c r="CE20" i="4"/>
  <c r="CE15" i="4"/>
  <c r="CE18" i="4"/>
  <c r="CE17" i="4"/>
  <c r="CE13" i="4"/>
  <c r="CE12" i="4"/>
  <c r="CE14" i="4"/>
  <c r="CE19" i="4"/>
  <c r="CE16" i="4"/>
  <c r="CE2" i="4"/>
  <c r="CE11" i="4"/>
  <c r="CF3" i="4"/>
  <c r="CD1" i="4"/>
  <c r="R2" i="1"/>
  <c r="R14" i="1"/>
  <c r="R15" i="1"/>
  <c r="R16" i="1"/>
  <c r="Q1" i="1"/>
  <c r="S3" i="1"/>
  <c r="R24" i="1"/>
  <c r="R19" i="1"/>
  <c r="R18" i="1"/>
  <c r="R21" i="1"/>
  <c r="R26" i="1"/>
  <c r="R20" i="1"/>
  <c r="R23" i="1"/>
  <c r="R25" i="1"/>
  <c r="R22" i="1"/>
  <c r="R27" i="1"/>
  <c r="CG19" i="11" l="1"/>
  <c r="CG18" i="11"/>
  <c r="CG17" i="11"/>
  <c r="CG16" i="11"/>
  <c r="CG15" i="11"/>
  <c r="CG14" i="11"/>
  <c r="CH26" i="12"/>
  <c r="CH27" i="12"/>
  <c r="CH18" i="12"/>
  <c r="CH24" i="12"/>
  <c r="CH20" i="12"/>
  <c r="CH17" i="12"/>
  <c r="CH23" i="12"/>
  <c r="CH16" i="12"/>
  <c r="CH21" i="12"/>
  <c r="CH19" i="12"/>
  <c r="CH15" i="12"/>
  <c r="CH25" i="12"/>
  <c r="CH22" i="12"/>
  <c r="CH7" i="12"/>
  <c r="CH14" i="12"/>
  <c r="CH11" i="12"/>
  <c r="CH12" i="12"/>
  <c r="CH6" i="12"/>
  <c r="CH9" i="12"/>
  <c r="CH13" i="12"/>
  <c r="CH8" i="12"/>
  <c r="CH5" i="12"/>
  <c r="CH10" i="12"/>
  <c r="CI3" i="12"/>
  <c r="CH2" i="12"/>
  <c r="CH4" i="12"/>
  <c r="CG1" i="12"/>
  <c r="CG22" i="11"/>
  <c r="CG4" i="11"/>
  <c r="CG13" i="11"/>
  <c r="CG23" i="11"/>
  <c r="CG5" i="11"/>
  <c r="CG9" i="11"/>
  <c r="CG27" i="11"/>
  <c r="CG24" i="11"/>
  <c r="CG11" i="11"/>
  <c r="CG6" i="11"/>
  <c r="CG26" i="11"/>
  <c r="CG12" i="11"/>
  <c r="CG7" i="11"/>
  <c r="CG8" i="11"/>
  <c r="CG21" i="11"/>
  <c r="CH3" i="11"/>
  <c r="CG10" i="11"/>
  <c r="CG20" i="11"/>
  <c r="CG25" i="11"/>
  <c r="CG2" i="11"/>
  <c r="CF1" i="11"/>
  <c r="S4" i="1"/>
  <c r="S8" i="1"/>
  <c r="S12" i="1"/>
  <c r="S5" i="1"/>
  <c r="S6" i="1"/>
  <c r="S7" i="1"/>
  <c r="S9" i="1"/>
  <c r="S13" i="1"/>
  <c r="S10" i="1"/>
  <c r="S11" i="1"/>
  <c r="CD1" i="6"/>
  <c r="CE38" i="6"/>
  <c r="CE36" i="6"/>
  <c r="CE37" i="6"/>
  <c r="CE34" i="6"/>
  <c r="CE33" i="6"/>
  <c r="CE30" i="6"/>
  <c r="CE32" i="6"/>
  <c r="CE29" i="6"/>
  <c r="CE27" i="6"/>
  <c r="CE31" i="6"/>
  <c r="CE28" i="6"/>
  <c r="CE35" i="6"/>
  <c r="CE24" i="6"/>
  <c r="CE21" i="6"/>
  <c r="CE17" i="6"/>
  <c r="CE23" i="6"/>
  <c r="CE18" i="6"/>
  <c r="CF3" i="6"/>
  <c r="CE26" i="6"/>
  <c r="CE16" i="6"/>
  <c r="CE22" i="6"/>
  <c r="CE20" i="6"/>
  <c r="CE13" i="6"/>
  <c r="CE11" i="6"/>
  <c r="CE15" i="6"/>
  <c r="CE25" i="6"/>
  <c r="CE19" i="6"/>
  <c r="CE2" i="6"/>
  <c r="CE14" i="6"/>
  <c r="CE12" i="6"/>
  <c r="CF16" i="5"/>
  <c r="CF19" i="5"/>
  <c r="CF24" i="5"/>
  <c r="CF20" i="5"/>
  <c r="CF22" i="5"/>
  <c r="CF18" i="5"/>
  <c r="CF14" i="5"/>
  <c r="CF11" i="5"/>
  <c r="CF23" i="5"/>
  <c r="CF13" i="5"/>
  <c r="CF21" i="5"/>
  <c r="CF15" i="5"/>
  <c r="CF17" i="5"/>
  <c r="CF12" i="5"/>
  <c r="CF7" i="5"/>
  <c r="CF2" i="5"/>
  <c r="CF5" i="5"/>
  <c r="CF10" i="5"/>
  <c r="CF8" i="5"/>
  <c r="CF4" i="5"/>
  <c r="CG3" i="5"/>
  <c r="CF6" i="5"/>
  <c r="CF9" i="5"/>
  <c r="CE1" i="5"/>
  <c r="CF27" i="4"/>
  <c r="CF25" i="4"/>
  <c r="CF23" i="4"/>
  <c r="CF26" i="4"/>
  <c r="CF21" i="4"/>
  <c r="CF24" i="4"/>
  <c r="CF19" i="4"/>
  <c r="CF22" i="4"/>
  <c r="CF17" i="4"/>
  <c r="CF14" i="4"/>
  <c r="CF18" i="4"/>
  <c r="CF13" i="4"/>
  <c r="CF12" i="4"/>
  <c r="CF16" i="4"/>
  <c r="CF20" i="4"/>
  <c r="CF15" i="4"/>
  <c r="CG3" i="4"/>
  <c r="CF11" i="4"/>
  <c r="CF2" i="4"/>
  <c r="CE1" i="4"/>
  <c r="S2" i="1"/>
  <c r="S14" i="1"/>
  <c r="S15" i="1"/>
  <c r="S16" i="1"/>
  <c r="R1" i="1"/>
  <c r="T3" i="1"/>
  <c r="S18" i="1"/>
  <c r="S25" i="1"/>
  <c r="S24" i="1"/>
  <c r="S21" i="1"/>
  <c r="S27" i="1"/>
  <c r="S19" i="1"/>
  <c r="S23" i="1"/>
  <c r="S22" i="1"/>
  <c r="S20" i="1"/>
  <c r="S26" i="1"/>
  <c r="CH19" i="11" l="1"/>
  <c r="CH18" i="11"/>
  <c r="CH17" i="11"/>
  <c r="CH16" i="11"/>
  <c r="CH15" i="11"/>
  <c r="CH14" i="11"/>
  <c r="CI26" i="12"/>
  <c r="CI21" i="12"/>
  <c r="CI24" i="12"/>
  <c r="CI27" i="12"/>
  <c r="CI23" i="12"/>
  <c r="CI14" i="12"/>
  <c r="CI25" i="12"/>
  <c r="CI22" i="12"/>
  <c r="CI19" i="12"/>
  <c r="CI15" i="12"/>
  <c r="CI17" i="12"/>
  <c r="CI10" i="12"/>
  <c r="CI18" i="12"/>
  <c r="CI16" i="12"/>
  <c r="CI20" i="12"/>
  <c r="CI13" i="12"/>
  <c r="CI11" i="12"/>
  <c r="CI12" i="12"/>
  <c r="CI8" i="12"/>
  <c r="CI4" i="12"/>
  <c r="CI9" i="12"/>
  <c r="CI2" i="12"/>
  <c r="CJ3" i="12"/>
  <c r="CI5" i="12"/>
  <c r="CI7" i="12"/>
  <c r="CI6" i="12"/>
  <c r="CH1" i="12"/>
  <c r="CH10" i="11"/>
  <c r="CH20" i="11"/>
  <c r="CI3" i="11"/>
  <c r="CH9" i="11"/>
  <c r="CH24" i="11"/>
  <c r="CH5" i="11"/>
  <c r="CH27" i="11"/>
  <c r="CH8" i="11"/>
  <c r="CH2" i="11"/>
  <c r="CH22" i="11"/>
  <c r="CH21" i="11"/>
  <c r="CH4" i="11"/>
  <c r="CH12" i="11"/>
  <c r="CH26" i="11"/>
  <c r="CH23" i="11"/>
  <c r="CH11" i="11"/>
  <c r="CH6" i="11"/>
  <c r="CH25" i="11"/>
  <c r="CH13" i="11"/>
  <c r="CH7" i="11"/>
  <c r="CG1" i="11"/>
  <c r="T5" i="1"/>
  <c r="T9" i="1"/>
  <c r="T6" i="1"/>
  <c r="T10" i="1"/>
  <c r="T4" i="1"/>
  <c r="T12" i="1"/>
  <c r="T7" i="1"/>
  <c r="T8" i="1"/>
  <c r="T13" i="1"/>
  <c r="T11" i="1"/>
  <c r="CF38" i="6"/>
  <c r="CF37" i="6"/>
  <c r="CF33" i="6"/>
  <c r="CF34" i="6"/>
  <c r="CF30" i="6"/>
  <c r="CF28" i="6"/>
  <c r="CF31" i="6"/>
  <c r="CF36" i="6"/>
  <c r="CF35" i="6"/>
  <c r="CF26" i="6"/>
  <c r="CF32" i="6"/>
  <c r="CF29" i="6"/>
  <c r="CF27" i="6"/>
  <c r="CF24" i="6"/>
  <c r="CF25" i="6"/>
  <c r="CF23" i="6"/>
  <c r="CF21" i="6"/>
  <c r="CF17" i="6"/>
  <c r="CF18" i="6"/>
  <c r="CF22" i="6"/>
  <c r="CF16" i="6"/>
  <c r="CF20" i="6"/>
  <c r="CF13" i="6"/>
  <c r="CF11" i="6"/>
  <c r="CF15" i="6"/>
  <c r="CF19" i="6"/>
  <c r="CF14" i="6"/>
  <c r="CF12" i="6"/>
  <c r="CG3" i="6"/>
  <c r="CF2" i="6"/>
  <c r="CE1" i="6"/>
  <c r="CF1" i="5"/>
  <c r="CG19" i="5"/>
  <c r="CG22" i="5"/>
  <c r="CG24" i="5"/>
  <c r="CG20" i="5"/>
  <c r="CG18" i="5"/>
  <c r="CG23" i="5"/>
  <c r="CG13" i="5"/>
  <c r="CG21" i="5"/>
  <c r="CG16" i="5"/>
  <c r="CG12" i="5"/>
  <c r="CG15" i="5"/>
  <c r="CG11" i="5"/>
  <c r="CG14" i="5"/>
  <c r="CG17" i="5"/>
  <c r="CG8" i="5"/>
  <c r="CG5" i="5"/>
  <c r="CH3" i="5"/>
  <c r="CG10" i="5"/>
  <c r="CG6" i="5"/>
  <c r="CG4" i="5"/>
  <c r="CG7" i="5"/>
  <c r="CG9" i="5"/>
  <c r="CG2" i="5"/>
  <c r="CF1" i="4"/>
  <c r="CG26" i="4"/>
  <c r="CG27" i="4"/>
  <c r="CG25" i="4"/>
  <c r="CG24" i="4"/>
  <c r="CG19" i="4"/>
  <c r="CG16" i="4"/>
  <c r="CG22" i="4"/>
  <c r="CG23" i="4"/>
  <c r="CG20" i="4"/>
  <c r="CG18" i="4"/>
  <c r="CG21" i="4"/>
  <c r="CG17" i="4"/>
  <c r="CG14" i="4"/>
  <c r="CG15" i="4"/>
  <c r="CG11" i="4"/>
  <c r="CG12" i="4"/>
  <c r="CG2" i="4"/>
  <c r="CG13" i="4"/>
  <c r="CH3" i="4"/>
  <c r="T2" i="1"/>
  <c r="T14" i="1"/>
  <c r="T15" i="1"/>
  <c r="T16" i="1"/>
  <c r="S1" i="1"/>
  <c r="U3" i="1"/>
  <c r="T19" i="1"/>
  <c r="T26" i="1"/>
  <c r="T25" i="1"/>
  <c r="T21" i="1"/>
  <c r="T27" i="1"/>
  <c r="T20" i="1"/>
  <c r="T22" i="1"/>
  <c r="T18" i="1"/>
  <c r="T23" i="1"/>
  <c r="T24" i="1"/>
  <c r="CI19" i="11" l="1"/>
  <c r="CI18" i="11"/>
  <c r="CI17" i="11"/>
  <c r="CI16" i="11"/>
  <c r="CI15" i="11"/>
  <c r="CI14" i="11"/>
  <c r="CJ17" i="12"/>
  <c r="CJ18" i="12"/>
  <c r="CJ16" i="12"/>
  <c r="CJ14" i="12"/>
  <c r="CJ12" i="12"/>
  <c r="CJ6" i="12"/>
  <c r="CJ9" i="12"/>
  <c r="CJ5" i="12"/>
  <c r="CJ13" i="12"/>
  <c r="CJ8" i="12"/>
  <c r="CJ15" i="12"/>
  <c r="CJ4" i="12"/>
  <c r="CJ10" i="12"/>
  <c r="CK3" i="12"/>
  <c r="CJ11" i="12"/>
  <c r="CJ7" i="12"/>
  <c r="CJ2" i="12"/>
  <c r="CI1" i="12"/>
  <c r="CI23" i="11"/>
  <c r="CJ3" i="11"/>
  <c r="CI20" i="11"/>
  <c r="CI21" i="11"/>
  <c r="CI11" i="11"/>
  <c r="CI4" i="11"/>
  <c r="CI13" i="11"/>
  <c r="CI7" i="11"/>
  <c r="CI8" i="11"/>
  <c r="CI22" i="11"/>
  <c r="CI6" i="11"/>
  <c r="CI27" i="11"/>
  <c r="CI24" i="11"/>
  <c r="CI2" i="11"/>
  <c r="CI5" i="11"/>
  <c r="CI25" i="11"/>
  <c r="CI12" i="11"/>
  <c r="CI9" i="11"/>
  <c r="CI26" i="11"/>
  <c r="CI10" i="11"/>
  <c r="CH1" i="11"/>
  <c r="U5" i="1"/>
  <c r="U9" i="1"/>
  <c r="U11" i="1"/>
  <c r="U4" i="1"/>
  <c r="U12" i="1"/>
  <c r="U6" i="1"/>
  <c r="U7" i="1"/>
  <c r="U113" i="1" s="1"/>
  <c r="U8" i="1"/>
  <c r="U10" i="1"/>
  <c r="U13" i="1"/>
  <c r="CF1" i="6"/>
  <c r="CG34" i="6"/>
  <c r="CG38" i="6"/>
  <c r="CG37" i="6"/>
  <c r="CG36" i="6"/>
  <c r="CG31" i="6"/>
  <c r="CG35" i="6"/>
  <c r="CG32" i="6"/>
  <c r="CG29" i="6"/>
  <c r="CG33" i="6"/>
  <c r="CG28" i="6"/>
  <c r="CG30" i="6"/>
  <c r="CG26" i="6"/>
  <c r="CG18" i="6"/>
  <c r="CG23" i="6"/>
  <c r="CG27" i="6"/>
  <c r="CG19" i="6"/>
  <c r="CG22" i="6"/>
  <c r="CG20" i="6"/>
  <c r="CG13" i="6"/>
  <c r="CG11" i="6"/>
  <c r="CG15" i="6"/>
  <c r="CG24" i="6"/>
  <c r="CG17" i="6"/>
  <c r="CG25" i="6"/>
  <c r="CG21" i="6"/>
  <c r="CG14" i="6"/>
  <c r="CG12" i="6"/>
  <c r="CG2" i="6"/>
  <c r="CH3" i="6"/>
  <c r="CG16" i="6"/>
  <c r="CH24" i="5"/>
  <c r="CH22" i="5"/>
  <c r="CH17" i="5"/>
  <c r="CH15" i="5"/>
  <c r="CH12" i="5"/>
  <c r="CH23" i="5"/>
  <c r="CH21" i="5"/>
  <c r="CH16" i="5"/>
  <c r="CH18" i="5"/>
  <c r="CH11" i="5"/>
  <c r="CH20" i="5"/>
  <c r="CH19" i="5"/>
  <c r="CH14" i="5"/>
  <c r="CH10" i="5"/>
  <c r="CH8" i="5"/>
  <c r="CH13" i="5"/>
  <c r="CH6" i="5"/>
  <c r="CH9" i="5"/>
  <c r="CH7" i="5"/>
  <c r="CH2" i="5"/>
  <c r="CH4" i="5"/>
  <c r="CI3" i="5"/>
  <c r="CH5" i="5"/>
  <c r="CG1" i="5"/>
  <c r="CH27" i="4"/>
  <c r="CH25" i="4"/>
  <c r="CH24" i="4"/>
  <c r="CH22" i="4"/>
  <c r="CH26" i="4"/>
  <c r="CH23" i="4"/>
  <c r="CH21" i="4"/>
  <c r="CH17" i="4"/>
  <c r="CH18" i="4"/>
  <c r="CH14" i="4"/>
  <c r="CH16" i="4"/>
  <c r="CH19" i="4"/>
  <c r="CH20" i="4"/>
  <c r="CH15" i="4"/>
  <c r="CH11" i="4"/>
  <c r="CH12" i="4"/>
  <c r="CH2" i="4"/>
  <c r="CI3" i="4"/>
  <c r="CH13" i="4"/>
  <c r="CG1" i="4"/>
  <c r="U2" i="1"/>
  <c r="U14" i="1"/>
  <c r="U15" i="1"/>
  <c r="U16" i="1"/>
  <c r="T1" i="1"/>
  <c r="V3" i="1"/>
  <c r="U20" i="1"/>
  <c r="U18" i="1"/>
  <c r="U26" i="1"/>
  <c r="U19" i="1"/>
  <c r="U22" i="1"/>
  <c r="U23" i="1"/>
  <c r="U21" i="1"/>
  <c r="U24" i="1"/>
  <c r="U25" i="1"/>
  <c r="U27" i="1"/>
  <c r="CJ19" i="11" l="1"/>
  <c r="CJ18" i="11"/>
  <c r="CJ17" i="11"/>
  <c r="CJ16" i="11"/>
  <c r="CJ15" i="11"/>
  <c r="CJ14" i="11"/>
  <c r="CJ1" i="12"/>
  <c r="CK13" i="12"/>
  <c r="CK16" i="12"/>
  <c r="CK18" i="12"/>
  <c r="CK14" i="12"/>
  <c r="CK15" i="12"/>
  <c r="CK17" i="12"/>
  <c r="CK9" i="12"/>
  <c r="CK10" i="12"/>
  <c r="CK7" i="12"/>
  <c r="CK4" i="12"/>
  <c r="CK11" i="12"/>
  <c r="CK6" i="12"/>
  <c r="CK12" i="12"/>
  <c r="CK8" i="12"/>
  <c r="CL3" i="12"/>
  <c r="CK2" i="12"/>
  <c r="CK5" i="12"/>
  <c r="CI1" i="11"/>
  <c r="CJ13" i="11"/>
  <c r="CJ5" i="11"/>
  <c r="CJ12" i="11"/>
  <c r="CJ4" i="11"/>
  <c r="CJ10" i="11"/>
  <c r="CJ6" i="11"/>
  <c r="CK3" i="11"/>
  <c r="CJ2" i="11"/>
  <c r="CJ11" i="11"/>
  <c r="CJ9" i="11"/>
  <c r="CJ7" i="11"/>
  <c r="CJ8" i="11"/>
  <c r="V6" i="1"/>
  <c r="V10" i="1"/>
  <c r="V7" i="1"/>
  <c r="V11" i="1"/>
  <c r="V4" i="1"/>
  <c r="V5" i="1"/>
  <c r="V12" i="1"/>
  <c r="V13" i="1"/>
  <c r="V8" i="1"/>
  <c r="V9" i="1"/>
  <c r="CH38" i="6"/>
  <c r="CH37" i="6"/>
  <c r="CH34" i="6"/>
  <c r="CH33" i="6"/>
  <c r="CH35" i="6"/>
  <c r="CH32" i="6"/>
  <c r="CH36" i="6"/>
  <c r="CH29" i="6"/>
  <c r="CH27" i="6"/>
  <c r="CH22" i="6"/>
  <c r="CH21" i="6"/>
  <c r="CH20" i="6"/>
  <c r="CH19" i="6"/>
  <c r="CH18" i="6"/>
  <c r="CH17" i="6"/>
  <c r="CH16" i="6"/>
  <c r="CH28" i="6"/>
  <c r="CH31" i="6"/>
  <c r="CH30" i="6"/>
  <c r="CH23" i="6"/>
  <c r="CH25" i="6"/>
  <c r="CH26" i="6"/>
  <c r="CH13" i="6"/>
  <c r="CH11" i="6"/>
  <c r="CH15" i="6"/>
  <c r="CH24" i="6"/>
  <c r="CH14" i="6"/>
  <c r="CH12" i="6"/>
  <c r="CH2" i="6"/>
  <c r="CI3" i="6"/>
  <c r="CG1" i="6"/>
  <c r="CI17" i="5"/>
  <c r="CI24" i="5"/>
  <c r="CI20" i="5"/>
  <c r="CI23" i="5"/>
  <c r="CI21" i="5"/>
  <c r="CI15" i="5"/>
  <c r="CI12" i="5"/>
  <c r="CI18" i="5"/>
  <c r="CI14" i="5"/>
  <c r="CI10" i="5"/>
  <c r="CI9" i="5"/>
  <c r="CI8" i="5"/>
  <c r="CI7" i="5"/>
  <c r="CI6" i="5"/>
  <c r="CI22" i="5"/>
  <c r="CI19" i="5"/>
  <c r="CI5" i="5"/>
  <c r="CI4" i="5"/>
  <c r="CI11" i="5"/>
  <c r="CI13" i="5"/>
  <c r="CI16" i="5"/>
  <c r="CI2" i="5"/>
  <c r="CH1" i="5"/>
  <c r="CH1" i="4"/>
  <c r="CI26" i="4"/>
  <c r="CI24" i="4"/>
  <c r="CI23" i="4"/>
  <c r="CI27" i="4"/>
  <c r="CI22" i="4"/>
  <c r="CI17" i="4"/>
  <c r="CI20" i="4"/>
  <c r="CI18" i="4"/>
  <c r="CI15" i="4"/>
  <c r="CI25" i="4"/>
  <c r="CI19" i="4"/>
  <c r="CI21" i="4"/>
  <c r="CI14" i="4"/>
  <c r="CI16" i="4"/>
  <c r="CI13" i="4"/>
  <c r="CI12" i="4"/>
  <c r="CI11" i="4"/>
  <c r="CI2" i="4"/>
  <c r="V2" i="1"/>
  <c r="V15" i="1"/>
  <c r="V16" i="1"/>
  <c r="V14" i="1"/>
  <c r="U1" i="1"/>
  <c r="W3" i="1"/>
  <c r="V21" i="1"/>
  <c r="V19" i="1"/>
  <c r="V20" i="1"/>
  <c r="V22" i="1"/>
  <c r="V23" i="1"/>
  <c r="V27" i="1"/>
  <c r="V18" i="1"/>
  <c r="V25" i="1"/>
  <c r="V24" i="1"/>
  <c r="V26" i="1"/>
  <c r="CK19" i="11" l="1"/>
  <c r="CK18" i="11"/>
  <c r="CK17" i="11"/>
  <c r="CK16" i="11"/>
  <c r="CK15" i="11"/>
  <c r="CK14" i="11"/>
  <c r="CL17" i="12"/>
  <c r="CL18" i="12"/>
  <c r="CL16" i="12"/>
  <c r="CL15" i="12"/>
  <c r="CL13" i="12"/>
  <c r="CL14" i="12"/>
  <c r="CL9" i="12"/>
  <c r="CL5" i="12"/>
  <c r="CL8" i="12"/>
  <c r="CL10" i="12"/>
  <c r="CL7" i="12"/>
  <c r="CL11" i="12"/>
  <c r="CL6" i="12"/>
  <c r="CL12" i="12"/>
  <c r="CL4" i="12"/>
  <c r="CM3" i="12"/>
  <c r="CL2" i="12"/>
  <c r="CK1" i="12"/>
  <c r="CJ1" i="11"/>
  <c r="CK9" i="11"/>
  <c r="CK8" i="11"/>
  <c r="CK5" i="11"/>
  <c r="CK2" i="11"/>
  <c r="CK13" i="11"/>
  <c r="CK11" i="11"/>
  <c r="CK12" i="11"/>
  <c r="CK10" i="11"/>
  <c r="CL3" i="11"/>
  <c r="CK6" i="11"/>
  <c r="CK7" i="11"/>
  <c r="CK4" i="11"/>
  <c r="W6" i="1"/>
  <c r="W10" i="1"/>
  <c r="W13" i="1"/>
  <c r="W11" i="1"/>
  <c r="W4" i="1"/>
  <c r="W5" i="1"/>
  <c r="W12" i="1"/>
  <c r="W7" i="1"/>
  <c r="W8" i="1"/>
  <c r="W9" i="1"/>
  <c r="CH1" i="6"/>
  <c r="CI37" i="6"/>
  <c r="CI38" i="6"/>
  <c r="CI32" i="6"/>
  <c r="CI35" i="6"/>
  <c r="CI34" i="6"/>
  <c r="CI33" i="6"/>
  <c r="CI31" i="6"/>
  <c r="CI36" i="6"/>
  <c r="CI29" i="6"/>
  <c r="CI25" i="6"/>
  <c r="CI28" i="6"/>
  <c r="CI30" i="6"/>
  <c r="CI26" i="6"/>
  <c r="CI27" i="6"/>
  <c r="CI24" i="6"/>
  <c r="CI23" i="6"/>
  <c r="CI18" i="6"/>
  <c r="CI19" i="6"/>
  <c r="CI22" i="6"/>
  <c r="CI15" i="6"/>
  <c r="CI14" i="6"/>
  <c r="CI13" i="6"/>
  <c r="CI12" i="6"/>
  <c r="CI11" i="6"/>
  <c r="CI20" i="6"/>
  <c r="CI17" i="6"/>
  <c r="CI21" i="6"/>
  <c r="CI16" i="6"/>
  <c r="CI2" i="6"/>
  <c r="CI1" i="5"/>
  <c r="CI1" i="4"/>
  <c r="W2" i="1"/>
  <c r="W16" i="1"/>
  <c r="W14" i="1"/>
  <c r="W15" i="1"/>
  <c r="V1" i="1"/>
  <c r="X3" i="1"/>
  <c r="W22" i="1"/>
  <c r="W20" i="1"/>
  <c r="W18" i="1"/>
  <c r="W19" i="1"/>
  <c r="W24" i="1"/>
  <c r="W21" i="1"/>
  <c r="W25" i="1"/>
  <c r="W27" i="1"/>
  <c r="W23" i="1"/>
  <c r="W26" i="1"/>
  <c r="CL17" i="11" l="1"/>
  <c r="CL14" i="11"/>
  <c r="CL19" i="11"/>
  <c r="CL18" i="11"/>
  <c r="CL16" i="11"/>
  <c r="CL15" i="11"/>
  <c r="CM16" i="12"/>
  <c r="CM17" i="12"/>
  <c r="CM13" i="12"/>
  <c r="CM12" i="12"/>
  <c r="CM14" i="12"/>
  <c r="CM15" i="12"/>
  <c r="CM11" i="12"/>
  <c r="CM18" i="12"/>
  <c r="CM6" i="12"/>
  <c r="CM10" i="12"/>
  <c r="CM9" i="12"/>
  <c r="CM7" i="12"/>
  <c r="CM5" i="12"/>
  <c r="CM8" i="12"/>
  <c r="CM4" i="12"/>
  <c r="CM1" i="12" s="1"/>
  <c r="CN3" i="12"/>
  <c r="CM2" i="12"/>
  <c r="CL1" i="12"/>
  <c r="CL9" i="11"/>
  <c r="CL2" i="11"/>
  <c r="CL5" i="11"/>
  <c r="CL4" i="11"/>
  <c r="CL12" i="11"/>
  <c r="CL10" i="11"/>
  <c r="CL11" i="11"/>
  <c r="CM3" i="11"/>
  <c r="CL8" i="11"/>
  <c r="CL6" i="11"/>
  <c r="CL13" i="11"/>
  <c r="CL7" i="11"/>
  <c r="CK1" i="11"/>
  <c r="X7" i="1"/>
  <c r="X4" i="1"/>
  <c r="X8" i="1"/>
  <c r="X12" i="1"/>
  <c r="X13" i="1"/>
  <c r="X11" i="1"/>
  <c r="X5" i="1"/>
  <c r="X6" i="1"/>
  <c r="X9" i="1"/>
  <c r="X10" i="1"/>
  <c r="CI1" i="6"/>
  <c r="X2" i="1"/>
  <c r="X14" i="1"/>
  <c r="X15" i="1"/>
  <c r="X16" i="1"/>
  <c r="W1" i="1"/>
  <c r="Y3" i="1"/>
  <c r="X23" i="1"/>
  <c r="X21" i="1"/>
  <c r="X19" i="1"/>
  <c r="X22" i="1"/>
  <c r="X18" i="1"/>
  <c r="X20" i="1"/>
  <c r="X25" i="1"/>
  <c r="X24" i="1"/>
  <c r="X27" i="1"/>
  <c r="X26" i="1"/>
  <c r="CM18" i="11" l="1"/>
  <c r="CM19" i="11"/>
  <c r="CM17" i="11"/>
  <c r="CM16" i="11"/>
  <c r="CM15" i="11"/>
  <c r="CM14" i="11"/>
  <c r="CN18" i="12"/>
  <c r="CN17" i="12"/>
  <c r="CN15" i="12"/>
  <c r="CN8" i="12"/>
  <c r="CN10" i="12"/>
  <c r="CN7" i="12"/>
  <c r="CN16" i="12"/>
  <c r="CN12" i="12"/>
  <c r="CN14" i="12"/>
  <c r="CN11" i="12"/>
  <c r="CN9" i="12"/>
  <c r="CN5" i="12"/>
  <c r="CN13" i="12"/>
  <c r="CN4" i="12"/>
  <c r="CN6" i="12"/>
  <c r="CO3" i="12"/>
  <c r="CN2" i="12"/>
  <c r="CL1" i="11"/>
  <c r="CM5" i="11"/>
  <c r="CM12" i="11"/>
  <c r="CM8" i="11"/>
  <c r="CM11" i="11"/>
  <c r="CM4" i="11"/>
  <c r="CM10" i="11"/>
  <c r="CM9" i="11"/>
  <c r="CM7" i="11"/>
  <c r="CM13" i="11"/>
  <c r="CM6" i="11"/>
  <c r="CN3" i="11"/>
  <c r="CM2" i="11"/>
  <c r="Y7" i="1"/>
  <c r="Y11" i="1"/>
  <c r="Y9" i="1"/>
  <c r="Y10" i="1"/>
  <c r="Y13" i="1"/>
  <c r="Y4" i="1"/>
  <c r="Y5" i="1"/>
  <c r="Y6" i="1"/>
  <c r="Y12" i="1"/>
  <c r="Y8" i="1"/>
  <c r="Y2" i="1"/>
  <c r="Y14" i="1"/>
  <c r="Y15" i="1"/>
  <c r="Y16" i="1"/>
  <c r="X1" i="1"/>
  <c r="Z3" i="1"/>
  <c r="Y20" i="1"/>
  <c r="Y23" i="1"/>
  <c r="Y19" i="1"/>
  <c r="Y22" i="1"/>
  <c r="Y18" i="1"/>
  <c r="Y26" i="1"/>
  <c r="Y25" i="1"/>
  <c r="Y27" i="1"/>
  <c r="Y21" i="1"/>
  <c r="Y24" i="1"/>
  <c r="CN19" i="11" l="1"/>
  <c r="CN18" i="11"/>
  <c r="CN17" i="11"/>
  <c r="CN16" i="11"/>
  <c r="CN15" i="11"/>
  <c r="CN14" i="11"/>
  <c r="CO15" i="12"/>
  <c r="CO16" i="12"/>
  <c r="CO11" i="12"/>
  <c r="CO14" i="12"/>
  <c r="CO18" i="12"/>
  <c r="CO17" i="12"/>
  <c r="CO10" i="12"/>
  <c r="CO13" i="12"/>
  <c r="CO12" i="12"/>
  <c r="CO9" i="12"/>
  <c r="CO7" i="12"/>
  <c r="CO4" i="12"/>
  <c r="CO8" i="12"/>
  <c r="CP3" i="12"/>
  <c r="CO6" i="12"/>
  <c r="CO2" i="12"/>
  <c r="CO5" i="12"/>
  <c r="CN1" i="12"/>
  <c r="CN4" i="11"/>
  <c r="CN2" i="11"/>
  <c r="CO3" i="11"/>
  <c r="CN10" i="11"/>
  <c r="CN9" i="11"/>
  <c r="CN11" i="11"/>
  <c r="CN12" i="11"/>
  <c r="CN5" i="11"/>
  <c r="CN13" i="11"/>
  <c r="CN8" i="11"/>
  <c r="CN6" i="11"/>
  <c r="CN7" i="11"/>
  <c r="CM1" i="11"/>
  <c r="Z4" i="1"/>
  <c r="Z8" i="1"/>
  <c r="Z5" i="1"/>
  <c r="Z9" i="1"/>
  <c r="Z10" i="1"/>
  <c r="Z11" i="1"/>
  <c r="Z13" i="1"/>
  <c r="Z6" i="1"/>
  <c r="Z7" i="1"/>
  <c r="Z12" i="1"/>
  <c r="Z2" i="1"/>
  <c r="Z14" i="1"/>
  <c r="Z15" i="1"/>
  <c r="Z16" i="1"/>
  <c r="Y1" i="1"/>
  <c r="AA3" i="1"/>
  <c r="Z21" i="1"/>
  <c r="Z24" i="1"/>
  <c r="Z20" i="1"/>
  <c r="Z23" i="1"/>
  <c r="Z18" i="1"/>
  <c r="Z19" i="1"/>
  <c r="Z22" i="1"/>
  <c r="Z26" i="1"/>
  <c r="Z27" i="1"/>
  <c r="Z25" i="1"/>
  <c r="CO19" i="11" l="1"/>
  <c r="CO18" i="11"/>
  <c r="CO17" i="11"/>
  <c r="CO16" i="11"/>
  <c r="CO15" i="11"/>
  <c r="CO14" i="11"/>
  <c r="CP18" i="12"/>
  <c r="CP17" i="12"/>
  <c r="CP16" i="12"/>
  <c r="CP14" i="12"/>
  <c r="CP10" i="12"/>
  <c r="CP7" i="12"/>
  <c r="CP13" i="12"/>
  <c r="CP11" i="12"/>
  <c r="CP6" i="12"/>
  <c r="CP15" i="12"/>
  <c r="CP9" i="12"/>
  <c r="CP12" i="12"/>
  <c r="CP5" i="12"/>
  <c r="CP8" i="12"/>
  <c r="CQ3" i="12"/>
  <c r="CP2" i="12"/>
  <c r="CP4" i="12"/>
  <c r="CO1" i="12"/>
  <c r="CO4" i="11"/>
  <c r="CO5" i="11"/>
  <c r="CO12" i="11"/>
  <c r="CO7" i="11"/>
  <c r="CO2" i="11"/>
  <c r="CP3" i="11"/>
  <c r="CO10" i="11"/>
  <c r="CO11" i="11"/>
  <c r="CO9" i="11"/>
  <c r="CO8" i="11"/>
  <c r="CO6" i="11"/>
  <c r="CO13" i="11"/>
  <c r="CN1" i="11"/>
  <c r="AA4" i="1"/>
  <c r="AA8" i="1"/>
  <c r="AA12" i="1"/>
  <c r="AA9" i="1"/>
  <c r="AA10" i="1"/>
  <c r="AA11" i="1"/>
  <c r="AA13" i="1"/>
  <c r="AA6" i="1"/>
  <c r="AA5" i="1"/>
  <c r="AA7" i="1"/>
  <c r="AA2" i="1"/>
  <c r="AA14" i="1"/>
  <c r="AA15" i="1"/>
  <c r="AA16" i="1"/>
  <c r="Z1" i="1"/>
  <c r="AB3" i="1"/>
  <c r="AB7" i="1" s="1"/>
  <c r="AA18" i="1"/>
  <c r="AA25" i="1"/>
  <c r="AA21" i="1"/>
  <c r="AA24" i="1"/>
  <c r="AA27" i="1"/>
  <c r="AA20" i="1"/>
  <c r="AA19" i="1"/>
  <c r="AA23" i="1"/>
  <c r="AA26" i="1"/>
  <c r="AA22" i="1"/>
  <c r="CP19" i="11" l="1"/>
  <c r="CP18" i="11"/>
  <c r="CP17" i="11"/>
  <c r="CP16" i="11"/>
  <c r="CP15" i="11"/>
  <c r="CP14" i="11"/>
  <c r="CQ14" i="12"/>
  <c r="CQ15" i="12"/>
  <c r="CQ10" i="12"/>
  <c r="CQ16" i="12"/>
  <c r="CQ17" i="12"/>
  <c r="CQ13" i="12"/>
  <c r="CQ11" i="12"/>
  <c r="CQ12" i="12"/>
  <c r="CQ18" i="12"/>
  <c r="CQ8" i="12"/>
  <c r="CQ9" i="12"/>
  <c r="CQ5" i="12"/>
  <c r="CQ7" i="12"/>
  <c r="CQ4" i="12"/>
  <c r="CQ2" i="12"/>
  <c r="CQ6" i="12"/>
  <c r="CR3" i="12"/>
  <c r="CP1" i="12"/>
  <c r="CP4" i="11"/>
  <c r="CP5" i="11"/>
  <c r="CQ3" i="11"/>
  <c r="CP6" i="11"/>
  <c r="CP7" i="11"/>
  <c r="CP2" i="11"/>
  <c r="CP13" i="11"/>
  <c r="CP8" i="11"/>
  <c r="CP9" i="11"/>
  <c r="CP12" i="11"/>
  <c r="CP10" i="11"/>
  <c r="CP11" i="11"/>
  <c r="CO1" i="11"/>
  <c r="AB5" i="1"/>
  <c r="AB9" i="1"/>
  <c r="AB6" i="1"/>
  <c r="AB10" i="1"/>
  <c r="AB8" i="1"/>
  <c r="AB12" i="1"/>
  <c r="AB4" i="1"/>
  <c r="AB11" i="1"/>
  <c r="AB13" i="1"/>
  <c r="AB2" i="1"/>
  <c r="AB14" i="1"/>
  <c r="AB15" i="1"/>
  <c r="AB16" i="1"/>
  <c r="AA1" i="1"/>
  <c r="AC3" i="1"/>
  <c r="AB19" i="1"/>
  <c r="AB26" i="1"/>
  <c r="AB25" i="1"/>
  <c r="AB18" i="1"/>
  <c r="AB27" i="1"/>
  <c r="AB20" i="1"/>
  <c r="AB22" i="1"/>
  <c r="AB24" i="1"/>
  <c r="AB21" i="1"/>
  <c r="AB23" i="1"/>
  <c r="CQ19" i="11" l="1"/>
  <c r="CQ18" i="11"/>
  <c r="CQ17" i="11"/>
  <c r="CQ16" i="11"/>
  <c r="CQ15" i="11"/>
  <c r="CQ14" i="11"/>
  <c r="CQ1" i="12"/>
  <c r="CR17" i="12"/>
  <c r="CR18" i="12"/>
  <c r="CR13" i="12"/>
  <c r="CR11" i="12"/>
  <c r="CR6" i="12"/>
  <c r="CR12" i="12"/>
  <c r="CR15" i="12"/>
  <c r="CR9" i="12"/>
  <c r="CR5" i="12"/>
  <c r="CR16" i="12"/>
  <c r="CR8" i="12"/>
  <c r="CR14" i="12"/>
  <c r="CR10" i="12"/>
  <c r="CR7" i="12"/>
  <c r="CR4" i="12"/>
  <c r="CR1" i="12" s="1"/>
  <c r="CS3" i="12"/>
  <c r="CR2" i="12"/>
  <c r="CQ2" i="11"/>
  <c r="CQ5" i="11"/>
  <c r="CQ4" i="11"/>
  <c r="CR3" i="11"/>
  <c r="CQ12" i="11"/>
  <c r="CQ9" i="11"/>
  <c r="CQ11" i="11"/>
  <c r="CQ8" i="11"/>
  <c r="CQ13" i="11"/>
  <c r="CQ10" i="11"/>
  <c r="CQ6" i="11"/>
  <c r="CQ7" i="11"/>
  <c r="CP1" i="11"/>
  <c r="AC5" i="1"/>
  <c r="AC9" i="1"/>
  <c r="AC6" i="1"/>
  <c r="AC12" i="1"/>
  <c r="AC7" i="1"/>
  <c r="AC8" i="1"/>
  <c r="AC10" i="1"/>
  <c r="AC4" i="1"/>
  <c r="AC11" i="1"/>
  <c r="AC13" i="1"/>
  <c r="AC2" i="1"/>
  <c r="AC14" i="1"/>
  <c r="AC15" i="1"/>
  <c r="AC16" i="1"/>
  <c r="AB1" i="1"/>
  <c r="AD3" i="1"/>
  <c r="AC20" i="1"/>
  <c r="AC18" i="1"/>
  <c r="AC26" i="1"/>
  <c r="AC19" i="1"/>
  <c r="AC25" i="1"/>
  <c r="AC21" i="1"/>
  <c r="AC22" i="1"/>
  <c r="AC27" i="1"/>
  <c r="AC23" i="1"/>
  <c r="AC24" i="1"/>
  <c r="CR19" i="11" l="1"/>
  <c r="CR18" i="11"/>
  <c r="CR17" i="11"/>
  <c r="CR16" i="11"/>
  <c r="CR15" i="11"/>
  <c r="CR14" i="11"/>
  <c r="CS13" i="12"/>
  <c r="CS16" i="12"/>
  <c r="CS18" i="12"/>
  <c r="CS14" i="12"/>
  <c r="CS17" i="12"/>
  <c r="CS15" i="12"/>
  <c r="CS12" i="12"/>
  <c r="CS9" i="12"/>
  <c r="CS7" i="12"/>
  <c r="CS11" i="12"/>
  <c r="CS5" i="12"/>
  <c r="CS4" i="12"/>
  <c r="CS8" i="12"/>
  <c r="CS6" i="12"/>
  <c r="CS10" i="12"/>
  <c r="CS2" i="12"/>
  <c r="CR11" i="11"/>
  <c r="CR4" i="11"/>
  <c r="CR13" i="11"/>
  <c r="CR7" i="11"/>
  <c r="CR2" i="11"/>
  <c r="CR8" i="11"/>
  <c r="CR10" i="11"/>
  <c r="CS3" i="11"/>
  <c r="CR9" i="11"/>
  <c r="CR6" i="11"/>
  <c r="CR5" i="11"/>
  <c r="CR12" i="11"/>
  <c r="CQ1" i="11"/>
  <c r="AD6" i="1"/>
  <c r="AD10" i="1"/>
  <c r="AD7" i="1"/>
  <c r="AD11" i="1"/>
  <c r="AD12" i="1"/>
  <c r="AD8" i="1"/>
  <c r="AD9" i="1"/>
  <c r="AD4" i="1"/>
  <c r="AD5" i="1"/>
  <c r="AD13" i="1"/>
  <c r="AD2" i="1"/>
  <c r="AD15" i="1"/>
  <c r="AD16" i="1"/>
  <c r="AD14" i="1"/>
  <c r="AC1" i="1"/>
  <c r="AE3" i="1"/>
  <c r="AD21" i="1"/>
  <c r="AD19" i="1"/>
  <c r="AD18" i="1"/>
  <c r="AD20" i="1"/>
  <c r="AD26" i="1"/>
  <c r="AD27" i="1"/>
  <c r="AD23" i="1"/>
  <c r="AD22" i="1"/>
  <c r="AD25" i="1"/>
  <c r="AD24" i="1"/>
  <c r="CS19" i="11" l="1"/>
  <c r="CS18" i="11"/>
  <c r="CS17" i="11"/>
  <c r="CS16" i="11"/>
  <c r="CS15" i="11"/>
  <c r="CS14" i="11"/>
  <c r="CS1" i="12"/>
  <c r="CS11" i="11"/>
  <c r="CS2" i="11"/>
  <c r="CS10" i="11"/>
  <c r="CS8" i="11"/>
  <c r="CS6" i="11"/>
  <c r="CS7" i="11"/>
  <c r="CS9" i="11"/>
  <c r="CS4" i="11"/>
  <c r="CS12" i="11"/>
  <c r="CS5" i="11"/>
  <c r="CS13" i="11"/>
  <c r="CR1" i="11"/>
  <c r="AE6" i="1"/>
  <c r="AE10" i="1"/>
  <c r="AE4" i="1"/>
  <c r="AE5" i="1"/>
  <c r="AE13" i="1"/>
  <c r="AE7" i="1"/>
  <c r="AE12" i="1"/>
  <c r="AE8" i="1"/>
  <c r="AE9" i="1"/>
  <c r="AE11" i="1"/>
  <c r="AE2" i="1"/>
  <c r="AE16" i="1"/>
  <c r="AE14" i="1"/>
  <c r="AE15" i="1"/>
  <c r="AD1" i="1"/>
  <c r="AF3" i="1"/>
  <c r="AE22" i="1"/>
  <c r="AE20" i="1"/>
  <c r="AE21" i="1"/>
  <c r="AE18" i="1"/>
  <c r="AE19" i="1"/>
  <c r="AE26" i="1"/>
  <c r="AE25" i="1"/>
  <c r="AE27" i="1"/>
  <c r="AE24" i="1"/>
  <c r="AE23" i="1"/>
  <c r="CS1" i="11" l="1"/>
  <c r="AF11" i="1"/>
  <c r="AF19" i="1"/>
  <c r="AF12" i="1"/>
  <c r="AF13" i="1"/>
  <c r="AF14" i="1"/>
  <c r="AF15" i="1"/>
  <c r="AF16" i="1"/>
  <c r="AF17" i="1"/>
  <c r="AF4" i="1"/>
  <c r="AF18" i="1"/>
  <c r="AF7" i="1"/>
  <c r="AF8" i="1"/>
  <c r="AF5" i="1"/>
  <c r="AF6" i="1"/>
  <c r="AF9" i="1"/>
  <c r="AF10" i="1"/>
  <c r="AF2" i="1"/>
  <c r="AE1" i="1"/>
  <c r="AG3" i="1"/>
  <c r="AF21" i="1"/>
  <c r="AF23" i="1"/>
  <c r="AF20" i="1"/>
  <c r="AF22" i="1"/>
  <c r="AF24" i="1"/>
  <c r="AF26" i="1"/>
  <c r="AF25" i="1"/>
  <c r="AF27" i="1"/>
  <c r="AG11" i="1" l="1"/>
  <c r="AG4" i="1"/>
  <c r="AG14" i="1"/>
  <c r="AG13" i="1"/>
  <c r="AG7" i="1"/>
  <c r="AG12" i="1"/>
  <c r="AG19" i="1"/>
  <c r="AG18" i="1"/>
  <c r="AG6" i="1"/>
  <c r="AG17" i="1"/>
  <c r="AG15" i="1"/>
  <c r="AG16" i="1"/>
  <c r="AG5" i="1"/>
  <c r="AG9" i="1"/>
  <c r="AG10" i="1"/>
  <c r="AG8" i="1"/>
  <c r="AG2" i="1"/>
  <c r="AF1" i="1"/>
  <c r="AH3" i="1"/>
  <c r="AG22" i="1"/>
  <c r="AG23" i="1"/>
  <c r="AG21" i="1"/>
  <c r="AG24" i="1"/>
  <c r="AG20" i="1"/>
  <c r="AG26" i="1"/>
  <c r="AG25" i="1"/>
  <c r="AG27" i="1"/>
  <c r="AH5" i="1" l="1"/>
  <c r="AH11" i="1"/>
  <c r="AH4" i="1"/>
  <c r="AH14" i="1"/>
  <c r="AH13" i="1"/>
  <c r="AH6" i="1"/>
  <c r="AH19" i="1"/>
  <c r="AH18" i="1"/>
  <c r="AH17" i="1"/>
  <c r="AH7" i="1"/>
  <c r="AH12" i="1"/>
  <c r="AH15" i="1"/>
  <c r="AH16" i="1"/>
  <c r="AH9" i="1"/>
  <c r="AH8" i="1"/>
  <c r="AH10" i="1"/>
  <c r="AH2" i="1"/>
  <c r="AG1" i="1"/>
  <c r="AI3" i="1"/>
  <c r="AH24" i="1"/>
  <c r="AH22" i="1"/>
  <c r="AH23" i="1"/>
  <c r="AH25" i="1"/>
  <c r="AH21" i="1"/>
  <c r="AH20" i="1"/>
  <c r="AH27" i="1"/>
  <c r="AH26" i="1"/>
  <c r="AI5" i="1" l="1"/>
  <c r="AI10" i="1"/>
  <c r="AI11" i="1"/>
  <c r="AI15" i="1"/>
  <c r="AI4" i="1"/>
  <c r="AI8" i="1"/>
  <c r="AI14" i="1"/>
  <c r="AI7" i="1"/>
  <c r="AI13" i="1"/>
  <c r="AI16" i="1"/>
  <c r="AI19" i="1"/>
  <c r="AI18" i="1"/>
  <c r="AI17" i="1"/>
  <c r="AI12" i="1"/>
  <c r="AI6" i="1"/>
  <c r="AI9" i="1"/>
  <c r="AI2" i="1"/>
  <c r="AH1" i="1"/>
  <c r="AJ3" i="1"/>
  <c r="AI20" i="1"/>
  <c r="AI25" i="1"/>
  <c r="AI24" i="1"/>
  <c r="AI22" i="1"/>
  <c r="AI26" i="1"/>
  <c r="AI27" i="1"/>
  <c r="AI23" i="1"/>
  <c r="AI21" i="1"/>
  <c r="AJ5" i="1" l="1"/>
  <c r="AJ11" i="1"/>
  <c r="AJ15" i="1"/>
  <c r="AJ4" i="1"/>
  <c r="AJ8" i="1"/>
  <c r="AJ7" i="1"/>
  <c r="AJ13" i="1"/>
  <c r="AJ16" i="1"/>
  <c r="AJ14" i="1"/>
  <c r="AJ19" i="1"/>
  <c r="AJ18" i="1"/>
  <c r="AJ12" i="1"/>
  <c r="AJ17" i="1"/>
  <c r="AJ6" i="1"/>
  <c r="AJ10" i="1"/>
  <c r="AJ9" i="1"/>
  <c r="AJ2" i="1"/>
  <c r="AI1" i="1"/>
  <c r="AK3" i="1"/>
  <c r="AJ21" i="1"/>
  <c r="AJ26" i="1"/>
  <c r="AJ20" i="1"/>
  <c r="AJ25" i="1"/>
  <c r="AJ22" i="1"/>
  <c r="AJ24" i="1"/>
  <c r="AJ27" i="1"/>
  <c r="AJ23" i="1"/>
  <c r="AK7" i="1" l="1"/>
  <c r="AK5" i="1"/>
  <c r="AK11" i="1"/>
  <c r="AK15" i="1"/>
  <c r="AK4" i="1"/>
  <c r="AK12" i="1"/>
  <c r="AK13" i="1"/>
  <c r="AK16" i="1"/>
  <c r="AK17" i="1"/>
  <c r="AK8" i="1"/>
  <c r="AK14" i="1"/>
  <c r="AK19" i="1"/>
  <c r="AK18" i="1"/>
  <c r="AK6" i="1"/>
  <c r="AK9" i="1"/>
  <c r="AK10" i="1"/>
  <c r="AK2" i="1"/>
  <c r="AJ1" i="1"/>
  <c r="AL3" i="1"/>
  <c r="AK20" i="1"/>
  <c r="AK21" i="1"/>
  <c r="AK26" i="1"/>
  <c r="AK22" i="1"/>
  <c r="AK25" i="1"/>
  <c r="AK23" i="1"/>
  <c r="AK27" i="1"/>
  <c r="AK24" i="1"/>
  <c r="AL7" i="1" l="1"/>
  <c r="AL16" i="1"/>
  <c r="AL5" i="1"/>
  <c r="AL4" i="1"/>
  <c r="AL12" i="1"/>
  <c r="AL13" i="1"/>
  <c r="AL18" i="1"/>
  <c r="AL15" i="1"/>
  <c r="AL8" i="1"/>
  <c r="AL14" i="1"/>
  <c r="AL19" i="1"/>
  <c r="AL17" i="1"/>
  <c r="AL11" i="1"/>
  <c r="AL6" i="1"/>
  <c r="AL9" i="1"/>
  <c r="AL10" i="1"/>
  <c r="AL2" i="1"/>
  <c r="AK1" i="1"/>
  <c r="AM3" i="1"/>
  <c r="AL21" i="1"/>
  <c r="AL20" i="1"/>
  <c r="AL26" i="1"/>
  <c r="AL24" i="1"/>
  <c r="AL27" i="1"/>
  <c r="AL25" i="1"/>
  <c r="AL23" i="1"/>
  <c r="AL22" i="1"/>
  <c r="AM9" i="1" l="1"/>
  <c r="AM7" i="1"/>
  <c r="AM10" i="1"/>
  <c r="AM12" i="1"/>
  <c r="AM16" i="1"/>
  <c r="AM4" i="1"/>
  <c r="AM17" i="1"/>
  <c r="AM13" i="1"/>
  <c r="AM5" i="1"/>
  <c r="AM11" i="1"/>
  <c r="AM8" i="1"/>
  <c r="AM19" i="1"/>
  <c r="AM15" i="1"/>
  <c r="AM18" i="1"/>
  <c r="AM6" i="1"/>
  <c r="AM14" i="1"/>
  <c r="AM2" i="1"/>
  <c r="AL1" i="1"/>
  <c r="AN3" i="1"/>
  <c r="AM22" i="1"/>
  <c r="AM20" i="1"/>
  <c r="AM21" i="1"/>
  <c r="AM25" i="1"/>
  <c r="AM23" i="1"/>
  <c r="AM27" i="1"/>
  <c r="AM24" i="1"/>
  <c r="AM26" i="1"/>
  <c r="AN4" i="1" l="1"/>
  <c r="AN8" i="1"/>
  <c r="AN9" i="1"/>
  <c r="AN13" i="1"/>
  <c r="AN7" i="1"/>
  <c r="AN12" i="1"/>
  <c r="AN18" i="1"/>
  <c r="AN17" i="1"/>
  <c r="AN16" i="1"/>
  <c r="AN5" i="1"/>
  <c r="AN11" i="1"/>
  <c r="AN14" i="1"/>
  <c r="AN19" i="1"/>
  <c r="AN10" i="1"/>
  <c r="AN15" i="1"/>
  <c r="AN6" i="1"/>
  <c r="AN2" i="1"/>
  <c r="AM1" i="1"/>
  <c r="AO3" i="1"/>
  <c r="AN21" i="1"/>
  <c r="AN20" i="1"/>
  <c r="AN22" i="1"/>
  <c r="AN26" i="1"/>
  <c r="AN23" i="1"/>
  <c r="AN25" i="1"/>
  <c r="AN27" i="1"/>
  <c r="AN24" i="1"/>
  <c r="AO4" i="1" l="1"/>
  <c r="AO8" i="1"/>
  <c r="AO9" i="1"/>
  <c r="AO13" i="1"/>
  <c r="AO7" i="1"/>
  <c r="AO12" i="1"/>
  <c r="AO5" i="1"/>
  <c r="AO15" i="1"/>
  <c r="AO19" i="1"/>
  <c r="AO18" i="1"/>
  <c r="AO14" i="1"/>
  <c r="AO17" i="1"/>
  <c r="AO16" i="1"/>
  <c r="AO11" i="1"/>
  <c r="AO10" i="1"/>
  <c r="AO6" i="1"/>
  <c r="AO2" i="1"/>
  <c r="AN1" i="1"/>
  <c r="AP3" i="1"/>
  <c r="AO23" i="1"/>
  <c r="AO20" i="1"/>
  <c r="AO25" i="1"/>
  <c r="AO27" i="1"/>
  <c r="AO26" i="1"/>
  <c r="AO24" i="1"/>
  <c r="AO21" i="1"/>
  <c r="AO22" i="1"/>
  <c r="AP5" i="1" l="1"/>
  <c r="AP4" i="1"/>
  <c r="AP8" i="1"/>
  <c r="AP14" i="1"/>
  <c r="AP9" i="1"/>
  <c r="AP13" i="1"/>
  <c r="AP15" i="1"/>
  <c r="AP19" i="1"/>
  <c r="AP7" i="1"/>
  <c r="AP12" i="1"/>
  <c r="AP18" i="1"/>
  <c r="AP17" i="1"/>
  <c r="AP16" i="1"/>
  <c r="AP6" i="1"/>
  <c r="AP10" i="1"/>
  <c r="AP11" i="1"/>
  <c r="AP2" i="1"/>
  <c r="AO1" i="1"/>
  <c r="AQ3" i="1"/>
  <c r="AP22" i="1"/>
  <c r="AP24" i="1"/>
  <c r="AP23" i="1"/>
  <c r="AP20" i="1"/>
  <c r="AP25" i="1"/>
  <c r="AP26" i="1"/>
  <c r="AP27" i="1"/>
  <c r="AP21" i="1"/>
  <c r="AQ5" i="1" l="1"/>
  <c r="AQ4" i="1"/>
  <c r="AQ8" i="1"/>
  <c r="AQ10" i="1"/>
  <c r="AQ14" i="1"/>
  <c r="AQ9" i="1"/>
  <c r="AQ15" i="1"/>
  <c r="AQ19" i="1"/>
  <c r="AQ7" i="1"/>
  <c r="AQ12" i="1"/>
  <c r="AQ18" i="1"/>
  <c r="AQ16" i="1"/>
  <c r="AQ17" i="1"/>
  <c r="AQ13" i="1"/>
  <c r="AQ6" i="1"/>
  <c r="AQ11" i="1"/>
  <c r="AQ2" i="1"/>
  <c r="AP1" i="1"/>
  <c r="AR3" i="1"/>
  <c r="AQ25" i="1"/>
  <c r="AQ22" i="1"/>
  <c r="AQ24" i="1"/>
  <c r="AQ27" i="1"/>
  <c r="AQ20" i="1"/>
  <c r="AQ21" i="1"/>
  <c r="AQ26" i="1"/>
  <c r="AQ23" i="1"/>
  <c r="AR6" i="1" l="1"/>
  <c r="AR11" i="1"/>
  <c r="AR5" i="1"/>
  <c r="AR15" i="1"/>
  <c r="AR4" i="1"/>
  <c r="AR8" i="1"/>
  <c r="AR10" i="1"/>
  <c r="AR14" i="1"/>
  <c r="AR9" i="1"/>
  <c r="AR13" i="1"/>
  <c r="AR19" i="1"/>
  <c r="AR7" i="1"/>
  <c r="AR12" i="1"/>
  <c r="AR18" i="1"/>
  <c r="AR17" i="1"/>
  <c r="AR16" i="1"/>
  <c r="AR2" i="1"/>
  <c r="AQ1" i="1"/>
  <c r="AS3" i="1"/>
  <c r="AR26" i="1"/>
  <c r="AR25" i="1"/>
  <c r="AR21" i="1"/>
  <c r="AR23" i="1"/>
  <c r="AR27" i="1"/>
  <c r="AR20" i="1"/>
  <c r="AR22" i="1"/>
  <c r="AR24" i="1"/>
  <c r="AS7" i="1" l="1"/>
  <c r="AS6" i="1"/>
  <c r="AS11" i="1"/>
  <c r="AS5" i="1"/>
  <c r="AS15" i="1"/>
  <c r="AS14" i="1"/>
  <c r="AS16" i="1"/>
  <c r="AS4" i="1"/>
  <c r="AS17" i="1"/>
  <c r="AS9" i="1"/>
  <c r="AS10" i="1"/>
  <c r="AS19" i="1"/>
  <c r="AS13" i="1"/>
  <c r="AS12" i="1"/>
  <c r="AS18" i="1"/>
  <c r="AS8" i="1"/>
  <c r="AS2" i="1"/>
  <c r="AR1" i="1"/>
  <c r="AT3" i="1"/>
  <c r="AS20" i="1"/>
  <c r="AS26" i="1"/>
  <c r="AS21" i="1"/>
  <c r="AS24" i="1"/>
  <c r="AS23" i="1"/>
  <c r="AS22" i="1"/>
  <c r="AS25" i="1"/>
  <c r="AS27" i="1"/>
  <c r="AT7" i="1" l="1"/>
  <c r="AT6" i="1"/>
  <c r="AT11" i="1"/>
  <c r="AT16" i="1"/>
  <c r="AT5" i="1"/>
  <c r="AT15" i="1"/>
  <c r="AT8" i="1"/>
  <c r="AT13" i="1"/>
  <c r="AT14" i="1"/>
  <c r="AT4" i="1"/>
  <c r="AT9" i="1"/>
  <c r="AT12" i="1"/>
  <c r="AT10" i="1"/>
  <c r="AT18" i="1"/>
  <c r="AT19" i="1"/>
  <c r="AT17" i="1"/>
  <c r="AT2" i="1"/>
  <c r="AS1" i="1"/>
  <c r="AU3" i="1"/>
  <c r="AT21" i="1"/>
  <c r="AT20" i="1"/>
  <c r="AT22" i="1"/>
  <c r="AT25" i="1"/>
  <c r="AT24" i="1"/>
  <c r="AT27" i="1"/>
  <c r="AT26" i="1"/>
  <c r="AT23" i="1"/>
  <c r="AU9" i="1" l="1"/>
  <c r="AU7" i="1"/>
  <c r="AU12" i="1"/>
  <c r="AU6" i="1"/>
  <c r="AU11" i="1"/>
  <c r="AU16" i="1"/>
  <c r="AU4" i="1"/>
  <c r="AU17" i="1"/>
  <c r="AU8" i="1"/>
  <c r="AU13" i="1"/>
  <c r="AU14" i="1"/>
  <c r="AU15" i="1"/>
  <c r="AU5" i="1"/>
  <c r="AU19" i="1"/>
  <c r="AU10" i="1"/>
  <c r="AU18" i="1"/>
  <c r="AU2" i="1"/>
  <c r="AT1" i="1"/>
  <c r="AV3" i="1"/>
  <c r="AU22" i="1"/>
  <c r="AU20" i="1"/>
  <c r="AU21" i="1"/>
  <c r="AU26" i="1"/>
  <c r="AU25" i="1"/>
  <c r="AU23" i="1"/>
  <c r="AU24" i="1"/>
  <c r="AU27" i="1"/>
  <c r="AV4" i="1" l="1"/>
  <c r="AV8" i="1"/>
  <c r="AV10" i="1"/>
  <c r="AV9" i="1"/>
  <c r="AV13" i="1"/>
  <c r="AV7" i="1"/>
  <c r="AV12" i="1"/>
  <c r="AV6" i="1"/>
  <c r="AV11" i="1"/>
  <c r="AV5" i="1"/>
  <c r="AV18" i="1"/>
  <c r="AV16" i="1"/>
  <c r="AV17" i="1"/>
  <c r="AV14" i="1"/>
  <c r="AV15" i="1"/>
  <c r="AV19" i="1"/>
  <c r="AV2" i="1"/>
  <c r="AU1" i="1"/>
  <c r="AW3" i="1"/>
  <c r="AV21" i="1"/>
  <c r="AV20" i="1"/>
  <c r="AV22" i="1"/>
  <c r="AV26" i="1"/>
  <c r="AV24" i="1"/>
  <c r="AV27" i="1"/>
  <c r="AV23" i="1"/>
  <c r="AV25" i="1"/>
  <c r="AW4" i="1" l="1"/>
  <c r="AW8" i="1"/>
  <c r="AW10" i="1"/>
  <c r="AW9" i="1"/>
  <c r="AW13" i="1"/>
  <c r="AW7" i="1"/>
  <c r="AW12" i="1"/>
  <c r="AW5" i="1"/>
  <c r="AW11" i="1"/>
  <c r="AW19" i="1"/>
  <c r="AW18" i="1"/>
  <c r="AW16" i="1"/>
  <c r="AW17" i="1"/>
  <c r="AW6" i="1"/>
  <c r="AW14" i="1"/>
  <c r="AW15" i="1"/>
  <c r="AW2" i="1"/>
  <c r="AV1" i="1"/>
  <c r="AX3" i="1"/>
  <c r="AX5" i="1" s="1"/>
  <c r="AW23" i="1"/>
  <c r="AW21" i="1"/>
  <c r="AW22" i="1"/>
  <c r="AW25" i="1"/>
  <c r="AW27" i="1"/>
  <c r="AW26" i="1"/>
  <c r="AW24" i="1"/>
  <c r="AW20" i="1"/>
  <c r="AX4" i="1" l="1"/>
  <c r="AX8" i="1"/>
  <c r="AX10" i="1"/>
  <c r="AX14" i="1"/>
  <c r="AX9" i="1"/>
  <c r="AX13" i="1"/>
  <c r="AX11" i="1"/>
  <c r="AX19" i="1"/>
  <c r="AX15" i="1"/>
  <c r="AX18" i="1"/>
  <c r="AX16" i="1"/>
  <c r="AX17" i="1"/>
  <c r="AX12" i="1"/>
  <c r="AX6" i="1"/>
  <c r="AX7" i="1"/>
  <c r="AX2" i="1"/>
  <c r="AW1" i="1"/>
  <c r="AY3" i="1"/>
  <c r="AX24" i="1"/>
  <c r="AX23" i="1"/>
  <c r="AX21" i="1"/>
  <c r="AX26" i="1"/>
  <c r="AX20" i="1"/>
  <c r="AX27" i="1"/>
  <c r="AX22" i="1"/>
  <c r="AX25" i="1"/>
  <c r="AY5" i="1" l="1"/>
  <c r="AY4" i="1"/>
  <c r="AY8" i="1"/>
  <c r="AY10" i="1"/>
  <c r="AY14" i="1"/>
  <c r="AY9" i="1"/>
  <c r="AY6" i="1"/>
  <c r="AY12" i="1"/>
  <c r="AY11" i="1"/>
  <c r="AY13" i="1"/>
  <c r="AY19" i="1"/>
  <c r="AY18" i="1"/>
  <c r="AY16" i="1"/>
  <c r="AY17" i="1"/>
  <c r="AY7" i="1"/>
  <c r="AY15" i="1"/>
  <c r="AY2" i="1"/>
  <c r="AX1" i="1"/>
  <c r="AZ3" i="1"/>
  <c r="AY22" i="1"/>
  <c r="AY25" i="1"/>
  <c r="AY24" i="1"/>
  <c r="AY20" i="1"/>
  <c r="AY27" i="1"/>
  <c r="AY26" i="1"/>
  <c r="AY21" i="1"/>
  <c r="AY23" i="1"/>
  <c r="AZ6" i="1" l="1"/>
  <c r="AZ11" i="1"/>
  <c r="AZ5" i="1"/>
  <c r="AZ15" i="1"/>
  <c r="AZ4" i="1"/>
  <c r="AZ8" i="1"/>
  <c r="AZ10" i="1"/>
  <c r="AZ14" i="1"/>
  <c r="AZ12" i="1"/>
  <c r="AZ7" i="1"/>
  <c r="AZ13" i="1"/>
  <c r="AZ19" i="1"/>
  <c r="AZ9" i="1"/>
  <c r="AZ18" i="1"/>
  <c r="AZ16" i="1"/>
  <c r="AZ17" i="1"/>
  <c r="AZ2" i="1"/>
  <c r="AY1" i="1"/>
  <c r="BA3" i="1"/>
  <c r="AZ26" i="1"/>
  <c r="AZ22" i="1"/>
  <c r="AZ25" i="1"/>
  <c r="AZ20" i="1"/>
  <c r="AZ27" i="1"/>
  <c r="AZ21" i="1"/>
  <c r="AZ23" i="1"/>
  <c r="AZ24" i="1"/>
  <c r="BA7" i="1" l="1"/>
  <c r="BA6" i="1"/>
  <c r="BA11" i="1"/>
  <c r="BA5" i="1"/>
  <c r="BA15" i="1"/>
  <c r="BA10" i="1"/>
  <c r="BA16" i="1"/>
  <c r="BA8" i="1"/>
  <c r="BA12" i="1"/>
  <c r="BA4" i="1"/>
  <c r="BA17" i="1"/>
  <c r="BA13" i="1"/>
  <c r="BA19" i="1"/>
  <c r="BA9" i="1"/>
  <c r="BA14" i="1"/>
  <c r="BA18" i="1"/>
  <c r="BA2" i="1"/>
  <c r="AZ1" i="1"/>
  <c r="BB3" i="1"/>
  <c r="BA20" i="1"/>
  <c r="BA26" i="1"/>
  <c r="BA22" i="1"/>
  <c r="BA21" i="1"/>
  <c r="BA27" i="1"/>
  <c r="BA24" i="1"/>
  <c r="BA25" i="1"/>
  <c r="BA23" i="1"/>
  <c r="BB7" i="1" l="1"/>
  <c r="BB6" i="1"/>
  <c r="BB11" i="1"/>
  <c r="BB16" i="1"/>
  <c r="BB5" i="1"/>
  <c r="BB15" i="1"/>
  <c r="BB10" i="1"/>
  <c r="BB14" i="1"/>
  <c r="BB8" i="1"/>
  <c r="BB12" i="1"/>
  <c r="BB4" i="1"/>
  <c r="BB9" i="1"/>
  <c r="BB13" i="1"/>
  <c r="BB19" i="1"/>
  <c r="BB18" i="1"/>
  <c r="BB17" i="1"/>
  <c r="BB2" i="1"/>
  <c r="BA1" i="1"/>
  <c r="BC3" i="1"/>
  <c r="BB21" i="1"/>
  <c r="BB23" i="1"/>
  <c r="BB20" i="1"/>
  <c r="BB27" i="1"/>
  <c r="BB22" i="1"/>
  <c r="BB24" i="1"/>
  <c r="BB26" i="1"/>
  <c r="BB25" i="1"/>
  <c r="BC9" i="1" l="1"/>
  <c r="BC7" i="1"/>
  <c r="BC12" i="1"/>
  <c r="BC6" i="1"/>
  <c r="BC11" i="1"/>
  <c r="BC16" i="1"/>
  <c r="BC4" i="1"/>
  <c r="BC10" i="1"/>
  <c r="BC15" i="1"/>
  <c r="BC17" i="1"/>
  <c r="BC5" i="1"/>
  <c r="BC19" i="1"/>
  <c r="BC14" i="1"/>
  <c r="BC8" i="1"/>
  <c r="BC13" i="1"/>
  <c r="BC18" i="1"/>
  <c r="BC2" i="1"/>
  <c r="BB1" i="1"/>
  <c r="BD3" i="1"/>
  <c r="BC22" i="1"/>
  <c r="BC20" i="1"/>
  <c r="BC24" i="1"/>
  <c r="BC23" i="1"/>
  <c r="BC25" i="1"/>
  <c r="BC21" i="1"/>
  <c r="BC27" i="1"/>
  <c r="BC26" i="1"/>
  <c r="BD6" i="1" l="1"/>
  <c r="BD5" i="1"/>
  <c r="BD4" i="1"/>
  <c r="BD8" i="1"/>
  <c r="BD10" i="1"/>
  <c r="BD9" i="1"/>
  <c r="BD13" i="1"/>
  <c r="BD7" i="1"/>
  <c r="BD12" i="1"/>
  <c r="BD11" i="1"/>
  <c r="BD14" i="1"/>
  <c r="BD18" i="1"/>
  <c r="BD15" i="1"/>
  <c r="BD17" i="1"/>
  <c r="BD16" i="1"/>
  <c r="BD19" i="1"/>
  <c r="BD2" i="1"/>
  <c r="BC1" i="1"/>
  <c r="BE3" i="1"/>
  <c r="BD21" i="1"/>
  <c r="BD25" i="1"/>
  <c r="BD24" i="1"/>
  <c r="BD20" i="1"/>
  <c r="BD22" i="1"/>
  <c r="BD23" i="1"/>
  <c r="BD27" i="1"/>
  <c r="BD26" i="1"/>
  <c r="BE4" i="1" l="1"/>
  <c r="BE8" i="1"/>
  <c r="BE10" i="1"/>
  <c r="BE9" i="1"/>
  <c r="BE13" i="1"/>
  <c r="BE7" i="1"/>
  <c r="BE12" i="1"/>
  <c r="BE5" i="1"/>
  <c r="BE16" i="1"/>
  <c r="BE19" i="1"/>
  <c r="BE14" i="1"/>
  <c r="BE18" i="1"/>
  <c r="BE15" i="1"/>
  <c r="BE17" i="1"/>
  <c r="BE11" i="1"/>
  <c r="BE6" i="1"/>
  <c r="BE2" i="1"/>
  <c r="BD1" i="1"/>
  <c r="BF3" i="1"/>
  <c r="BE20" i="1"/>
  <c r="BE23" i="1"/>
  <c r="BE26" i="1"/>
  <c r="BE25" i="1"/>
  <c r="BE21" i="1"/>
  <c r="BE22" i="1"/>
  <c r="BE24" i="1"/>
  <c r="BE27" i="1"/>
  <c r="BF5" i="1" l="1"/>
  <c r="BF4" i="1"/>
  <c r="BF8" i="1"/>
  <c r="BF10" i="1"/>
  <c r="BF14" i="1"/>
  <c r="BF9" i="1"/>
  <c r="BF13" i="1"/>
  <c r="BF7" i="1"/>
  <c r="BF16" i="1"/>
  <c r="BF19" i="1"/>
  <c r="BF6" i="1"/>
  <c r="BF18" i="1"/>
  <c r="BF15" i="1"/>
  <c r="BF17" i="1"/>
  <c r="BF11" i="1"/>
  <c r="BF12" i="1"/>
  <c r="BF2" i="1"/>
  <c r="BE1" i="1"/>
  <c r="BG3" i="1"/>
  <c r="BF21" i="1"/>
  <c r="BF24" i="1"/>
  <c r="BF20" i="1"/>
  <c r="BF23" i="1"/>
  <c r="BF22" i="1"/>
  <c r="BF26" i="1"/>
  <c r="BF25" i="1"/>
  <c r="BF27" i="1"/>
  <c r="BG5" i="1" l="1"/>
  <c r="BG4" i="1"/>
  <c r="BG8" i="1"/>
  <c r="BG10" i="1"/>
  <c r="BG14" i="1"/>
  <c r="BG9" i="1"/>
  <c r="BG6" i="1"/>
  <c r="BG7" i="1"/>
  <c r="BG16" i="1"/>
  <c r="BG19" i="1"/>
  <c r="BG18" i="1"/>
  <c r="BG13" i="1"/>
  <c r="BG15" i="1"/>
  <c r="BG17" i="1"/>
  <c r="BG11" i="1"/>
  <c r="BG12" i="1"/>
  <c r="BG2" i="1"/>
  <c r="BF1" i="1"/>
  <c r="BH3" i="1"/>
  <c r="BG25" i="1"/>
  <c r="BG21" i="1"/>
  <c r="BG24" i="1"/>
  <c r="BG22" i="1"/>
  <c r="BG27" i="1"/>
  <c r="BG20" i="1"/>
  <c r="BG23" i="1"/>
  <c r="BG26" i="1"/>
  <c r="BH6" i="1" l="1"/>
  <c r="BH5" i="1"/>
  <c r="BH15" i="1"/>
  <c r="BH4" i="1"/>
  <c r="BH8" i="1"/>
  <c r="BH10" i="1"/>
  <c r="BH14" i="1"/>
  <c r="BH13" i="1"/>
  <c r="BH12" i="1"/>
  <c r="BH7" i="1"/>
  <c r="BH11" i="1"/>
  <c r="BH16" i="1"/>
  <c r="BH19" i="1"/>
  <c r="BH18" i="1"/>
  <c r="BH9" i="1"/>
  <c r="BH17" i="1"/>
  <c r="BH2" i="1"/>
  <c r="BG1" i="1"/>
  <c r="BI3" i="1"/>
  <c r="BH22" i="1"/>
  <c r="BH26" i="1"/>
  <c r="BH25" i="1"/>
  <c r="BH21" i="1"/>
  <c r="BH27" i="1"/>
  <c r="BH24" i="1"/>
  <c r="BH20" i="1"/>
  <c r="BH23" i="1"/>
  <c r="BI7" i="1" l="1"/>
  <c r="BI6" i="1"/>
  <c r="BI11" i="1"/>
  <c r="BI5" i="1"/>
  <c r="BI15" i="1"/>
  <c r="BI9" i="1"/>
  <c r="BI10" i="1"/>
  <c r="BI13" i="1"/>
  <c r="BI14" i="1"/>
  <c r="BI16" i="1"/>
  <c r="BI19" i="1"/>
  <c r="BI4" i="1"/>
  <c r="BI8" i="1"/>
  <c r="BI18" i="1"/>
  <c r="BI17" i="1"/>
  <c r="BI12" i="1"/>
  <c r="BI2" i="1"/>
  <c r="BH1" i="1"/>
  <c r="BJ3" i="1"/>
  <c r="BI20" i="1"/>
  <c r="BI22" i="1"/>
  <c r="BI21" i="1"/>
  <c r="BI25" i="1"/>
  <c r="BI26" i="1"/>
  <c r="BI23" i="1"/>
  <c r="BI27" i="1"/>
  <c r="BI24" i="1"/>
  <c r="BJ7" i="1" l="1"/>
  <c r="BJ6" i="1"/>
  <c r="BJ11" i="1"/>
  <c r="BJ16" i="1"/>
  <c r="BJ5" i="1"/>
  <c r="BJ15" i="1"/>
  <c r="BJ12" i="1"/>
  <c r="BJ9" i="1"/>
  <c r="BJ10" i="1"/>
  <c r="BJ13" i="1"/>
  <c r="BJ18" i="1"/>
  <c r="BJ14" i="1"/>
  <c r="BJ8" i="1"/>
  <c r="BJ19" i="1"/>
  <c r="BJ4" i="1"/>
  <c r="BJ17" i="1"/>
  <c r="BJ2" i="1"/>
  <c r="BI1" i="1"/>
  <c r="BJ21" i="1"/>
  <c r="BJ22" i="1"/>
  <c r="BJ27" i="1"/>
  <c r="BJ23" i="1"/>
  <c r="BJ26" i="1"/>
  <c r="BJ25" i="1"/>
  <c r="BJ20" i="1"/>
  <c r="BJ24" i="1"/>
  <c r="BJ1" i="1" l="1"/>
  <c r="BK3" i="1"/>
  <c r="BK9" i="1" l="1"/>
  <c r="BK7" i="1"/>
  <c r="BK12" i="1"/>
  <c r="BK6" i="1"/>
  <c r="BK11" i="1"/>
  <c r="BK16" i="1"/>
  <c r="BK4" i="1"/>
  <c r="BK17" i="1"/>
  <c r="BK8" i="1"/>
  <c r="BK5" i="1"/>
  <c r="BK10" i="1"/>
  <c r="BK13" i="1"/>
  <c r="BK14" i="1"/>
  <c r="BK15" i="1"/>
  <c r="BK19" i="1"/>
  <c r="BK18" i="1"/>
  <c r="BK2" i="1"/>
  <c r="BK22" i="1"/>
  <c r="BK20" i="1"/>
  <c r="BK21" i="1"/>
  <c r="BK27" i="1"/>
  <c r="BK23" i="1"/>
  <c r="BK26" i="1"/>
  <c r="BK25" i="1"/>
  <c r="BK24" i="1"/>
  <c r="BL3" i="1"/>
  <c r="BL12" i="1" l="1"/>
  <c r="BL4" i="1"/>
  <c r="BL11" i="1"/>
  <c r="BL13" i="1"/>
  <c r="BL18" i="1"/>
  <c r="BL10" i="1"/>
  <c r="BL17" i="1"/>
  <c r="BL9" i="1"/>
  <c r="BL16" i="1"/>
  <c r="BL8" i="1"/>
  <c r="BL15" i="1"/>
  <c r="BL7" i="1"/>
  <c r="BL5" i="1"/>
  <c r="BL14" i="1"/>
  <c r="BL6" i="1"/>
  <c r="BL19" i="1"/>
  <c r="BL2" i="1"/>
  <c r="BK1" i="1"/>
  <c r="BL21" i="1"/>
  <c r="BL23" i="1"/>
  <c r="BL20" i="1"/>
  <c r="BL27" i="1"/>
  <c r="BL26" i="1"/>
  <c r="BL22" i="1"/>
  <c r="BL25" i="1"/>
  <c r="BL24" i="1"/>
  <c r="BM3" i="1"/>
  <c r="BM4" i="1" l="1"/>
  <c r="BM9" i="1"/>
  <c r="BM8" i="1"/>
  <c r="BM16" i="1"/>
  <c r="BM17" i="1"/>
  <c r="BM7" i="1"/>
  <c r="BM15" i="1"/>
  <c r="BM14" i="1"/>
  <c r="BM18" i="1"/>
  <c r="BM13" i="1"/>
  <c r="BM12" i="1"/>
  <c r="BM5" i="1"/>
  <c r="BM6" i="1"/>
  <c r="BM11" i="1"/>
  <c r="BM10" i="1"/>
  <c r="BM19" i="1"/>
  <c r="BM2" i="1"/>
  <c r="BL1" i="1"/>
  <c r="BM23" i="1"/>
  <c r="BM20" i="1"/>
  <c r="BM24" i="1"/>
  <c r="BM22" i="1"/>
  <c r="BM27" i="1"/>
  <c r="BM21" i="1"/>
  <c r="BM26" i="1"/>
  <c r="BM25" i="1"/>
  <c r="BN3" i="1"/>
  <c r="BN5" i="1" l="1"/>
  <c r="BN10" i="1"/>
  <c r="BN4" i="1"/>
  <c r="BN9" i="1"/>
  <c r="BN8" i="1"/>
  <c r="BN16" i="1"/>
  <c r="BN17" i="1"/>
  <c r="BN7" i="1"/>
  <c r="BN15" i="1"/>
  <c r="BN14" i="1"/>
  <c r="BN18" i="1"/>
  <c r="BN6" i="1"/>
  <c r="BN11" i="1"/>
  <c r="BN13" i="1"/>
  <c r="BN12" i="1"/>
  <c r="BN19" i="1"/>
  <c r="BN2" i="1"/>
  <c r="BM1" i="1"/>
  <c r="BN24" i="1"/>
  <c r="BN23" i="1"/>
  <c r="BN20" i="1"/>
  <c r="BN25" i="1"/>
  <c r="BN26" i="1"/>
  <c r="BN21" i="1"/>
  <c r="BN22" i="1"/>
  <c r="BN27" i="1"/>
  <c r="BO3" i="1"/>
  <c r="BO6" i="1" l="1"/>
  <c r="BO11" i="1"/>
  <c r="BO5" i="1"/>
  <c r="BO10" i="1"/>
  <c r="BO12" i="1"/>
  <c r="BO4" i="1"/>
  <c r="BO9" i="1"/>
  <c r="BO8" i="1"/>
  <c r="BO16" i="1"/>
  <c r="BO17" i="1"/>
  <c r="BO7" i="1"/>
  <c r="BO15" i="1"/>
  <c r="BO14" i="1"/>
  <c r="BO18" i="1"/>
  <c r="BO13" i="1"/>
  <c r="BO19" i="1"/>
  <c r="BO2" i="1"/>
  <c r="BN1" i="1"/>
  <c r="BO20" i="1"/>
  <c r="BO25" i="1"/>
  <c r="BO24" i="1"/>
  <c r="BO27" i="1"/>
  <c r="BO23" i="1"/>
  <c r="BO26" i="1"/>
  <c r="BO21" i="1"/>
  <c r="BO22" i="1"/>
  <c r="BP3" i="1"/>
  <c r="BP12" i="1" l="1"/>
  <c r="BP13" i="1"/>
  <c r="BP6" i="1"/>
  <c r="BP11" i="1"/>
  <c r="BP5" i="1"/>
  <c r="BP10" i="1"/>
  <c r="BP4" i="1"/>
  <c r="BP9" i="1"/>
  <c r="BP8" i="1"/>
  <c r="BP16" i="1"/>
  <c r="BP17" i="1"/>
  <c r="BP7" i="1"/>
  <c r="BP15" i="1"/>
  <c r="BP14" i="1"/>
  <c r="BP18" i="1"/>
  <c r="BP19" i="1"/>
  <c r="BP2" i="1"/>
  <c r="BO1" i="1"/>
  <c r="BP21" i="1"/>
  <c r="BP20" i="1"/>
  <c r="BP25" i="1"/>
  <c r="BP24" i="1"/>
  <c r="BP27" i="1"/>
  <c r="BP22" i="1"/>
  <c r="BP23" i="1"/>
  <c r="BP26" i="1"/>
  <c r="BQ3" i="1"/>
  <c r="BQ13" i="1" l="1"/>
  <c r="BQ12" i="1"/>
  <c r="BQ6" i="1"/>
  <c r="BQ11" i="1"/>
  <c r="BQ5" i="1"/>
  <c r="BQ10" i="1"/>
  <c r="BQ4" i="1"/>
  <c r="BQ9" i="1"/>
  <c r="BQ18" i="1"/>
  <c r="BQ8" i="1"/>
  <c r="BQ17" i="1"/>
  <c r="BQ14" i="1"/>
  <c r="BQ7" i="1"/>
  <c r="BQ15" i="1"/>
  <c r="BQ16" i="1"/>
  <c r="BQ19" i="1"/>
  <c r="BQ2" i="1"/>
  <c r="BP1" i="1"/>
  <c r="BQ20" i="1"/>
  <c r="BQ22" i="1"/>
  <c r="BQ21" i="1"/>
  <c r="BQ25" i="1"/>
  <c r="BQ23" i="1"/>
  <c r="BQ26" i="1"/>
  <c r="BQ24" i="1"/>
  <c r="BQ27" i="1"/>
  <c r="BR3" i="1"/>
  <c r="BR14" i="1" l="1"/>
  <c r="BR18" i="1"/>
  <c r="BR15" i="1"/>
  <c r="BR13" i="1"/>
  <c r="BR7" i="1"/>
  <c r="BR12" i="1"/>
  <c r="BR11" i="1"/>
  <c r="BR5" i="1"/>
  <c r="BR10" i="1"/>
  <c r="BR4" i="1"/>
  <c r="BR9" i="1"/>
  <c r="BR8" i="1"/>
  <c r="BR17" i="1"/>
  <c r="BR16" i="1"/>
  <c r="BR6" i="1"/>
  <c r="BR19" i="1"/>
  <c r="BR2" i="1"/>
  <c r="BQ1" i="1"/>
  <c r="BR21" i="1"/>
  <c r="BR22" i="1"/>
  <c r="BR20" i="1"/>
  <c r="BR24" i="1"/>
  <c r="BR27" i="1"/>
  <c r="BR23" i="1"/>
  <c r="BR25" i="1"/>
  <c r="BR26" i="1"/>
  <c r="BS3" i="1"/>
  <c r="BS7" i="1" l="1"/>
  <c r="BS15" i="1"/>
  <c r="BS14" i="1"/>
  <c r="BS18" i="1"/>
  <c r="BS13" i="1"/>
  <c r="BS12" i="1"/>
  <c r="BS11" i="1"/>
  <c r="BS17" i="1"/>
  <c r="BS5" i="1"/>
  <c r="BS10" i="1"/>
  <c r="BS4" i="1"/>
  <c r="BS9" i="1"/>
  <c r="BS8" i="1"/>
  <c r="BS6" i="1"/>
  <c r="BS16" i="1"/>
  <c r="BS19" i="1"/>
  <c r="BS2" i="1"/>
  <c r="BT3" i="1"/>
  <c r="BR1" i="1"/>
  <c r="BS22" i="1"/>
  <c r="BS20" i="1"/>
  <c r="BS25" i="1"/>
  <c r="BS24" i="1"/>
  <c r="BS26" i="1"/>
  <c r="BS21" i="1"/>
  <c r="BS23" i="1"/>
  <c r="BS27" i="1"/>
  <c r="BT8" i="1" l="1"/>
  <c r="BT17" i="1"/>
  <c r="BT7" i="1"/>
  <c r="BT15" i="1"/>
  <c r="BT4" i="1"/>
  <c r="BT14" i="1"/>
  <c r="BT18" i="1"/>
  <c r="BT6" i="1"/>
  <c r="BT13" i="1"/>
  <c r="BT12" i="1"/>
  <c r="BT11" i="1"/>
  <c r="BT9" i="1"/>
  <c r="BT5" i="1"/>
  <c r="BT10" i="1"/>
  <c r="BT16" i="1"/>
  <c r="BT19" i="1"/>
  <c r="BU3" i="1"/>
  <c r="BT2" i="1"/>
  <c r="BS1" i="1"/>
  <c r="BU4" i="1" l="1"/>
  <c r="BU9" i="1"/>
  <c r="BU5" i="1"/>
  <c r="BU8" i="1"/>
  <c r="BU17" i="1"/>
  <c r="BU10" i="1"/>
  <c r="BU7" i="1"/>
  <c r="BU15" i="1"/>
  <c r="BU14" i="1"/>
  <c r="BU18" i="1"/>
  <c r="BU13" i="1"/>
  <c r="BU12" i="1"/>
  <c r="BU11" i="1"/>
  <c r="BU6" i="1"/>
  <c r="BU16" i="1"/>
  <c r="BU19" i="1"/>
  <c r="BV3" i="1"/>
  <c r="BU2" i="1"/>
  <c r="BT1" i="1"/>
  <c r="BV5" i="1" l="1"/>
  <c r="BV10" i="1"/>
  <c r="BV4" i="1"/>
  <c r="BV9" i="1"/>
  <c r="BV8" i="1"/>
  <c r="BV17" i="1"/>
  <c r="BV7" i="1"/>
  <c r="BV15" i="1"/>
  <c r="BV6" i="1"/>
  <c r="BV14" i="1"/>
  <c r="BV18" i="1"/>
  <c r="BV13" i="1"/>
  <c r="BV16" i="1"/>
  <c r="BV11" i="1"/>
  <c r="BV12" i="1"/>
  <c r="BV19" i="1"/>
  <c r="BW3" i="1"/>
  <c r="BV2" i="1"/>
  <c r="BU1" i="1"/>
  <c r="BW11" i="1" l="1"/>
  <c r="BW5" i="1"/>
  <c r="BW10" i="1"/>
  <c r="BW4" i="1"/>
  <c r="BW9" i="1"/>
  <c r="BW8" i="1"/>
  <c r="BW17" i="1"/>
  <c r="BW7" i="1"/>
  <c r="BW15" i="1"/>
  <c r="BW12" i="1"/>
  <c r="BW6" i="1"/>
  <c r="BW14" i="1"/>
  <c r="BW18" i="1"/>
  <c r="BW13" i="1"/>
  <c r="BW16" i="1"/>
  <c r="BW19" i="1"/>
  <c r="BW20" i="1"/>
  <c r="BW25" i="1"/>
  <c r="BW22" i="1"/>
  <c r="BW27" i="1"/>
  <c r="BW24" i="1"/>
  <c r="BW21" i="1"/>
  <c r="BW26" i="1"/>
  <c r="BW23" i="1"/>
  <c r="BV1" i="1"/>
  <c r="BW2" i="1"/>
  <c r="BX3" i="1"/>
  <c r="BX12" i="1" l="1"/>
  <c r="BX11" i="1"/>
  <c r="BX5" i="1"/>
  <c r="BX10" i="1"/>
  <c r="BX4" i="1"/>
  <c r="BX9" i="1"/>
  <c r="BX8" i="1"/>
  <c r="BX17" i="1"/>
  <c r="BX7" i="1"/>
  <c r="BX15" i="1"/>
  <c r="BX6" i="1"/>
  <c r="BX14" i="1"/>
  <c r="BX18" i="1"/>
  <c r="BX13" i="1"/>
  <c r="BX16" i="1"/>
  <c r="BX19" i="1"/>
  <c r="BX23" i="1"/>
  <c r="BX20" i="1"/>
  <c r="BX25" i="1"/>
  <c r="BX22" i="1"/>
  <c r="BX26" i="1"/>
  <c r="BX27" i="1"/>
  <c r="BX24" i="1"/>
  <c r="BX21" i="1"/>
  <c r="BX2" i="1"/>
  <c r="BY3" i="1"/>
  <c r="BW1" i="1"/>
  <c r="BY13" i="1" l="1"/>
  <c r="BY18" i="1"/>
  <c r="BY12" i="1"/>
  <c r="BY11" i="1"/>
  <c r="BY5" i="1"/>
  <c r="BY10" i="1"/>
  <c r="BY4" i="1"/>
  <c r="BY9" i="1"/>
  <c r="BY14" i="1"/>
  <c r="BY8" i="1"/>
  <c r="BY17" i="1"/>
  <c r="BY7" i="1"/>
  <c r="BY15" i="1"/>
  <c r="BY16" i="1"/>
  <c r="BY6" i="1"/>
  <c r="BY19" i="1"/>
  <c r="BY26" i="1"/>
  <c r="BY23" i="1"/>
  <c r="BY20" i="1"/>
  <c r="BY25" i="1"/>
  <c r="BY22" i="1"/>
  <c r="BY27" i="1"/>
  <c r="BY24" i="1"/>
  <c r="BY21" i="1"/>
  <c r="BZ3" i="1"/>
  <c r="BX1" i="1"/>
  <c r="BY2" i="1"/>
  <c r="BZ14" i="1" l="1"/>
  <c r="BZ18" i="1"/>
  <c r="BZ13" i="1"/>
  <c r="BZ12" i="1"/>
  <c r="BZ11" i="1"/>
  <c r="BZ5" i="1"/>
  <c r="BZ10" i="1"/>
  <c r="BZ4" i="1"/>
  <c r="BZ9" i="1"/>
  <c r="BZ7" i="1"/>
  <c r="BZ15" i="1"/>
  <c r="BZ8" i="1"/>
  <c r="BZ16" i="1"/>
  <c r="BZ17" i="1"/>
  <c r="BZ6" i="1"/>
  <c r="BZ19" i="1"/>
  <c r="BZ21" i="1"/>
  <c r="BZ26" i="1"/>
  <c r="BZ23" i="1"/>
  <c r="BZ20" i="1"/>
  <c r="BZ24" i="1"/>
  <c r="BZ25" i="1"/>
  <c r="BZ22" i="1"/>
  <c r="BZ27" i="1"/>
  <c r="BZ2" i="1"/>
  <c r="CA3" i="1"/>
  <c r="BY1" i="1"/>
  <c r="CA7" i="1" l="1"/>
  <c r="CA15" i="1"/>
  <c r="CA8" i="1"/>
  <c r="CA14" i="1"/>
  <c r="CA18" i="1"/>
  <c r="CA13" i="1"/>
  <c r="CA12" i="1"/>
  <c r="CA11" i="1"/>
  <c r="CA5" i="1"/>
  <c r="CA10" i="1"/>
  <c r="CA4" i="1"/>
  <c r="CA9" i="1"/>
  <c r="CA6" i="1"/>
  <c r="CA16" i="1"/>
  <c r="CA17" i="1"/>
  <c r="CA19" i="1"/>
  <c r="CA24" i="1"/>
  <c r="CA21" i="1"/>
  <c r="CA26" i="1"/>
  <c r="CA23" i="1"/>
  <c r="CA20" i="1"/>
  <c r="CA25" i="1"/>
  <c r="CA22" i="1"/>
  <c r="CA27" i="1"/>
  <c r="BZ1" i="1"/>
  <c r="CB3" i="1"/>
  <c r="CA2" i="1"/>
  <c r="CB8" i="1" l="1"/>
  <c r="CB7" i="1"/>
  <c r="CB15" i="1"/>
  <c r="CB14" i="1"/>
  <c r="CB18" i="1"/>
  <c r="CB13" i="1"/>
  <c r="CB12" i="1"/>
  <c r="CB9" i="1"/>
  <c r="CB11" i="1"/>
  <c r="CB5" i="1"/>
  <c r="CB10" i="1"/>
  <c r="CB4" i="1"/>
  <c r="CB17" i="1"/>
  <c r="CB16" i="1"/>
  <c r="CB6" i="1"/>
  <c r="CB19" i="1"/>
  <c r="CB27" i="1"/>
  <c r="CB24" i="1"/>
  <c r="CB21" i="1"/>
  <c r="CB26" i="1"/>
  <c r="CB22" i="1"/>
  <c r="CB23" i="1"/>
  <c r="CB20" i="1"/>
  <c r="CB25" i="1"/>
  <c r="CA1" i="1"/>
  <c r="CB2" i="1"/>
  <c r="CC3" i="1"/>
  <c r="CC4" i="1" l="1"/>
  <c r="CC9" i="1"/>
  <c r="CC10" i="1"/>
  <c r="CC8" i="1"/>
  <c r="CC7" i="1"/>
  <c r="CC15" i="1"/>
  <c r="CC14" i="1"/>
  <c r="CC18" i="1"/>
  <c r="CC13" i="1"/>
  <c r="CC12" i="1"/>
  <c r="CC5" i="1"/>
  <c r="CC11" i="1"/>
  <c r="CC17" i="1"/>
  <c r="CC16" i="1"/>
  <c r="CC6" i="1"/>
  <c r="CC19" i="1"/>
  <c r="CC22" i="1"/>
  <c r="CC27" i="1"/>
  <c r="CC24" i="1"/>
  <c r="CC21" i="1"/>
  <c r="CC26" i="1"/>
  <c r="CC23" i="1"/>
  <c r="CC20" i="1"/>
  <c r="CC25" i="1"/>
  <c r="CB1" i="1"/>
  <c r="CD3" i="1"/>
  <c r="CC2" i="1"/>
  <c r="CD5" i="1" l="1"/>
  <c r="CD10" i="1"/>
  <c r="CD4" i="1"/>
  <c r="CD9" i="1"/>
  <c r="CD8" i="1"/>
  <c r="CD7" i="1"/>
  <c r="CD15" i="1"/>
  <c r="CD14" i="1"/>
  <c r="CD18" i="1"/>
  <c r="CD13" i="1"/>
  <c r="CD17" i="1"/>
  <c r="CD12" i="1"/>
  <c r="CD11" i="1"/>
  <c r="CD16" i="1"/>
  <c r="CD6" i="1"/>
  <c r="CD19" i="1"/>
  <c r="CD25" i="1"/>
  <c r="CD22" i="1"/>
  <c r="CD27" i="1"/>
  <c r="CD24" i="1"/>
  <c r="CD20" i="1"/>
  <c r="CD21" i="1"/>
  <c r="CD26" i="1"/>
  <c r="CD23" i="1"/>
  <c r="CC1" i="1"/>
  <c r="CE3" i="1"/>
  <c r="CD2" i="1"/>
  <c r="CE6" i="1" l="1"/>
  <c r="CE11" i="1"/>
  <c r="CE17" i="1"/>
  <c r="CE5" i="1"/>
  <c r="CE10" i="1"/>
  <c r="CE16" i="1"/>
  <c r="CE4" i="1"/>
  <c r="CE9" i="1"/>
  <c r="CE8" i="1"/>
  <c r="CE7" i="1"/>
  <c r="CE15" i="1"/>
  <c r="CE14" i="1"/>
  <c r="CE18" i="1"/>
  <c r="CE12" i="1"/>
  <c r="CE13" i="1"/>
  <c r="CE19" i="1"/>
  <c r="CE20" i="1"/>
  <c r="CE25" i="1"/>
  <c r="CE22" i="1"/>
  <c r="CE27" i="1"/>
  <c r="CE24" i="1"/>
  <c r="CE23" i="1"/>
  <c r="CE21" i="1"/>
  <c r="CE26" i="1"/>
  <c r="CE2" i="1"/>
  <c r="CF3" i="1"/>
  <c r="CD1" i="1"/>
  <c r="CF12" i="1" l="1"/>
  <c r="CF16" i="1"/>
  <c r="CF6" i="1"/>
  <c r="CF11" i="1"/>
  <c r="CF17" i="1"/>
  <c r="CF13" i="1"/>
  <c r="CF5" i="1"/>
  <c r="CF10" i="1"/>
  <c r="CF4" i="1"/>
  <c r="CF9" i="1"/>
  <c r="CF8" i="1"/>
  <c r="CF7" i="1"/>
  <c r="CF15" i="1"/>
  <c r="CF14" i="1"/>
  <c r="CF18" i="1"/>
  <c r="CF19" i="1"/>
  <c r="CF23" i="1"/>
  <c r="CF20" i="1"/>
  <c r="CF25" i="1"/>
  <c r="CF22" i="1"/>
  <c r="CF27" i="1"/>
  <c r="CF26" i="1"/>
  <c r="CF24" i="1"/>
  <c r="CF21" i="1"/>
  <c r="CF2" i="1"/>
  <c r="CG3" i="1"/>
  <c r="CE1" i="1"/>
  <c r="CG13" i="1" l="1"/>
  <c r="CG12" i="1"/>
  <c r="CG11" i="1"/>
  <c r="CG5" i="1"/>
  <c r="CG10" i="1"/>
  <c r="CG14" i="1"/>
  <c r="CG4" i="1"/>
  <c r="CG9" i="1"/>
  <c r="CG8" i="1"/>
  <c r="CG7" i="1"/>
  <c r="CG15" i="1"/>
  <c r="CG18" i="1"/>
  <c r="CG17" i="1"/>
  <c r="CG6" i="1"/>
  <c r="CG16" i="1"/>
  <c r="CG19" i="1"/>
  <c r="CG26" i="1"/>
  <c r="CG23" i="1"/>
  <c r="CG20" i="1"/>
  <c r="CG25" i="1"/>
  <c r="CG22" i="1"/>
  <c r="CG21" i="1"/>
  <c r="CG27" i="1"/>
  <c r="CG24" i="1"/>
  <c r="CH3" i="1"/>
  <c r="CG2" i="1"/>
  <c r="CF1" i="1"/>
  <c r="CH14" i="1" l="1"/>
  <c r="CH18" i="1"/>
  <c r="CH13" i="1"/>
  <c r="CH12" i="1"/>
  <c r="CH11" i="1"/>
  <c r="CH5" i="1"/>
  <c r="CH10" i="1"/>
  <c r="CH7" i="1"/>
  <c r="CH4" i="1"/>
  <c r="CH9" i="1"/>
  <c r="CH8" i="1"/>
  <c r="CH15" i="1"/>
  <c r="CH17" i="1"/>
  <c r="CH6" i="1"/>
  <c r="CH16" i="1"/>
  <c r="CH19" i="1"/>
  <c r="CH21" i="1"/>
  <c r="CH26" i="1"/>
  <c r="CH23" i="1"/>
  <c r="CH20" i="1"/>
  <c r="CH25" i="1"/>
  <c r="CH24" i="1"/>
  <c r="CH22" i="1"/>
  <c r="CH27" i="1"/>
  <c r="CI3" i="1"/>
  <c r="CH2" i="1"/>
  <c r="CG1" i="1"/>
  <c r="CI7" i="1" l="1"/>
  <c r="CI15" i="1"/>
  <c r="CI14" i="1"/>
  <c r="CI18" i="1"/>
  <c r="CI8" i="1"/>
  <c r="CI13" i="1"/>
  <c r="CI17" i="1"/>
  <c r="CI12" i="1"/>
  <c r="CI11" i="1"/>
  <c r="CJ3" i="1"/>
  <c r="CJ19" i="1" s="1"/>
  <c r="CI5" i="1"/>
  <c r="CI10" i="1"/>
  <c r="CI4" i="1"/>
  <c r="CI9" i="1"/>
  <c r="CI6" i="1"/>
  <c r="CI16" i="1"/>
  <c r="CI19" i="1"/>
  <c r="CI24" i="1"/>
  <c r="CI21" i="1"/>
  <c r="CI26" i="1"/>
  <c r="CI23" i="1"/>
  <c r="CI27" i="1"/>
  <c r="CI20" i="1"/>
  <c r="CI25" i="1"/>
  <c r="CI22" i="1"/>
  <c r="CI2" i="1"/>
  <c r="CH1" i="1"/>
  <c r="CJ18" i="1" l="1"/>
  <c r="CJ7" i="1"/>
  <c r="CJ5" i="1"/>
  <c r="CJ11" i="1"/>
  <c r="CJ9" i="1"/>
  <c r="CJ15" i="1"/>
  <c r="CJ13" i="1"/>
  <c r="CK3" i="1"/>
  <c r="CK19" i="1" s="1"/>
  <c r="CJ2" i="1"/>
  <c r="CJ4" i="1"/>
  <c r="CJ6" i="1"/>
  <c r="CJ8" i="1"/>
  <c r="CJ10" i="1"/>
  <c r="CJ12" i="1"/>
  <c r="CJ14" i="1"/>
  <c r="CJ16" i="1"/>
  <c r="CJ17" i="1"/>
  <c r="CI1" i="1"/>
  <c r="CK9" i="1" l="1"/>
  <c r="CK11" i="1"/>
  <c r="CK5" i="1"/>
  <c r="CK7" i="1"/>
  <c r="CK18" i="1"/>
  <c r="CK16" i="1"/>
  <c r="CK14" i="1"/>
  <c r="CK8" i="1"/>
  <c r="CK10" i="1"/>
  <c r="CL3" i="1"/>
  <c r="CL19" i="1" s="1"/>
  <c r="CK6" i="1"/>
  <c r="CK12" i="1"/>
  <c r="CK13" i="1"/>
  <c r="CK15" i="1"/>
  <c r="CK2" i="1"/>
  <c r="CK4" i="1"/>
  <c r="CK17" i="1"/>
  <c r="CJ1" i="1"/>
  <c r="CL11" i="1" l="1"/>
  <c r="CL7" i="1"/>
  <c r="CL14" i="1"/>
  <c r="CL13" i="1"/>
  <c r="CL2" i="1"/>
  <c r="CL9" i="1"/>
  <c r="CL8" i="1"/>
  <c r="CL5" i="1"/>
  <c r="CL18" i="1"/>
  <c r="CM3" i="1"/>
  <c r="CM19" i="1" s="1"/>
  <c r="CL10" i="1"/>
  <c r="CL12" i="1"/>
  <c r="CL15" i="1"/>
  <c r="CL4" i="1"/>
  <c r="CL6" i="1"/>
  <c r="CL17" i="1"/>
  <c r="CL16" i="1"/>
  <c r="CK1" i="1"/>
  <c r="CL1" i="1" l="1"/>
  <c r="CM16" i="1"/>
  <c r="CM10" i="1"/>
  <c r="CM12" i="1"/>
  <c r="CM6" i="1"/>
  <c r="CM17" i="1"/>
  <c r="CM8" i="1"/>
  <c r="CM2" i="1"/>
  <c r="CM5" i="1"/>
  <c r="CM7" i="1"/>
  <c r="CM13" i="1"/>
  <c r="CM4" i="1"/>
  <c r="CM9" i="1"/>
  <c r="CM11" i="1"/>
  <c r="CN3" i="1"/>
  <c r="CN19" i="1" s="1"/>
  <c r="CM18" i="1"/>
  <c r="CM15" i="1"/>
  <c r="CM14" i="1"/>
  <c r="CN11" i="1" l="1"/>
  <c r="CN17" i="1"/>
  <c r="CN7" i="1"/>
  <c r="CN9" i="1"/>
  <c r="CN18" i="1"/>
  <c r="CN5" i="1"/>
  <c r="CN8" i="1"/>
  <c r="CN4" i="1"/>
  <c r="CN16" i="1"/>
  <c r="CN6" i="1"/>
  <c r="CN12" i="1"/>
  <c r="CN14" i="1"/>
  <c r="CN10" i="1"/>
  <c r="CO3" i="1"/>
  <c r="CO19" i="1" s="1"/>
  <c r="CN2" i="1"/>
  <c r="CN15" i="1"/>
  <c r="CN13" i="1"/>
  <c r="CM1" i="1"/>
  <c r="CN1" i="1" l="1"/>
  <c r="CO16" i="1"/>
  <c r="CO18" i="1"/>
  <c r="CO5" i="1"/>
  <c r="CO6" i="1"/>
  <c r="CO8" i="1"/>
  <c r="CO4" i="1"/>
  <c r="CO11" i="1"/>
  <c r="CO12" i="1"/>
  <c r="CO14" i="1"/>
  <c r="CO10" i="1"/>
  <c r="CO9" i="1"/>
  <c r="CP3" i="1"/>
  <c r="CP19" i="1" s="1"/>
  <c r="CO2" i="1"/>
  <c r="CO13" i="1"/>
  <c r="CO15" i="1"/>
  <c r="CO17" i="1"/>
  <c r="CO7" i="1"/>
  <c r="CO1" i="1" l="1"/>
  <c r="CQ3" i="1"/>
  <c r="CQ19" i="1" s="1"/>
  <c r="CP17" i="1"/>
  <c r="CP4" i="1"/>
  <c r="CP11" i="1"/>
  <c r="CP9" i="1"/>
  <c r="CP7" i="1"/>
  <c r="CP10" i="1"/>
  <c r="CP15" i="1"/>
  <c r="CP13" i="1"/>
  <c r="CP5" i="1"/>
  <c r="CP12" i="1"/>
  <c r="CP6" i="1"/>
  <c r="CP18" i="1"/>
  <c r="CP2" i="1"/>
  <c r="CP16" i="1"/>
  <c r="CP14" i="1"/>
  <c r="CP8" i="1"/>
  <c r="CP1" i="1" l="1"/>
  <c r="CQ2" i="1"/>
  <c r="CQ8" i="1"/>
  <c r="CQ11" i="1"/>
  <c r="CQ7" i="1"/>
  <c r="CQ6" i="1"/>
  <c r="CQ15" i="1"/>
  <c r="CQ13" i="1"/>
  <c r="CQ4" i="1"/>
  <c r="CQ9" i="1"/>
  <c r="CR3" i="1"/>
  <c r="CR19" i="1" s="1"/>
  <c r="CQ16" i="1"/>
  <c r="CQ18" i="1"/>
  <c r="CQ17" i="1"/>
  <c r="CQ10" i="1"/>
  <c r="CQ14" i="1"/>
  <c r="CQ5" i="1"/>
  <c r="CQ12" i="1"/>
  <c r="CR9" i="1" l="1"/>
  <c r="CR15" i="1"/>
  <c r="CR16" i="1"/>
  <c r="CR11" i="1"/>
  <c r="CR6" i="1"/>
  <c r="CR18" i="1"/>
  <c r="CR12" i="1"/>
  <c r="CR7" i="1"/>
  <c r="CR8" i="1"/>
  <c r="CR10" i="1"/>
  <c r="CR17" i="1"/>
  <c r="CR14" i="1"/>
  <c r="CR4" i="1"/>
  <c r="CS3" i="1"/>
  <c r="CS19" i="1" s="1"/>
  <c r="CR2" i="1"/>
  <c r="CR5" i="1"/>
  <c r="CR13" i="1"/>
  <c r="CQ1" i="1"/>
  <c r="CR1" i="1" l="1"/>
  <c r="CS13" i="1"/>
  <c r="CS11" i="1"/>
  <c r="CS9" i="1"/>
  <c r="CS18" i="1"/>
  <c r="CS14" i="1"/>
  <c r="CS4" i="1"/>
  <c r="CS6" i="1"/>
  <c r="CS15" i="1"/>
  <c r="CS7" i="1"/>
  <c r="CS16" i="1"/>
  <c r="CS2" i="1"/>
  <c r="CS5" i="1"/>
  <c r="CS10" i="1"/>
  <c r="CS12" i="1"/>
  <c r="CS8" i="1"/>
  <c r="CS17" i="1"/>
  <c r="CS1" i="1" l="1"/>
  <c r="H77" i="11"/>
  <c r="I77" i="11" l="1"/>
  <c r="J78" i="11" s="1"/>
  <c r="H78" i="11" l="1"/>
  <c r="R6" i="11" l="1"/>
  <c r="I78" i="11"/>
  <c r="I79" i="11" l="1"/>
  <c r="J79" i="11"/>
  <c r="I81" i="11"/>
  <c r="J82" i="11" s="1"/>
  <c r="H82" i="11"/>
  <c r="S6" i="11" s="1"/>
  <c r="J80" i="11" l="1"/>
  <c r="I82" i="11"/>
  <c r="J83" i="11" s="1"/>
  <c r="H83" i="11"/>
  <c r="G80" i="11" l="1"/>
  <c r="H80" i="11" s="1"/>
  <c r="K80" i="11"/>
  <c r="I83" i="11"/>
  <c r="J84" i="11" s="1"/>
  <c r="G84" i="11" s="1"/>
  <c r="H84" i="11" s="1"/>
  <c r="S13" i="11" l="1"/>
  <c r="S1" i="11" s="1"/>
  <c r="R15" i="11"/>
  <c r="R1" i="11" s="1"/>
  <c r="H15" i="11"/>
  <c r="I80" i="11"/>
  <c r="I84" i="11"/>
  <c r="J85" i="11" s="1"/>
  <c r="H85" i="11" l="1"/>
  <c r="I85" i="11" l="1"/>
  <c r="J86" i="11" s="1"/>
  <c r="H86" i="11" s="1"/>
  <c r="T6" i="11" s="1"/>
  <c r="H87" i="11"/>
  <c r="I86" i="11" l="1"/>
  <c r="J87" i="11" s="1"/>
  <c r="I87" i="11"/>
  <c r="J88" i="11" s="1"/>
  <c r="H88" i="11"/>
  <c r="I88" i="11" l="1"/>
  <c r="J89" i="11" s="1"/>
  <c r="G89" i="11" l="1"/>
  <c r="H89" i="11" s="1"/>
  <c r="H90" i="11"/>
  <c r="T14" i="11" l="1"/>
  <c r="T13" i="11"/>
  <c r="I89" i="11"/>
  <c r="J90" i="11" s="1"/>
  <c r="I90" i="11"/>
  <c r="J91" i="11" s="1"/>
  <c r="H91" i="11"/>
  <c r="T1" i="11" l="1"/>
  <c r="I91" i="11"/>
  <c r="J92" i="11" s="1"/>
  <c r="H92" i="11"/>
  <c r="I92" i="11" l="1"/>
  <c r="J93" i="11" s="1"/>
  <c r="H93" i="11"/>
  <c r="I93" i="11" l="1"/>
  <c r="J94" i="11" s="1"/>
  <c r="H94" i="11" s="1"/>
  <c r="U6" i="11"/>
  <c r="I94" i="11" l="1"/>
  <c r="J95" i="11" s="1"/>
  <c r="H95" i="11" s="1"/>
  <c r="I95" i="11" l="1"/>
  <c r="J96" i="11" s="1"/>
  <c r="U13" i="11"/>
  <c r="F97" i="11" l="1"/>
  <c r="H96" i="11" l="1"/>
  <c r="U14" i="11" s="1"/>
  <c r="U1" i="11" s="1"/>
  <c r="H98" i="11"/>
  <c r="I96" i="11" l="1"/>
  <c r="J97" i="11" s="1"/>
  <c r="H97" i="11" s="1"/>
  <c r="I97" i="11" s="1"/>
  <c r="J98" i="11" s="1"/>
  <c r="H99" i="11"/>
  <c r="I98" i="11" l="1"/>
  <c r="J99" i="11" s="1"/>
  <c r="V17" i="11"/>
  <c r="H100" i="11"/>
  <c r="I99" i="11" l="1"/>
  <c r="J100" i="11" s="1"/>
  <c r="I100" i="11"/>
  <c r="J101" i="11" s="1"/>
  <c r="G101" i="11" s="1"/>
  <c r="H101" i="11" s="1"/>
  <c r="V13" i="11" l="1"/>
  <c r="H13" i="11"/>
  <c r="I101" i="11"/>
  <c r="J102" i="11" s="1"/>
  <c r="G102" i="11" s="1"/>
  <c r="H102" i="11" s="1"/>
  <c r="I102" i="11" l="1"/>
  <c r="J103" i="11" s="1"/>
  <c r="H103" i="11" s="1"/>
  <c r="I103" i="11" l="1"/>
  <c r="J104" i="11" s="1"/>
  <c r="H104" i="11"/>
  <c r="I104" i="11" s="1"/>
  <c r="J105" i="11" s="1"/>
  <c r="H105" i="11" l="1"/>
  <c r="I105" i="11" l="1"/>
  <c r="J106" i="11" s="1"/>
  <c r="V6" i="11"/>
  <c r="V1" i="11" s="1"/>
  <c r="H106" i="11"/>
  <c r="I106" i="11" s="1"/>
  <c r="J107" i="11" s="1"/>
  <c r="H107" i="11" l="1"/>
  <c r="I107" i="11" s="1"/>
  <c r="J108" i="11" s="1"/>
  <c r="H108" i="11" l="1"/>
  <c r="I108" i="11" s="1"/>
  <c r="J109" i="11" s="1"/>
  <c r="G109" i="11" s="1"/>
  <c r="H109" i="11" l="1"/>
  <c r="I109" i="11" l="1"/>
  <c r="J110" i="11" s="1"/>
  <c r="H110" i="11" s="1"/>
  <c r="X17" i="11"/>
  <c r="I110" i="11" l="1"/>
  <c r="J111" i="11" s="1"/>
  <c r="H111" i="11"/>
  <c r="Y6" i="11" s="1"/>
  <c r="I111" i="11" l="1"/>
  <c r="J112" i="11" s="1"/>
  <c r="X6" i="11"/>
  <c r="X1" i="11" s="1"/>
  <c r="H112" i="11"/>
  <c r="I112" i="11" l="1"/>
  <c r="J113" i="11" s="1"/>
  <c r="H113" i="11"/>
  <c r="I113" i="11" s="1"/>
  <c r="J114" i="11" s="1"/>
  <c r="H114" i="11" l="1"/>
  <c r="I114" i="11" s="1"/>
  <c r="J115" i="11" s="1"/>
  <c r="G115" i="11" s="1"/>
  <c r="H115" i="11" l="1"/>
  <c r="I115" i="11" l="1"/>
  <c r="H116" i="11" s="1"/>
  <c r="Y17" i="11"/>
  <c r="Y1" i="11" s="1"/>
  <c r="I116" i="11" l="1"/>
  <c r="J117" i="11" s="1"/>
  <c r="H117" i="11"/>
  <c r="I117" i="11" l="1"/>
  <c r="J118" i="11" s="1"/>
  <c r="Z6" i="11"/>
  <c r="H118" i="11"/>
  <c r="I118" i="11" l="1"/>
  <c r="J119" i="11" s="1"/>
  <c r="G119" i="11" s="1"/>
  <c r="Z17" i="11"/>
  <c r="Z1" i="11" s="1"/>
  <c r="H119" i="11" l="1"/>
  <c r="I119" i="11" s="1"/>
  <c r="J120" i="11" s="1"/>
  <c r="H120" i="11" s="1"/>
  <c r="I120" i="11" l="1"/>
  <c r="J121" i="11" s="1"/>
  <c r="H121" i="11"/>
  <c r="I121" i="11" l="1"/>
  <c r="J122" i="11" s="1"/>
  <c r="H122" i="11" s="1"/>
  <c r="AA6" i="11"/>
  <c r="I122" i="11" l="1"/>
  <c r="J123" i="11" s="1"/>
  <c r="H123" i="11"/>
  <c r="I123" i="11" s="1"/>
  <c r="J124" i="11" s="1"/>
  <c r="H124" i="11" l="1"/>
  <c r="I124" i="11" l="1"/>
  <c r="J125" i="11" s="1"/>
  <c r="G125" i="11" s="1"/>
  <c r="AA17" i="11"/>
  <c r="AA1" i="11" s="1"/>
  <c r="H125" i="11"/>
  <c r="I125" i="11" s="1"/>
  <c r="J126" i="11" s="1"/>
  <c r="H126" i="11" l="1"/>
  <c r="I126" i="11" l="1"/>
  <c r="J127" i="11" s="1"/>
  <c r="H127" i="11"/>
  <c r="I127" i="11" l="1"/>
  <c r="J128" i="11" s="1"/>
  <c r="AB6" i="11"/>
  <c r="H128" i="11"/>
  <c r="I128" i="11" l="1"/>
  <c r="J129" i="11" s="1"/>
  <c r="G129" i="11" s="1"/>
  <c r="F130" i="11" s="1"/>
  <c r="AB18" i="11"/>
  <c r="H129" i="11" l="1"/>
  <c r="H130" i="11"/>
  <c r="I130" i="11" s="1"/>
  <c r="J131" i="11" s="1"/>
  <c r="I129" i="11" l="1"/>
  <c r="J130" i="11" s="1"/>
  <c r="AB16" i="11"/>
  <c r="AB1" i="11" s="1"/>
  <c r="H131" i="11"/>
  <c r="AC16" i="11" s="1"/>
  <c r="I131" i="11" l="1"/>
  <c r="J132" i="11" s="1"/>
  <c r="AC18" i="11"/>
  <c r="H132" i="11"/>
  <c r="I132" i="11" l="1"/>
  <c r="J133" i="11" s="1"/>
  <c r="AC6" i="11"/>
  <c r="AC1" i="11" s="1"/>
  <c r="H133" i="11"/>
  <c r="I133" i="11" l="1"/>
  <c r="J134" i="11" s="1"/>
  <c r="H134" i="11"/>
  <c r="I134" i="11" l="1"/>
  <c r="J135" i="11" s="1"/>
  <c r="H135" i="11"/>
  <c r="I135" i="11" l="1"/>
  <c r="J136" i="11" s="1"/>
  <c r="H136" i="11" s="1"/>
  <c r="AD18" i="11"/>
  <c r="I136" i="11" l="1"/>
  <c r="J137" i="11" s="1"/>
  <c r="H137" i="11" s="1"/>
  <c r="AD16" i="11" s="1"/>
  <c r="AD6" i="11"/>
  <c r="AD1" i="11" l="1"/>
  <c r="I137" i="11"/>
  <c r="J138" i="11" s="1"/>
  <c r="H138" i="11"/>
  <c r="I138" i="11" s="1"/>
  <c r="J139" i="11" s="1"/>
  <c r="H139" i="11" l="1"/>
  <c r="I139" i="11" l="1"/>
  <c r="J140" i="11" s="1"/>
  <c r="H140" i="11"/>
  <c r="I140" i="11" s="1"/>
  <c r="J141" i="11" s="1"/>
  <c r="H141" i="11" l="1"/>
  <c r="I141" i="11" l="1"/>
  <c r="J142" i="11" l="1"/>
  <c r="H142" i="11" l="1"/>
  <c r="I142" i="11" s="1"/>
  <c r="J143" i="11" s="1"/>
  <c r="G143" i="11" s="1"/>
  <c r="AE18" i="11"/>
  <c r="H18" i="11"/>
  <c r="H143" i="11" l="1"/>
  <c r="H146" i="11"/>
  <c r="AG6" i="11" s="1"/>
  <c r="I143" i="11" l="1"/>
  <c r="AE16" i="11"/>
  <c r="H16" i="11"/>
  <c r="H147" i="11"/>
  <c r="J144" i="11" l="1"/>
  <c r="G144" i="11" s="1"/>
  <c r="H144" i="11" s="1"/>
  <c r="I144" i="11" s="1"/>
  <c r="AF17" i="11" l="1"/>
  <c r="AF1" i="11" s="1"/>
  <c r="J145" i="11"/>
  <c r="H145" i="11" s="1"/>
  <c r="H149" i="11"/>
  <c r="I145" i="11" l="1"/>
  <c r="J146" i="11"/>
  <c r="I146" i="11"/>
  <c r="H150" i="11"/>
  <c r="J147" i="11" l="1"/>
  <c r="I147" i="11"/>
  <c r="H151" i="11"/>
  <c r="AH5" i="11" s="1"/>
  <c r="J148" i="11" l="1"/>
  <c r="G148" i="11" s="1"/>
  <c r="H148" i="11" s="1"/>
  <c r="I148" i="11" s="1"/>
  <c r="AE6" i="11"/>
  <c r="AE1" i="11" s="1"/>
  <c r="H152" i="11"/>
  <c r="AG17" i="11" l="1"/>
  <c r="AG1" i="11" s="1"/>
  <c r="J149" i="11"/>
  <c r="I149" i="11"/>
  <c r="H153" i="11"/>
  <c r="J150" i="11" l="1"/>
  <c r="I150" i="11"/>
  <c r="J151" i="11" l="1"/>
  <c r="I151" i="11"/>
  <c r="J152" i="11" l="1"/>
  <c r="I152" i="11"/>
  <c r="H156" i="11"/>
  <c r="J153" i="11" l="1"/>
  <c r="I153" i="11"/>
  <c r="H157" i="11"/>
  <c r="J154" i="11" l="1"/>
  <c r="G154" i="11" s="1"/>
  <c r="H154" i="11" s="1"/>
  <c r="AH17" i="11" s="1"/>
  <c r="AH1" i="11" s="1"/>
  <c r="I154" i="11" l="1"/>
  <c r="H17" i="11"/>
  <c r="J155" i="11"/>
  <c r="H155" i="11" s="1"/>
  <c r="I155" i="11" l="1"/>
  <c r="AI17" i="11"/>
  <c r="J156" i="11"/>
  <c r="I156" i="11"/>
  <c r="H160" i="11"/>
  <c r="AJ6" i="11" l="1"/>
  <c r="J157" i="11"/>
  <c r="I157" i="11"/>
  <c r="H161" i="11"/>
  <c r="J158" i="11" l="1"/>
  <c r="G158" i="11" s="1"/>
  <c r="H158" i="11" s="1"/>
  <c r="AI5" i="11" s="1"/>
  <c r="AI1" i="11" s="1"/>
  <c r="I158" i="11" l="1"/>
  <c r="J159" i="11"/>
  <c r="H159" i="11" s="1"/>
  <c r="I159" i="11" l="1"/>
  <c r="AJ5" i="11"/>
  <c r="AJ1" i="11" s="1"/>
  <c r="H5" i="11"/>
  <c r="J160" i="11"/>
  <c r="I160" i="11"/>
  <c r="H164" i="11"/>
  <c r="AK6" i="11" l="1"/>
  <c r="AK1" i="11" s="1"/>
  <c r="H6" i="11"/>
  <c r="J161" i="11"/>
  <c r="I161" i="11"/>
  <c r="H165" i="11"/>
  <c r="J162" i="11" l="1"/>
  <c r="G162" i="11" s="1"/>
  <c r="H162" i="11" l="1"/>
  <c r="I162" i="11" s="1"/>
  <c r="J163" i="11"/>
  <c r="H163" i="11" l="1"/>
  <c r="I163" i="11" s="1"/>
  <c r="J164" i="11" s="1"/>
  <c r="I164" i="11" l="1"/>
  <c r="I165" i="11" s="1"/>
  <c r="H169" i="11"/>
  <c r="J165" i="11" l="1"/>
  <c r="J166" i="11"/>
  <c r="H166" i="11" s="1"/>
  <c r="I166" i="11" s="1"/>
  <c r="H170" i="11"/>
  <c r="J167" i="11" l="1"/>
  <c r="H167" i="11" s="1"/>
  <c r="I167" i="11" s="1"/>
  <c r="H171" i="11"/>
  <c r="J168" i="11" l="1"/>
  <c r="G168" i="11" s="1"/>
  <c r="H168" i="11" s="1"/>
  <c r="I168" i="11" s="1"/>
  <c r="H172" i="11"/>
  <c r="J169" i="11" l="1"/>
  <c r="I169" i="11"/>
  <c r="H173" i="11"/>
  <c r="J170" i="11" l="1"/>
  <c r="I170" i="11"/>
  <c r="H174" i="11"/>
  <c r="J171" i="11" l="1"/>
  <c r="I171" i="11"/>
  <c r="H175" i="11"/>
  <c r="J172" i="11" l="1"/>
  <c r="I172" i="11"/>
  <c r="H176" i="11"/>
  <c r="J173" i="11" l="1"/>
  <c r="I173" i="11"/>
  <c r="H177" i="11"/>
  <c r="J174" i="11" l="1"/>
  <c r="I174" i="11"/>
  <c r="H178" i="11"/>
  <c r="J175" i="11" l="1"/>
  <c r="I175" i="11"/>
  <c r="H179" i="11"/>
  <c r="J176" i="11" l="1"/>
  <c r="I176" i="11"/>
  <c r="H180" i="11"/>
  <c r="J177" i="11" l="1"/>
  <c r="I177" i="11"/>
  <c r="H181" i="11"/>
  <c r="J178" i="11" l="1"/>
  <c r="I178" i="11"/>
  <c r="H182" i="11"/>
  <c r="J179" i="11" l="1"/>
  <c r="I179" i="11"/>
  <c r="H183" i="11"/>
  <c r="J180" i="11" l="1"/>
  <c r="I180" i="11"/>
  <c r="H184" i="11"/>
  <c r="J181" i="11" l="1"/>
  <c r="I181" i="11"/>
  <c r="H185" i="11"/>
  <c r="J182" i="11" l="1"/>
  <c r="I182" i="11"/>
  <c r="H186" i="11"/>
  <c r="J183" i="11" l="1"/>
  <c r="I183" i="11"/>
  <c r="H187" i="11"/>
  <c r="J184" i="11" l="1"/>
  <c r="I184" i="11"/>
  <c r="H188" i="11"/>
  <c r="J185" i="11" l="1"/>
  <c r="I185" i="11"/>
  <c r="H189" i="11"/>
  <c r="J186" i="11" l="1"/>
  <c r="I186" i="11"/>
  <c r="H190" i="11"/>
  <c r="J187" i="11" l="1"/>
  <c r="I187" i="11"/>
  <c r="H191" i="11"/>
  <c r="J188" i="11" l="1"/>
  <c r="I188" i="11"/>
  <c r="H192" i="11"/>
  <c r="J189" i="11" l="1"/>
  <c r="I189" i="11"/>
  <c r="H193" i="11"/>
  <c r="J190" i="11" l="1"/>
  <c r="I190" i="11"/>
  <c r="H194" i="11"/>
  <c r="J191" i="11" l="1"/>
  <c r="I191" i="11"/>
  <c r="H195" i="11"/>
  <c r="J192" i="11" l="1"/>
  <c r="I192" i="11"/>
  <c r="H196" i="11"/>
  <c r="J193" i="11" l="1"/>
  <c r="I193" i="11"/>
  <c r="H197" i="11"/>
  <c r="J194" i="11" l="1"/>
  <c r="I194" i="11"/>
  <c r="H198" i="11"/>
  <c r="J195" i="11" l="1"/>
  <c r="I195" i="11"/>
  <c r="H199" i="11"/>
  <c r="J196" i="11" l="1"/>
  <c r="I196" i="11"/>
  <c r="H200" i="11"/>
  <c r="J197" i="11" l="1"/>
  <c r="I197" i="11"/>
  <c r="H201" i="11"/>
  <c r="J198" i="11" l="1"/>
  <c r="I198" i="11"/>
  <c r="H202" i="11"/>
  <c r="J199" i="11" l="1"/>
  <c r="I199" i="11"/>
  <c r="H203" i="11"/>
  <c r="J200" i="11" l="1"/>
  <c r="I200" i="11"/>
  <c r="H204" i="11"/>
  <c r="J201" i="11" l="1"/>
  <c r="I201" i="11"/>
  <c r="H205" i="11"/>
  <c r="J202" i="11" l="1"/>
  <c r="I202" i="11"/>
  <c r="H206" i="11"/>
  <c r="J203" i="11" l="1"/>
  <c r="I203" i="11"/>
  <c r="H207" i="11"/>
  <c r="J204" i="11" l="1"/>
  <c r="I204" i="11"/>
  <c r="H208" i="11"/>
  <c r="J205" i="11" l="1"/>
  <c r="I205" i="11"/>
  <c r="H209" i="11"/>
  <c r="J206" i="11" l="1"/>
  <c r="I206" i="11"/>
  <c r="H210" i="11"/>
  <c r="J207" i="11" l="1"/>
  <c r="I207" i="11"/>
  <c r="H211" i="11"/>
  <c r="J208" i="11" l="1"/>
  <c r="I208" i="11"/>
  <c r="H212" i="11"/>
  <c r="J209" i="11" l="1"/>
  <c r="I209" i="11"/>
  <c r="H213" i="11"/>
  <c r="J210" i="11" l="1"/>
  <c r="I210" i="11"/>
  <c r="H214" i="11"/>
  <c r="J211" i="11" l="1"/>
  <c r="I211" i="11"/>
  <c r="H215" i="11"/>
  <c r="J212" i="11" l="1"/>
  <c r="I212" i="11"/>
  <c r="H216" i="11"/>
  <c r="J213" i="11" l="1"/>
  <c r="I213" i="11"/>
  <c r="H217" i="11"/>
  <c r="J214" i="11" l="1"/>
  <c r="I214" i="11"/>
  <c r="H218" i="11"/>
  <c r="J215" i="11" l="1"/>
  <c r="I215" i="11"/>
  <c r="H219" i="11"/>
  <c r="J216" i="11" l="1"/>
  <c r="I216" i="11"/>
  <c r="H220" i="11"/>
  <c r="J217" i="11" l="1"/>
  <c r="I217" i="11"/>
  <c r="H221" i="11"/>
  <c r="J218" i="11" l="1"/>
  <c r="I218" i="11"/>
  <c r="H222" i="11"/>
  <c r="J219" i="11" l="1"/>
  <c r="I219" i="11"/>
  <c r="H223" i="11"/>
  <c r="J220" i="11" l="1"/>
  <c r="I220" i="11"/>
  <c r="H224" i="11"/>
  <c r="J221" i="11" l="1"/>
  <c r="I221" i="11"/>
  <c r="H225" i="11"/>
  <c r="J222" i="11" l="1"/>
  <c r="I222" i="11"/>
  <c r="H226" i="11"/>
  <c r="J223" i="11" l="1"/>
  <c r="I223" i="11"/>
  <c r="H227" i="11"/>
  <c r="J224" i="11" l="1"/>
  <c r="I224" i="11"/>
  <c r="H228" i="11"/>
  <c r="J225" i="11" l="1"/>
  <c r="I225" i="11"/>
  <c r="H229" i="11"/>
  <c r="J226" i="11" l="1"/>
  <c r="I226" i="11"/>
  <c r="H230" i="11"/>
  <c r="J227" i="11" l="1"/>
  <c r="I227" i="11"/>
  <c r="H231" i="11"/>
  <c r="J228" i="11" l="1"/>
  <c r="I228" i="11"/>
  <c r="H232" i="11"/>
  <c r="J229" i="11" l="1"/>
  <c r="I229" i="11"/>
  <c r="H233" i="11"/>
  <c r="J230" i="11" l="1"/>
  <c r="I230" i="11"/>
  <c r="H234" i="11"/>
  <c r="J231" i="11" l="1"/>
  <c r="I231" i="11"/>
  <c r="H235" i="11"/>
  <c r="J232" i="11" l="1"/>
  <c r="I232" i="11"/>
  <c r="H236" i="11"/>
  <c r="J233" i="11" l="1"/>
  <c r="I233" i="11"/>
  <c r="H237" i="11"/>
  <c r="J234" i="11" l="1"/>
  <c r="I234" i="11"/>
  <c r="H238" i="11"/>
  <c r="J235" i="11" l="1"/>
  <c r="I235" i="11"/>
  <c r="H239" i="11"/>
  <c r="J236" i="11" l="1"/>
  <c r="I236" i="11"/>
  <c r="H240" i="11"/>
  <c r="J237" i="11" l="1"/>
  <c r="I237" i="11"/>
  <c r="H241" i="11"/>
  <c r="J238" i="11" l="1"/>
  <c r="I238" i="11"/>
  <c r="H242" i="11"/>
  <c r="J239" i="11" l="1"/>
  <c r="I239" i="11"/>
  <c r="H243" i="11"/>
  <c r="J240" i="11" l="1"/>
  <c r="I240" i="11"/>
  <c r="H244" i="11"/>
  <c r="J241" i="11" l="1"/>
  <c r="I241" i="11"/>
  <c r="H245" i="11"/>
  <c r="J242" i="11" l="1"/>
  <c r="I242" i="11"/>
  <c r="H246" i="11"/>
  <c r="J243" i="11" l="1"/>
  <c r="I243" i="11"/>
  <c r="H247" i="11"/>
  <c r="J244" i="11" l="1"/>
  <c r="I244" i="11"/>
  <c r="H248" i="11"/>
  <c r="J245" i="11" l="1"/>
  <c r="I245" i="11"/>
  <c r="H249" i="11"/>
  <c r="J246" i="11" l="1"/>
  <c r="I246" i="11"/>
  <c r="H250" i="11"/>
  <c r="J247" i="11" l="1"/>
  <c r="I247" i="11"/>
  <c r="H251" i="11"/>
  <c r="J248" i="11" l="1"/>
  <c r="I248" i="11"/>
  <c r="H252" i="11"/>
  <c r="J249" i="11" l="1"/>
  <c r="I249" i="11"/>
  <c r="H253" i="11"/>
  <c r="J250" i="11" l="1"/>
  <c r="I250" i="11"/>
  <c r="H254" i="11"/>
  <c r="J251" i="11" l="1"/>
  <c r="I251" i="11"/>
  <c r="H255" i="11"/>
  <c r="J252" i="11" l="1"/>
  <c r="I252" i="11"/>
  <c r="H256" i="11"/>
  <c r="J253" i="11" l="1"/>
  <c r="I253" i="11"/>
  <c r="H257" i="11"/>
  <c r="J254" i="11" l="1"/>
  <c r="I254" i="11"/>
  <c r="H258" i="11"/>
  <c r="J255" i="11" l="1"/>
  <c r="I255" i="11"/>
  <c r="H259" i="11"/>
  <c r="J256" i="11" l="1"/>
  <c r="I256" i="11"/>
  <c r="H260" i="11"/>
  <c r="J257" i="11" l="1"/>
  <c r="I257" i="11"/>
  <c r="H261" i="11"/>
  <c r="J258" i="11" l="1"/>
  <c r="I258" i="11"/>
  <c r="H262" i="11"/>
  <c r="J259" i="11" l="1"/>
  <c r="I259" i="11"/>
  <c r="H263" i="11"/>
  <c r="J260" i="11" l="1"/>
  <c r="I260" i="11"/>
  <c r="H264" i="11"/>
  <c r="J261" i="11" l="1"/>
  <c r="I261" i="11"/>
  <c r="H265" i="11"/>
  <c r="J262" i="11" l="1"/>
  <c r="I262" i="11"/>
  <c r="H266" i="11"/>
  <c r="J263" i="11" l="1"/>
  <c r="I263" i="11"/>
  <c r="H267" i="11"/>
  <c r="J264" i="11" l="1"/>
  <c r="I264" i="11"/>
  <c r="H268" i="11"/>
  <c r="J265" i="11" l="1"/>
  <c r="I265" i="11"/>
  <c r="H269" i="11"/>
  <c r="J266" i="11" l="1"/>
  <c r="I266" i="11"/>
  <c r="H270" i="11"/>
  <c r="J267" i="11" l="1"/>
  <c r="I267" i="11"/>
  <c r="H271" i="11"/>
  <c r="J268" i="11" l="1"/>
  <c r="I268" i="11"/>
  <c r="H272" i="11"/>
  <c r="J269" i="11" l="1"/>
  <c r="I269" i="11"/>
  <c r="H273" i="11"/>
  <c r="J270" i="11" l="1"/>
  <c r="I270" i="11"/>
  <c r="H274" i="11"/>
  <c r="J271" i="11" l="1"/>
  <c r="I271" i="11"/>
  <c r="H275" i="11"/>
  <c r="J272" i="11" l="1"/>
  <c r="I272" i="11"/>
  <c r="H276" i="11"/>
  <c r="J273" i="11" l="1"/>
  <c r="I273" i="11"/>
  <c r="H277" i="11"/>
  <c r="J274" i="11" l="1"/>
  <c r="I274" i="11"/>
  <c r="H278" i="11"/>
  <c r="J275" i="11" l="1"/>
  <c r="I275" i="11"/>
  <c r="H279" i="11"/>
  <c r="J276" i="11" l="1"/>
  <c r="I276" i="11"/>
  <c r="H280" i="11"/>
  <c r="J277" i="11" l="1"/>
  <c r="I277" i="11"/>
  <c r="H281" i="11"/>
  <c r="J278" i="11" l="1"/>
  <c r="I278" i="11"/>
  <c r="H282" i="11"/>
  <c r="J279" i="11" l="1"/>
  <c r="I279" i="11"/>
  <c r="H283" i="11"/>
  <c r="J280" i="11" l="1"/>
  <c r="I280" i="11"/>
  <c r="H284" i="11"/>
  <c r="J281" i="11" l="1"/>
  <c r="I281" i="11"/>
  <c r="H285" i="11"/>
  <c r="J282" i="11" l="1"/>
  <c r="I282" i="11"/>
  <c r="H286" i="11"/>
  <c r="J283" i="11" l="1"/>
  <c r="I283" i="11"/>
  <c r="H287" i="11"/>
  <c r="J284" i="11" l="1"/>
  <c r="I284" i="11"/>
  <c r="H288" i="11"/>
  <c r="J285" i="11" l="1"/>
  <c r="I285" i="11"/>
  <c r="H289" i="11"/>
  <c r="J286" i="11" l="1"/>
  <c r="I286" i="11"/>
  <c r="H290" i="11"/>
  <c r="J287" i="11" l="1"/>
  <c r="I287" i="11"/>
  <c r="H291" i="11"/>
  <c r="J288" i="11" l="1"/>
  <c r="I288" i="11"/>
  <c r="H292" i="11"/>
  <c r="J289" i="11" l="1"/>
  <c r="I289" i="11"/>
  <c r="H293" i="11"/>
  <c r="J290" i="11" l="1"/>
  <c r="I290" i="11"/>
  <c r="H294" i="11"/>
  <c r="J291" i="11" l="1"/>
  <c r="I291" i="11"/>
  <c r="H295" i="11"/>
  <c r="J292" i="11" l="1"/>
  <c r="I292" i="11"/>
  <c r="H296" i="11"/>
  <c r="J293" i="11" l="1"/>
  <c r="I293" i="11"/>
  <c r="H297" i="11"/>
  <c r="J294" i="11" l="1"/>
  <c r="I294" i="11"/>
  <c r="H298" i="11"/>
  <c r="J295" i="11" l="1"/>
  <c r="I295" i="11"/>
  <c r="H299" i="11"/>
  <c r="J296" i="11" l="1"/>
  <c r="I296" i="11"/>
  <c r="H300" i="11"/>
  <c r="J297" i="11" l="1"/>
  <c r="I297" i="11"/>
  <c r="H301" i="11"/>
  <c r="J298" i="11" l="1"/>
  <c r="I298" i="11"/>
  <c r="H302" i="11"/>
  <c r="J299" i="11" l="1"/>
  <c r="I299" i="11"/>
  <c r="H303" i="11"/>
  <c r="J300" i="11" l="1"/>
  <c r="I300" i="11"/>
  <c r="H304" i="11"/>
  <c r="J301" i="11" l="1"/>
  <c r="I301" i="11"/>
  <c r="H305" i="11"/>
  <c r="J302" i="11" l="1"/>
  <c r="I302" i="11"/>
  <c r="H306" i="11"/>
  <c r="J303" i="11" l="1"/>
  <c r="I303" i="11"/>
  <c r="H307" i="11"/>
  <c r="J304" i="11" l="1"/>
  <c r="I304" i="11"/>
  <c r="H308" i="11"/>
  <c r="J305" i="11" l="1"/>
  <c r="I305" i="11"/>
  <c r="H309" i="11"/>
  <c r="J306" i="11" l="1"/>
  <c r="I306" i="11"/>
  <c r="H310" i="11"/>
  <c r="J307" i="11" l="1"/>
  <c r="I307" i="11"/>
  <c r="H311" i="11"/>
  <c r="J308" i="11" l="1"/>
  <c r="I308" i="11"/>
  <c r="H312" i="11"/>
  <c r="J309" i="11" l="1"/>
  <c r="I309" i="11"/>
  <c r="H313" i="11"/>
  <c r="J310" i="11" l="1"/>
  <c r="I310" i="11"/>
  <c r="H314" i="11"/>
  <c r="J311" i="11" l="1"/>
  <c r="I311" i="11"/>
  <c r="H315" i="11"/>
  <c r="J312" i="11" l="1"/>
  <c r="I312" i="11"/>
  <c r="H316" i="11"/>
  <c r="J313" i="11" l="1"/>
  <c r="I313" i="11"/>
  <c r="H317" i="11"/>
  <c r="J314" i="11" l="1"/>
  <c r="I314" i="11"/>
  <c r="H318" i="11"/>
  <c r="J315" i="11" l="1"/>
  <c r="I315" i="11"/>
  <c r="H319" i="11"/>
  <c r="J316" i="11" l="1"/>
  <c r="I316" i="11"/>
  <c r="H320" i="11"/>
  <c r="J317" i="11" l="1"/>
  <c r="I317" i="11"/>
  <c r="H321" i="11"/>
  <c r="J318" i="11" l="1"/>
  <c r="I318" i="11"/>
  <c r="H322" i="11"/>
  <c r="J319" i="11" l="1"/>
  <c r="I319" i="11"/>
  <c r="H323" i="11"/>
  <c r="J320" i="11" l="1"/>
  <c r="I320" i="11"/>
  <c r="H324" i="11"/>
  <c r="J321" i="11" l="1"/>
  <c r="I321" i="11"/>
  <c r="H325" i="11"/>
  <c r="J322" i="11" l="1"/>
  <c r="I322" i="11"/>
  <c r="H326" i="11"/>
  <c r="J323" i="11" l="1"/>
  <c r="I323" i="11"/>
  <c r="H327" i="11"/>
  <c r="J324" i="11" l="1"/>
  <c r="I324" i="11"/>
  <c r="H328" i="11"/>
  <c r="J325" i="11" l="1"/>
  <c r="I325" i="11"/>
  <c r="H329" i="11"/>
  <c r="J326" i="11" l="1"/>
  <c r="I326" i="11"/>
  <c r="H330" i="11"/>
  <c r="J327" i="11" l="1"/>
  <c r="I327" i="11"/>
  <c r="H331" i="11"/>
  <c r="J328" i="11" l="1"/>
  <c r="I328" i="11"/>
  <c r="H332" i="11"/>
  <c r="J329" i="11" l="1"/>
  <c r="I329" i="11"/>
  <c r="H333" i="11"/>
  <c r="J330" i="11" l="1"/>
  <c r="I330" i="11"/>
  <c r="H334" i="11"/>
  <c r="J331" i="11" l="1"/>
  <c r="I331" i="11"/>
  <c r="H335" i="11"/>
  <c r="J332" i="11" l="1"/>
  <c r="I332" i="11"/>
  <c r="H336" i="11"/>
  <c r="J333" i="11" l="1"/>
  <c r="I333" i="11"/>
  <c r="H337" i="11"/>
  <c r="J334" i="11" l="1"/>
  <c r="I334" i="11"/>
  <c r="H338" i="11"/>
  <c r="J335" i="11" l="1"/>
  <c r="I335" i="11"/>
  <c r="H339" i="11"/>
  <c r="J336" i="11" l="1"/>
  <c r="I336" i="11"/>
  <c r="H340" i="11"/>
  <c r="J337" i="11" l="1"/>
  <c r="I337" i="11"/>
  <c r="H341" i="11"/>
  <c r="J338" i="11" l="1"/>
  <c r="I338" i="11"/>
  <c r="H342" i="11"/>
  <c r="J339" i="11" l="1"/>
  <c r="I339" i="11"/>
  <c r="H343" i="11"/>
  <c r="J340" i="11" l="1"/>
  <c r="I340" i="11"/>
  <c r="H344" i="11"/>
  <c r="J341" i="11" l="1"/>
  <c r="I341" i="11"/>
  <c r="H345" i="11"/>
  <c r="J342" i="11" l="1"/>
  <c r="I342" i="11"/>
  <c r="H346" i="11"/>
  <c r="J343" i="11" l="1"/>
  <c r="I343" i="11"/>
  <c r="H347" i="11"/>
  <c r="J344" i="11" l="1"/>
  <c r="I344" i="11"/>
  <c r="H348" i="11"/>
  <c r="J345" i="11" l="1"/>
  <c r="I345" i="11"/>
  <c r="H349" i="11"/>
  <c r="J346" i="11" l="1"/>
  <c r="I346" i="11"/>
  <c r="H350" i="11"/>
  <c r="J347" i="11" l="1"/>
  <c r="I347" i="11"/>
  <c r="H351" i="11"/>
  <c r="J348" i="11" l="1"/>
  <c r="I348" i="11"/>
  <c r="H352" i="11"/>
  <c r="J349" i="11" l="1"/>
  <c r="I349" i="11"/>
  <c r="H353" i="11"/>
  <c r="J350" i="11" l="1"/>
  <c r="I350" i="11"/>
  <c r="H354" i="11"/>
  <c r="J351" i="11" l="1"/>
  <c r="I351" i="11"/>
  <c r="H355" i="11"/>
  <c r="J352" i="11" l="1"/>
  <c r="I352" i="11"/>
  <c r="H356" i="11"/>
  <c r="J353" i="11" l="1"/>
  <c r="I353" i="11"/>
  <c r="H357" i="11"/>
  <c r="J354" i="11" l="1"/>
  <c r="I354" i="11"/>
  <c r="H358" i="11"/>
  <c r="J355" i="11" l="1"/>
  <c r="I355" i="11"/>
  <c r="H359" i="11"/>
  <c r="J356" i="11" l="1"/>
  <c r="I356" i="11"/>
  <c r="H360" i="11"/>
  <c r="J357" i="11" l="1"/>
  <c r="I357" i="11"/>
  <c r="H361" i="11"/>
  <c r="J358" i="11" l="1"/>
  <c r="I358" i="11"/>
  <c r="H362" i="11"/>
  <c r="J359" i="11" l="1"/>
  <c r="I359" i="11"/>
  <c r="H363" i="11"/>
  <c r="J360" i="11" l="1"/>
  <c r="I360" i="11"/>
  <c r="H364" i="11"/>
  <c r="J361" i="11" l="1"/>
  <c r="I361" i="11"/>
  <c r="H365" i="11"/>
  <c r="J362" i="11" l="1"/>
  <c r="I362" i="11"/>
  <c r="H366" i="11"/>
  <c r="J363" i="11" l="1"/>
  <c r="I363" i="11"/>
  <c r="H367" i="11"/>
  <c r="J364" i="11" l="1"/>
  <c r="I364" i="11"/>
  <c r="H368" i="11"/>
  <c r="J365" i="11" l="1"/>
  <c r="I365" i="11"/>
  <c r="H369" i="11"/>
  <c r="J366" i="11" l="1"/>
  <c r="I366" i="11"/>
  <c r="H370" i="11"/>
  <c r="J367" i="11" l="1"/>
  <c r="I367" i="11"/>
  <c r="H371" i="11"/>
  <c r="J368" i="11" l="1"/>
  <c r="I368" i="11"/>
  <c r="H372" i="11"/>
  <c r="J369" i="11" l="1"/>
  <c r="I369" i="11"/>
  <c r="H373" i="11"/>
  <c r="J370" i="11" l="1"/>
  <c r="I370" i="11"/>
  <c r="H374" i="11"/>
  <c r="J371" i="11" l="1"/>
  <c r="I371" i="11"/>
  <c r="H375" i="11"/>
  <c r="J372" i="11" l="1"/>
  <c r="I372" i="11"/>
  <c r="H376" i="11"/>
  <c r="J373" i="11" l="1"/>
  <c r="I373" i="11"/>
  <c r="H377" i="11"/>
  <c r="J374" i="11" l="1"/>
  <c r="I374" i="11"/>
  <c r="H378" i="11"/>
  <c r="J375" i="11" l="1"/>
  <c r="I375" i="11"/>
  <c r="H379" i="11"/>
  <c r="J376" i="11" l="1"/>
  <c r="I376" i="11"/>
  <c r="H380" i="11"/>
  <c r="J377" i="11" l="1"/>
  <c r="I377" i="11"/>
  <c r="H381" i="11"/>
  <c r="J378" i="11" l="1"/>
  <c r="I378" i="11"/>
  <c r="H382" i="11"/>
  <c r="J379" i="11" l="1"/>
  <c r="I379" i="11"/>
  <c r="H383" i="11"/>
  <c r="J380" i="11" l="1"/>
  <c r="I380" i="11"/>
  <c r="H384" i="11"/>
  <c r="J381" i="11" l="1"/>
  <c r="I381" i="11"/>
  <c r="H385" i="11"/>
  <c r="J382" i="11" l="1"/>
  <c r="I382" i="11"/>
  <c r="H386" i="11"/>
  <c r="J383" i="11" l="1"/>
  <c r="I383" i="11"/>
  <c r="H387" i="11"/>
  <c r="J384" i="11" l="1"/>
  <c r="I384" i="11"/>
  <c r="H388" i="11"/>
  <c r="J385" i="11" l="1"/>
  <c r="I385" i="11"/>
  <c r="H389" i="11"/>
  <c r="J386" i="11" l="1"/>
  <c r="I386" i="11"/>
  <c r="H390" i="11"/>
  <c r="J387" i="11" l="1"/>
  <c r="I387" i="11"/>
  <c r="H391" i="11"/>
  <c r="J388" i="11" l="1"/>
  <c r="I388" i="11"/>
  <c r="H392" i="11"/>
  <c r="J389" i="11" l="1"/>
  <c r="I389" i="11"/>
  <c r="H393" i="11"/>
  <c r="J390" i="11" l="1"/>
  <c r="I390" i="11"/>
  <c r="H394" i="11"/>
  <c r="J391" i="11" l="1"/>
  <c r="I391" i="11"/>
  <c r="H395" i="11"/>
  <c r="J392" i="11" l="1"/>
  <c r="I392" i="11"/>
  <c r="H396" i="11"/>
  <c r="J393" i="11" l="1"/>
  <c r="I393" i="11"/>
  <c r="H397" i="11"/>
  <c r="J394" i="11" l="1"/>
  <c r="I394" i="11"/>
  <c r="H398" i="11"/>
  <c r="J395" i="11" l="1"/>
  <c r="I395" i="11"/>
  <c r="H399" i="11"/>
  <c r="J396" i="11" l="1"/>
  <c r="I396" i="11"/>
  <c r="H400" i="11"/>
  <c r="J397" i="11" l="1"/>
  <c r="I397" i="11"/>
  <c r="H401" i="11"/>
  <c r="J398" i="11" l="1"/>
  <c r="I398" i="11"/>
  <c r="H402" i="11"/>
  <c r="J399" i="11" l="1"/>
  <c r="I399" i="11"/>
  <c r="H403" i="11"/>
  <c r="J400" i="11" l="1"/>
  <c r="I400" i="11"/>
  <c r="H404" i="11"/>
  <c r="J401" i="11" l="1"/>
  <c r="I401" i="11"/>
  <c r="H405" i="11"/>
  <c r="J402" i="11" l="1"/>
  <c r="I402" i="11"/>
  <c r="H406" i="11"/>
  <c r="J403" i="11" l="1"/>
  <c r="I403" i="11"/>
  <c r="H407" i="11"/>
  <c r="J404" i="11" l="1"/>
  <c r="I404" i="11"/>
  <c r="H408" i="11"/>
  <c r="J405" i="11" l="1"/>
  <c r="I405" i="11"/>
  <c r="H409" i="11"/>
  <c r="J406" i="11" l="1"/>
  <c r="I406" i="11"/>
  <c r="H410" i="11"/>
  <c r="J407" i="11" l="1"/>
  <c r="I407" i="11"/>
  <c r="H411" i="11"/>
  <c r="J408" i="11" l="1"/>
  <c r="I408" i="11"/>
  <c r="H412" i="11"/>
  <c r="J409" i="11" l="1"/>
  <c r="I409" i="11"/>
  <c r="H413" i="11"/>
  <c r="J410" i="11" l="1"/>
  <c r="I410" i="11"/>
  <c r="H414" i="11"/>
  <c r="J411" i="11" l="1"/>
  <c r="I411" i="11"/>
  <c r="H415" i="11"/>
  <c r="J412" i="11" l="1"/>
  <c r="I412" i="11"/>
  <c r="H416" i="11"/>
  <c r="J413" i="11" l="1"/>
  <c r="I413" i="11"/>
  <c r="H417" i="11"/>
  <c r="J414" i="11" l="1"/>
  <c r="I414" i="11"/>
  <c r="H418" i="11"/>
  <c r="J415" i="11" l="1"/>
  <c r="I415" i="11"/>
  <c r="H419" i="11"/>
  <c r="J416" i="11" l="1"/>
  <c r="I416" i="11"/>
  <c r="H420" i="11"/>
  <c r="J417" i="11" l="1"/>
  <c r="I417" i="11"/>
  <c r="H421" i="11"/>
  <c r="J418" i="11" l="1"/>
  <c r="I418" i="11"/>
  <c r="H422" i="11"/>
  <c r="J419" i="11" l="1"/>
  <c r="I419" i="11"/>
  <c r="H423" i="11"/>
  <c r="J420" i="11" l="1"/>
  <c r="I420" i="11"/>
  <c r="H424" i="11"/>
  <c r="J421" i="11" l="1"/>
  <c r="I421" i="11"/>
  <c r="H425" i="11"/>
  <c r="J422" i="11" l="1"/>
  <c r="I422" i="11"/>
  <c r="H426" i="11"/>
  <c r="J423" i="11" l="1"/>
  <c r="I423" i="11"/>
  <c r="H427" i="11"/>
  <c r="J424" i="11" l="1"/>
  <c r="I424" i="11"/>
  <c r="H428" i="11"/>
  <c r="J425" i="11" l="1"/>
  <c r="I425" i="11"/>
  <c r="H429" i="11"/>
  <c r="J426" i="11" l="1"/>
  <c r="I426" i="11"/>
  <c r="H430" i="11"/>
  <c r="J427" i="11" l="1"/>
  <c r="I427" i="11"/>
  <c r="H431" i="11"/>
  <c r="J428" i="11" l="1"/>
  <c r="I428" i="11"/>
  <c r="H432" i="11"/>
  <c r="J429" i="11" l="1"/>
  <c r="I429" i="11"/>
  <c r="H433" i="11"/>
  <c r="J430" i="11" l="1"/>
  <c r="I430" i="11"/>
  <c r="H434" i="11"/>
  <c r="J431" i="11" l="1"/>
  <c r="I431" i="11"/>
  <c r="H435" i="11"/>
  <c r="J432" i="11" l="1"/>
  <c r="I432" i="11"/>
  <c r="H436" i="11"/>
  <c r="J433" i="11" l="1"/>
  <c r="I433" i="11"/>
  <c r="H437" i="11"/>
  <c r="J434" i="11" l="1"/>
  <c r="I434" i="11"/>
  <c r="H438" i="11"/>
  <c r="J435" i="11" l="1"/>
  <c r="I435" i="11"/>
  <c r="H439" i="11"/>
  <c r="J436" i="11" l="1"/>
  <c r="I436" i="11"/>
  <c r="H440" i="11"/>
  <c r="J437" i="11" l="1"/>
  <c r="I437" i="11"/>
  <c r="H441" i="11"/>
  <c r="J438" i="11" l="1"/>
  <c r="I438" i="11"/>
  <c r="H442" i="11"/>
  <c r="J439" i="11" l="1"/>
  <c r="I439" i="11"/>
  <c r="H443" i="11"/>
  <c r="J440" i="11" l="1"/>
  <c r="I440" i="11"/>
  <c r="H444" i="11"/>
  <c r="J441" i="11" l="1"/>
  <c r="I441" i="11"/>
  <c r="H445" i="11"/>
  <c r="J442" i="11" l="1"/>
  <c r="I442" i="11"/>
  <c r="H446" i="11"/>
  <c r="J443" i="11" l="1"/>
  <c r="I443" i="11"/>
  <c r="H447" i="11"/>
  <c r="J444" i="11" l="1"/>
  <c r="I444" i="11"/>
  <c r="H448" i="11"/>
  <c r="J445" i="11" l="1"/>
  <c r="I445" i="11"/>
  <c r="H449" i="11"/>
  <c r="J446" i="11" l="1"/>
  <c r="I446" i="11"/>
  <c r="H450" i="11"/>
  <c r="J447" i="11" l="1"/>
  <c r="I447" i="11"/>
  <c r="H451" i="11"/>
  <c r="J448" i="11" l="1"/>
  <c r="I448" i="11"/>
  <c r="H452" i="11"/>
  <c r="J449" i="11" l="1"/>
  <c r="I449" i="11"/>
  <c r="H453" i="11"/>
  <c r="J450" i="11" l="1"/>
  <c r="I450" i="11"/>
  <c r="H454" i="11"/>
  <c r="J451" i="11" l="1"/>
  <c r="I451" i="11"/>
  <c r="H455" i="11"/>
  <c r="J452" i="11" l="1"/>
  <c r="I452" i="11"/>
  <c r="H456" i="11"/>
  <c r="J453" i="11" l="1"/>
  <c r="I453" i="11"/>
  <c r="H457" i="11"/>
  <c r="J454" i="11" l="1"/>
  <c r="I454" i="11"/>
  <c r="H458" i="11"/>
  <c r="J455" i="11" l="1"/>
  <c r="I455" i="11"/>
  <c r="H459" i="11"/>
  <c r="J456" i="11" l="1"/>
  <c r="I456" i="11"/>
  <c r="H460" i="11"/>
  <c r="J457" i="11" l="1"/>
  <c r="I457" i="11"/>
  <c r="H461" i="11"/>
  <c r="J458" i="11" l="1"/>
  <c r="I458" i="11"/>
  <c r="H462" i="11"/>
  <c r="J459" i="11" l="1"/>
  <c r="I459" i="11"/>
  <c r="H463" i="11"/>
  <c r="J460" i="11" l="1"/>
  <c r="I460" i="11"/>
  <c r="H464" i="11"/>
  <c r="J461" i="11" l="1"/>
  <c r="I461" i="11"/>
  <c r="H465" i="11"/>
  <c r="J462" i="11" l="1"/>
  <c r="I462" i="11"/>
  <c r="H466" i="11"/>
  <c r="J463" i="11" l="1"/>
  <c r="I463" i="11"/>
  <c r="H467" i="11"/>
  <c r="J464" i="11" l="1"/>
  <c r="I464" i="11"/>
  <c r="H468" i="11"/>
  <c r="J465" i="11" l="1"/>
  <c r="I465" i="11"/>
  <c r="H469" i="11"/>
  <c r="J466" i="11" l="1"/>
  <c r="I466" i="11"/>
  <c r="H470" i="11"/>
  <c r="J467" i="11" l="1"/>
  <c r="I467" i="11"/>
  <c r="H471" i="11"/>
  <c r="J468" i="11" l="1"/>
  <c r="I468" i="11"/>
  <c r="H472" i="11"/>
  <c r="J469" i="11" l="1"/>
  <c r="I469" i="11"/>
  <c r="H473" i="11"/>
  <c r="J470" i="11" l="1"/>
  <c r="I470" i="11"/>
  <c r="H474" i="11"/>
  <c r="J471" i="11" l="1"/>
  <c r="I471" i="11"/>
  <c r="H475" i="11"/>
  <c r="J472" i="11" l="1"/>
  <c r="I472" i="11"/>
  <c r="H476" i="11"/>
  <c r="J473" i="11" l="1"/>
  <c r="I473" i="11"/>
  <c r="H477" i="11"/>
  <c r="J474" i="11" l="1"/>
  <c r="I474" i="11"/>
  <c r="H478" i="11"/>
  <c r="J475" i="11" l="1"/>
  <c r="I475" i="11"/>
  <c r="H479" i="11"/>
  <c r="J476" i="11" l="1"/>
  <c r="I476" i="11"/>
  <c r="H480" i="11"/>
  <c r="J477" i="11" l="1"/>
  <c r="I477" i="11"/>
  <c r="H481" i="11"/>
  <c r="J478" i="11" l="1"/>
  <c r="I478" i="11"/>
  <c r="H482" i="11"/>
  <c r="J479" i="11" l="1"/>
  <c r="I479" i="11"/>
  <c r="H483" i="11"/>
  <c r="J480" i="11" l="1"/>
  <c r="I480" i="11"/>
  <c r="H484" i="11"/>
  <c r="J481" i="11" l="1"/>
  <c r="I481" i="11"/>
  <c r="H485" i="11"/>
  <c r="J482" i="11" l="1"/>
  <c r="I482" i="11"/>
  <c r="H486" i="11"/>
  <c r="J483" i="11" l="1"/>
  <c r="I483" i="11"/>
  <c r="H487" i="11"/>
  <c r="J484" i="11" l="1"/>
  <c r="I484" i="11"/>
  <c r="H488" i="11"/>
  <c r="J485" i="11" l="1"/>
  <c r="I485" i="11"/>
  <c r="H489" i="11"/>
  <c r="H14" i="11" s="1"/>
  <c r="J486" i="11" l="1"/>
  <c r="I486" i="11"/>
  <c r="H26" i="11"/>
  <c r="H20" i="11"/>
  <c r="H22" i="11"/>
  <c r="H25" i="11"/>
  <c r="H21" i="11"/>
  <c r="H24" i="11"/>
  <c r="H27" i="11"/>
  <c r="H23" i="11"/>
  <c r="J487" i="11" l="1"/>
  <c r="I487" i="11"/>
  <c r="H1" i="11"/>
  <c r="J488" i="11" l="1"/>
  <c r="I488" i="11"/>
  <c r="J489" i="11" l="1"/>
  <c r="I489" i="11"/>
</calcChain>
</file>

<file path=xl/sharedStrings.xml><?xml version="1.0" encoding="utf-8"?>
<sst xmlns="http://schemas.openxmlformats.org/spreadsheetml/2006/main" count="8185" uniqueCount="453">
  <si>
    <t>Time Start</t>
  </si>
  <si>
    <t>Time End</t>
  </si>
  <si>
    <t>Time Spent</t>
  </si>
  <si>
    <t xml:space="preserve">Request for replication steps 18324 </t>
  </si>
  <si>
    <t>Time Spent for the day</t>
  </si>
  <si>
    <t>Total</t>
  </si>
  <si>
    <t>Absent</t>
  </si>
  <si>
    <t xml:space="preserve"> Input Documents' Analysis 18247</t>
  </si>
  <si>
    <t>Analysis of input documents - 0.5MH</t>
  </si>
  <si>
    <t>Meeting up to March</t>
  </si>
  <si>
    <t>Meeting</t>
  </si>
  <si>
    <t>Debugging and Code tracing 18247</t>
  </si>
  <si>
    <t>Code tracing - 3MH</t>
  </si>
  <si>
    <t>Design Documents' Analysis 18247</t>
  </si>
  <si>
    <t>Design Documents' Analysis - 3.5MH</t>
  </si>
  <si>
    <t>Admin
/
Others</t>
  </si>
  <si>
    <t>Code convention document</t>
  </si>
  <si>
    <t>Design Documents' Analysis - 7MH</t>
  </si>
  <si>
    <t>Code convention document - 1MH (OT)</t>
  </si>
  <si>
    <t>Input Document - 3MH</t>
  </si>
  <si>
    <t>Design Document - 4.00MH</t>
  </si>
  <si>
    <t>Input Document - 0.5MH</t>
  </si>
  <si>
    <t>Sick Leave</t>
  </si>
  <si>
    <t>Sick Leave AM</t>
  </si>
  <si>
    <t>Others</t>
  </si>
  <si>
    <t>Performance Management (Zoom)/ PH PMS Connect Conversations</t>
  </si>
  <si>
    <t>Discuss with Levie andAzer</t>
  </si>
  <si>
    <t>Discuss with Levie</t>
  </si>
  <si>
    <t>[GDC] Requirement and Specs Analysis</t>
  </si>
  <si>
    <t xml:space="preserve">Reading Reading Coding convention for Java </t>
  </si>
  <si>
    <t>Creating root cause analysis</t>
  </si>
  <si>
    <t>Discuss with Levie and Azer</t>
  </si>
  <si>
    <t>Training</t>
  </si>
  <si>
    <t>Composting - Bokashi 101</t>
  </si>
  <si>
    <t>Read Mimamori Documents</t>
  </si>
  <si>
    <t>Reading Sample Investigation result report</t>
  </si>
  <si>
    <t>Attend JDU Quarterly Assembly</t>
  </si>
  <si>
    <t>Read ALSOK Mimamori Services Documents</t>
  </si>
  <si>
    <t xml:space="preserve">Update Root cause of error (18324) with table names and upload it to QA #18438 and Waiting for Final Answer </t>
  </si>
  <si>
    <t>Mimamori Tag_App Meeting</t>
  </si>
  <si>
    <t xml:space="preserve">World Wildlife Day </t>
  </si>
  <si>
    <t>Read ALSOK Documents</t>
  </si>
  <si>
    <t>VL</t>
  </si>
  <si>
    <t>Gather evidence  to reproduce the event to check if a system error will occur.</t>
  </si>
  <si>
    <t>Continued reviewing ALSOK documents</t>
  </si>
  <si>
    <t>Create Ticket QA #18530</t>
  </si>
  <si>
    <t>Test Import table data to local DB</t>
  </si>
  <si>
    <t>Alsok Mimamori Service Meeting</t>
  </si>
  <si>
    <t>Call with Jasper for import CSV</t>
  </si>
  <si>
    <t>Import all Table data into local DB and try to replicate but got a "EM_ZZ0178E: Screen transition failed. Please try again" error message</t>
  </si>
  <si>
    <t>Read Alsok Documents (Cancelled)</t>
  </si>
  <si>
    <t xml:space="preserve">Check Ticket number </t>
  </si>
  <si>
    <t>Read Alsok Documents</t>
  </si>
  <si>
    <t>Create query</t>
  </si>
  <si>
    <t>Trace code</t>
  </si>
  <si>
    <t>JDU-AS Town Hall</t>
  </si>
  <si>
    <t>furikari report</t>
  </si>
  <si>
    <t>Read alsok Document</t>
  </si>
  <si>
    <t>Prepare Counter QA</t>
  </si>
  <si>
    <t xml:space="preserve"> Input Documents' Analysis 18599 </t>
  </si>
  <si>
    <t>Meeting with Japan and Indians</t>
  </si>
  <si>
    <t>Update QA</t>
  </si>
  <si>
    <t>Design Documents' Analysis 18600</t>
  </si>
  <si>
    <t>Importing tables</t>
  </si>
  <si>
    <t>Code tracing</t>
  </si>
  <si>
    <t>Town Hall</t>
  </si>
  <si>
    <t>Meeting April</t>
  </si>
  <si>
    <t>Create another counter ticket 18530 cause the data received from FJ will still encounter error</t>
  </si>
  <si>
    <t xml:space="preserve"> Tried to retrace code but the profit-web app hangs up need to restart profit-web. </t>
  </si>
  <si>
    <t>Trace code and change te date to 2017</t>
  </si>
  <si>
    <t>Create counter ticket 18530 for ask</t>
  </si>
  <si>
    <t>Free</t>
  </si>
  <si>
    <t>Update Overtime for PH_Yakushin/Tophat Progress Management (Sunfish/SAP)</t>
  </si>
  <si>
    <t>SABA</t>
  </si>
  <si>
    <t>Reading operational history of both screens from FJ</t>
  </si>
  <si>
    <t>Debugging and Code tracing 18601</t>
  </si>
  <si>
    <t>Fujitsu Convention - Webinar for Potential Authors</t>
  </si>
  <si>
    <t xml:space="preserve">Others </t>
  </si>
  <si>
    <t>Identifying the direct cause 18602</t>
  </si>
  <si>
    <t>Input Documents' Analysis 18344</t>
  </si>
  <si>
    <t>Cause Investigation Rework 18347</t>
  </si>
  <si>
    <t>Identifying the direct cause 18343</t>
  </si>
  <si>
    <t>Debugging and Code tracing 18342</t>
  </si>
  <si>
    <t>Design Documents' Analysis 18341</t>
  </si>
  <si>
    <t>[Investigation] Cause Investigation 18340</t>
  </si>
  <si>
    <t>1. Incident Ticket Number</t>
  </si>
  <si>
    <t>1. Description</t>
  </si>
  <si>
    <t>1. Sprint</t>
  </si>
  <si>
    <t>2. Category</t>
  </si>
  <si>
    <t>2. Task</t>
  </si>
  <si>
    <t>2. Date</t>
  </si>
  <si>
    <t>xxx</t>
  </si>
  <si>
    <t>SUMIFS($F$34:$F$1011,$A$34:$A$1011,$B3,$C$34:$C$1011,H$2)</t>
  </si>
  <si>
    <t>1. Category</t>
  </si>
  <si>
    <t>Company</t>
  </si>
  <si>
    <t>Self</t>
  </si>
  <si>
    <t>Max</t>
  </si>
  <si>
    <t>Create a ticket 18660 to ask for missing data for replication.</t>
  </si>
  <si>
    <t>Restore the old datas (before 19556 import) and import the new data from FJ and replicate ticket 18530 and tere were no longer no longer encounter error before the main incident.</t>
  </si>
  <si>
    <t>Fill up Investigation Report</t>
  </si>
  <si>
    <t>Submit the replication report and close the ticket (18530)</t>
  </si>
  <si>
    <t>Import agan the tables for 18556 but encounter a lot of errors during import.</t>
  </si>
  <si>
    <t>Finish importing all data FJ 18556</t>
  </si>
  <si>
    <t>Waiting for FJ Response</t>
  </si>
  <si>
    <t xml:space="preserve">Trace and found out that koshingoShoriKbn was return as 2 in ELSN01010101S02SikyYtiUpdateImpl#execute of operational history </t>
  </si>
  <si>
    <t>Charged Others</t>
  </si>
  <si>
    <r>
      <t>Input Do</t>
    </r>
    <r>
      <rPr>
        <b/>
        <sz val="11"/>
        <color theme="1"/>
        <rFont val="Calibri"/>
        <family val="2"/>
        <scheme val="minor"/>
      </rPr>
      <t>cu</t>
    </r>
    <r>
      <rPr>
        <sz val="11"/>
        <color theme="1"/>
        <rFont val="Calibri"/>
        <family val="2"/>
        <scheme val="minor"/>
      </rPr>
      <t>ments' Analysis 18344</t>
    </r>
  </si>
  <si>
    <t>Log trace</t>
  </si>
  <si>
    <t>New</t>
  </si>
  <si>
    <t xml:space="preserve">Call with Hazel and create http://njdcloud:8070/issues/18672 "Request for data for replication" </t>
  </si>
  <si>
    <t>Importtable data from FJ</t>
  </si>
  <si>
    <t>Create Root Cause Analysis</t>
  </si>
  <si>
    <t xml:space="preserve"> [ALSOK]FURIKAERI_Metting</t>
  </si>
  <si>
    <t>PH_Engaging People Remotely</t>
  </si>
  <si>
    <t>Check Operational History</t>
  </si>
  <si>
    <t>Replicate</t>
  </si>
  <si>
    <t>CPO PH_Database Transaction Performance</t>
  </si>
  <si>
    <t>Continue tracing the code ad screens based in the input documents and the available data from FJ. Got stuck looking for the button FJ was mentioning in the ticket.</t>
  </si>
  <si>
    <t xml:space="preserve">GSBG Kick-Off Meeting </t>
  </si>
  <si>
    <t xml:space="preserve">Philippines GDC Annual Convention </t>
  </si>
  <si>
    <t>Importing Data from FJ</t>
  </si>
  <si>
    <t>Importing Data from FJ
Creating a counter QA 18680</t>
  </si>
  <si>
    <t>PH_Yakushin/Tophat Progress Management</t>
  </si>
  <si>
    <t>Successfully Import data from FJ .</t>
  </si>
  <si>
    <t>Try to replicate incident and encounter another missing record in another table.</t>
  </si>
  <si>
    <t xml:space="preserve"> Created a QA #18694 to ask for missing data of table  ED0535T_TBL .</t>
  </si>
  <si>
    <t>Tried to locate if there are more tables that have missing records needed to replcate.</t>
  </si>
  <si>
    <t xml:space="preserve"> Read and Review Documents</t>
  </si>
  <si>
    <t>1. Locate all possible table with missing data that is needed for replication. Create a QA 18705 to ask for data from FJ.</t>
  </si>
  <si>
    <t>Operational History</t>
  </si>
  <si>
    <t>Input Documents' Analysis 18747</t>
  </si>
  <si>
    <t>Design Documents' Analysis 18748</t>
  </si>
  <si>
    <t>Debugging and Code tracing 18749</t>
  </si>
  <si>
    <t>Identifying the direct cause 18750</t>
  </si>
  <si>
    <t>Replication 18751</t>
  </si>
  <si>
    <t>1. Start check code for Ticket 18702, encounter my local code does not match from operational history, tried to update my local copy but encounter error and won't run, trying to restore backup.</t>
  </si>
  <si>
    <t>1. Got stuck importing data given by FJ it seems to be corrupted.2. Fixing eclipses (update missing class and building projects uing bash instead of  eclipse)</t>
  </si>
  <si>
    <t>1. Finish Importing all data from FJ 18705
2, Continue troubleshooting problems with eclipse.</t>
  </si>
  <si>
    <t>AWS - Machine Learning Basics</t>
  </si>
  <si>
    <t>AWS - Getting Started with the AWS Cloud Essentials</t>
  </si>
  <si>
    <t>FIC Academy_B</t>
  </si>
  <si>
    <t>Holiday</t>
  </si>
  <si>
    <t>Testing TestDriver for API</t>
  </si>
  <si>
    <t>Tutorial</t>
  </si>
  <si>
    <t>Percepio - Working with Git</t>
  </si>
  <si>
    <t>Check Ticket 18709</t>
  </si>
  <si>
    <t>IT Audit (May)</t>
  </si>
  <si>
    <t>Start  analyze code checkout yesterday and compare with input documents</t>
  </si>
  <si>
    <t>Call with Levie regarding missing Queries</t>
  </si>
  <si>
    <t xml:space="preserve"> Start preparing queries for data needed to check what causes the error</t>
  </si>
  <si>
    <t>JDU AS Townhall - May 2022</t>
  </si>
  <si>
    <t>Continue preparing SQL Quearies for QA</t>
  </si>
  <si>
    <t>TechTok</t>
  </si>
  <si>
    <t>Grip</t>
  </si>
  <si>
    <t xml:space="preserve">1. Read Input Documents for Ticket 18702
2. Setup and Test TestDriver in eclipse.
3. Check on the code based on operational history and found out that it doesn't match the error is IndexOutOfBoundsException and the line isn't array  </t>
  </si>
  <si>
    <t>1. Continue with creating Investigation Report for 18556
2. Create a QA 18789 request for data.</t>
  </si>
  <si>
    <t>FGD with HR - Japan</t>
  </si>
  <si>
    <t>1. Discuss with Levie about the missing queres in the history log and how to trace it.
2. Start preparing queries for data needed to check what causes the error
3. Attend the JDU AS Townhall - May 2022.</t>
  </si>
  <si>
    <t>1. Continue with the Investigation Report for 18556</t>
  </si>
  <si>
    <t>1. Update Investgation Report with lacking information and corrections from reviewer.</t>
  </si>
  <si>
    <t>1. Submit Investigation Report 18556
2. Continue with Investigation Report 18702
3. Fixing Eclipse, won't build and Boot Dashboard is having error.</t>
  </si>
  <si>
    <t>1. Continue fixing my eclipse setup
2. Start closing sub-ticket of 18556
3.  Continue with Investigation Report 18702</t>
  </si>
  <si>
    <t>Found out my mistake on my findings yesterday it will transfer if XSikyYtiKusngShriKbn=SEIKYUSHO_HENSHU("2", "請求書編集") not the other way around.</t>
  </si>
  <si>
    <t>Continue with the Investigation Report</t>
  </si>
  <si>
    <t xml:space="preserve"> Finish the Investigation Report and currently for review.</t>
  </si>
  <si>
    <t>Submit Investigation Report QA 18802</t>
  </si>
  <si>
    <t>Continue reading Input documents to investigate incident</t>
  </si>
  <si>
    <t>Locate the initial data needed to check the cause of empty records and start creating queries for QA to ask for data from FJ.</t>
  </si>
  <si>
    <r>
      <t xml:space="preserve">1 Code trace and found out that my initial findings was wrong.
2. Trace again when screen will transfer to ELSN01030101S01.
</t>
    </r>
    <r>
      <rPr>
        <sz val="11"/>
        <color rgb="FFFF0000"/>
        <rFont val="Calibri"/>
        <family val="2"/>
        <scheme val="minor"/>
      </rPr>
      <t xml:space="preserve"> Retrace Code and found out that my initial findings that in screen initialization will transfer to ELSN01030101S01 if XSikyYtiKusngShriKbn=SEIKYUSHO_HENSHU("2", "請求書編集") but it also need thet the prev screen should be ELSN01030101S01. Also I think the screen ID "ELSN01010103S01" mentioned in incident ticket  should be ELSN01030101S01 instead.</t>
    </r>
  </si>
  <si>
    <t xml:space="preserve">5th JDU Assembly </t>
  </si>
  <si>
    <t>Non-Billable</t>
  </si>
  <si>
    <t>Read Input Documents
Looking for the right code (Git)</t>
  </si>
  <si>
    <r>
      <t xml:space="preserve">1. Read Design document of 18702
2. Locate the correct committed version to match incident error and update local code.
</t>
    </r>
    <r>
      <rPr>
        <sz val="11"/>
        <color rgb="FFFF0000"/>
        <rFont val="Calibri"/>
        <family val="2"/>
        <scheme val="minor"/>
      </rPr>
      <t>Locate the correct commit that matches the error message of the incident ticket and checkout that version</t>
    </r>
  </si>
  <si>
    <r>
      <t xml:space="preserve">Found out that the code pass thru ED9011M_TBL and ED9021M_TBL
</t>
    </r>
    <r>
      <rPr>
        <sz val="11"/>
        <color rgb="FFFF0000"/>
        <rFont val="Calibri"/>
        <family val="2"/>
        <scheme val="minor"/>
      </rPr>
      <t>Locate the correct commit that matches the error message of the incident ticket and checkout that versiona</t>
    </r>
  </si>
  <si>
    <t>VL(SWU Enrollment)</t>
  </si>
  <si>
    <t>Leave</t>
  </si>
  <si>
    <t>3. Attend FIC Academy 2nd batch (Maximizing shared leadership)</t>
  </si>
  <si>
    <t>1 Finish checking and create queries  for data needed for investigation report and create a QA for it.
2. Check Data received from FJ for ticket 18556 and start importing them.</t>
  </si>
  <si>
    <t>Cause Investigation 18745</t>
  </si>
  <si>
    <t>Cause Investigation Rework 18753</t>
  </si>
  <si>
    <t>Updating Investigation Report</t>
  </si>
  <si>
    <t>Update informations in Huddle 
Create AE Report for May
Fix Investigation Report</t>
  </si>
  <si>
    <t>Fix local eclipse to prepare incase relication is needed</t>
  </si>
  <si>
    <t>1. Finish the Investigation Report for 18556</t>
  </si>
  <si>
    <t>1 Finish checking and create queries  for data needed for investigation report and create a QA for it.
2. Check Data received from FJ for ticket 18556 and start importing them</t>
  </si>
  <si>
    <t>1. Start  analyze code checkout yesterday and compare with input documents, got stuck when comparing the code to the operational history due to missing 2 query part in the log.
2. VLPM</t>
  </si>
  <si>
    <t>1. Read Design document of 18702
2. Locate the correct committed version to match incident error and update local code.
3. Attend FGD with HR - Japan meeting.
Locate the correct commit that matches the error message of the incident ticket and checkout that version</t>
  </si>
  <si>
    <t>"1. Found the mistakes of my findings the other day  with the help of Ms. Hazel
2. Continue Updating investigation findings
3. Attend 5th JDU Assembly"</t>
  </si>
  <si>
    <t>"1. Continue Replicating 18556
2. Read Input Documents for 18702
3. Attend AWS - Getting Started with the AWS Cloud Essentials
4. Attend AWS - Machine Learning Basics
5. FIC Academy"</t>
  </si>
  <si>
    <t>"1. Finish Importing all data from FJ 18705
2, Continue troubleshooting problems with eclipse."</t>
  </si>
  <si>
    <t>2. Fixing eclipses (update missing class and building projects uing bash instead of  eclipse)</t>
  </si>
  <si>
    <t>"1. Got stuck importing data given by FJ it seems to be corrupted.
2. Fixing eclipses (update missing class and building projects uing bash instead of  eclipse)"</t>
  </si>
  <si>
    <t>"1. Start check code for Ticket 18702, found out my local code does not match from operational history, tried to update my local copy but encounter error and won't run, trying to restore backup.</t>
  </si>
  <si>
    <t>1. Test run project from backup if it will still work
2. Import data from FJ for ticket 18556</t>
  </si>
  <si>
    <t>3. Reading Input Documents</t>
  </si>
  <si>
    <t>1 Code trace and found out that my initial findings was wrong.
2. Trace again when screen will transfer to ELSN01030101S01.</t>
  </si>
  <si>
    <t xml:space="preserve"> Retrace Code and found out that my initial findings that in screen initialization will transfer to ELSN01030101S01 if XSikyYtiKusngShriKbn=SEIKYUSHO_HENSHU("2", "請求書編集") but it also need thet the prev screen should be ELSN01030101S01. Also I think the screen ID "ELSN01010103S01" mentioned in incident ticket  should be ELSN01030101S01 instead.</t>
  </si>
  <si>
    <t>Admin/Others 18318</t>
  </si>
  <si>
    <t xml:space="preserve">Test running profit-web on eclipse but still error </t>
  </si>
  <si>
    <t>Update the data in VM was able to partially replicate the incident but still lacking a record with a date of 2021/11/26</t>
  </si>
  <si>
    <t xml:space="preserve"> Import DB needed to VM, but when tested it won't run still looking for missing data.</t>
  </si>
  <si>
    <t xml:space="preserve"> Test running profit-web it took whole night but still not running</t>
  </si>
  <si>
    <t>Techtok - Excel Tips and Tricks</t>
  </si>
  <si>
    <t>Update Investigation Report</t>
  </si>
  <si>
    <t>Overtime</t>
  </si>
  <si>
    <t>Need Tocheck</t>
  </si>
  <si>
    <t>Input Documents' Analysis 18729</t>
  </si>
  <si>
    <t>Design Documents' Analysis 18730</t>
  </si>
  <si>
    <t>Debugging and Code tracing 18731</t>
  </si>
  <si>
    <t>Identifying the direct cause 18732</t>
  </si>
  <si>
    <t>Replication 18733</t>
  </si>
  <si>
    <t>Cause Investigation Rework 18735</t>
  </si>
  <si>
    <t>[Rework] Cause Investigation 18745</t>
  </si>
  <si>
    <t>[Rework] Cause Investigation 18753</t>
  </si>
  <si>
    <t>Reinstalling eclipse with the help of Levie</t>
  </si>
  <si>
    <t>1. Incident Ticket #</t>
  </si>
  <si>
    <t>Time / day</t>
  </si>
  <si>
    <t>1.) Breakdown complex SQL statement with multiple joins.
2.) Align source code version based on incident date.</t>
  </si>
  <si>
    <t>JDU-AS Assembly</t>
  </si>
  <si>
    <t>Category</t>
  </si>
  <si>
    <t>Description</t>
  </si>
  <si>
    <t>Date</t>
  </si>
  <si>
    <t>Waiting for Ticket 18941 to be answerewd</t>
  </si>
  <si>
    <t>Waiting for Ticket 18941 and 18944 to be answerewd</t>
  </si>
  <si>
    <t>Create QA Ticket 18941 and 18944</t>
  </si>
  <si>
    <t xml:space="preserve">Create counter QA Ticket 18941 </t>
  </si>
  <si>
    <t>Create counter QA Ticket 18944</t>
  </si>
  <si>
    <t>[5/12] Pending on JDU - Working on Sprint 3 Ticket</t>
  </si>
  <si>
    <t>[5/20-24]  QA #18798 PEnding on FJ／FJで回答待ち</t>
  </si>
  <si>
    <t>[6/9-6/13] QA 18941, 18944</t>
  </si>
  <si>
    <t>[6/9-6/14] QA 18944</t>
  </si>
  <si>
    <t>[6/15] Create counter ticket for 18944 (Answered)</t>
  </si>
  <si>
    <t>[6/15-6/16] Create counter ticket for 18941/18944のためのカウンターチケットを作成しました。</t>
  </si>
  <si>
    <t>Answered</t>
  </si>
  <si>
    <t>Start</t>
  </si>
  <si>
    <t>QA #</t>
  </si>
  <si>
    <t>Incident Ticket Number</t>
  </si>
  <si>
    <t>Sprint</t>
  </si>
  <si>
    <t>Vacation Leave</t>
  </si>
  <si>
    <t>Code tracing for ticket 18700</t>
  </si>
  <si>
    <t>Assist ticket 18700 (Code tracing)</t>
  </si>
  <si>
    <t>Update / Check Investigation report while waiting for QA Ticket 18944 to be answered</t>
  </si>
  <si>
    <t>Update / Check Investigation report while waiting for QA Ticket 18941 to be answered</t>
  </si>
  <si>
    <t>Have QA (Investigation Result Confirmation) transated and inform FJ</t>
  </si>
  <si>
    <t>Continue investigating 18700 (code tracing).</t>
  </si>
  <si>
    <t>Fix Eclipse and Code to prepare for 18702 Replication.</t>
  </si>
  <si>
    <t>FIC Academy Meeting</t>
  </si>
  <si>
    <t>[OT] Code Tracing for ticket 18700 (3MH)</t>
  </si>
  <si>
    <t>[OT] Code Tracing for ticket 18700 (1.5MH)</t>
  </si>
  <si>
    <t>Preparing and start importing data from FJ</t>
  </si>
  <si>
    <t>Continue importing  data from FJ</t>
  </si>
  <si>
    <t>Othres</t>
  </si>
  <si>
    <t>VLPM</t>
  </si>
  <si>
    <t>WBS #18264: [Create] 18247 Input Documents' Analysis</t>
  </si>
  <si>
    <t>????</t>
  </si>
  <si>
    <t>Go Zachary</t>
  </si>
  <si>
    <t>WBS #18262: [Create] 18247  Design Documents' Analysis</t>
  </si>
  <si>
    <t>WBS #18261: [Create] 18247 Debugging and Code tracing</t>
  </si>
  <si>
    <t>Asakai</t>
  </si>
  <si>
    <t>WBS #18317: [GDC] Meetings</t>
  </si>
  <si>
    <t>WBS #18344: [Create] 18324 Input Documents' Analysis</t>
  </si>
  <si>
    <t>WBS #18341: [Create] 18324 Design Documents' Analysis</t>
  </si>
  <si>
    <t>WBS #18342: [Create] 18324 Debugging and Code tracing</t>
  </si>
  <si>
    <t>WBS #18343: [Create] 18324 Identifying the direct cause</t>
  </si>
  <si>
    <t xml:space="preserve">Reading Coding convention for Java </t>
  </si>
  <si>
    <t>WBS #18321: [GDC] Requirement and Specs Analysis</t>
  </si>
  <si>
    <t>Read Mimamori documents</t>
  </si>
  <si>
    <t>Reading Coding convention for Java and Mimamori documents</t>
  </si>
  <si>
    <t>Reading Mimamori documents</t>
  </si>
  <si>
    <t>Reading UI ALSOK Mimamori Services</t>
  </si>
  <si>
    <t>reviewing ALSOK documents</t>
  </si>
  <si>
    <t>WBS #18347: [Rework] 18324 Cause Investigation Rework</t>
  </si>
  <si>
    <t>Read Alsok documents</t>
  </si>
  <si>
    <t>Read ALSOK  Documents</t>
  </si>
  <si>
    <t>WBS #18599: [Create] 18556 Input Documents' Analysis</t>
  </si>
  <si>
    <t>Meeting with Japan and India</t>
  </si>
  <si>
    <t>WBS #18600: [Create] 18556 Design Documents' Analysis</t>
  </si>
  <si>
    <t>WBS #18601: [Create] 18556 Debugging and Code tracing</t>
  </si>
  <si>
    <t>WBS #18602: [Create] 18556 Identifying the direct cause</t>
  </si>
  <si>
    <t xml:space="preserve"> Start check code for Ticket 18702, encounter my local code does not match from operational history, tried to update</t>
  </si>
  <si>
    <t>WBS #18747: [Create] 18702 Input Documents' Analysis</t>
  </si>
  <si>
    <t>Try fixing code by restoring backup if it will still work,  Import data from FJ for ticket 18556</t>
  </si>
  <si>
    <t>Got stuck importing data given by FJ it seems to be corrupted. Fixing eclipses (update missing class and building projects uing bash instead of  eclipse)"</t>
  </si>
  <si>
    <t>Finish Importing all data from FJ 18705. Continue troubleshooting problems with eclipse."</t>
  </si>
  <si>
    <t>Continue Replicating</t>
  </si>
  <si>
    <t>Code trace and found out that my initial findings was wrong. Trace again when screen will transfer to ELSN01030101S01.</t>
  </si>
  <si>
    <t>Found the mistakes of my findings the other day  and continue Updating investigation findings</t>
  </si>
  <si>
    <t xml:space="preserve"> Continue with creating Investigation Report for 18556 and Create a QA 18789 request for data.</t>
  </si>
  <si>
    <t>Read Input Documents Looking for the right code (Git)</t>
  </si>
  <si>
    <t>Read Design document of 18702, Locate the correct committed version to match incident error and update local code.</t>
  </si>
  <si>
    <t>Start  analyze code checkout yesterday and compare with input documents, got stuck when comparing the code to the operational history due to missing 2 query part in the log.</t>
  </si>
  <si>
    <t>Discuss with Levie about the missing queres in the history log and how to trace it. Start preparing queries for data needed to check what causes the error</t>
  </si>
  <si>
    <t>Finish checking and create queries  for data needed for investigation report and create a QA for it. Check Data received from FJ for ticket 18556 and start importing them.</t>
  </si>
  <si>
    <t>WBS #18748: [Create] 18702 Design Documents' Analysis</t>
  </si>
  <si>
    <t>WBS #18318: [GDC] Admin/Others</t>
  </si>
  <si>
    <t>Test running profit-web on eclipse but still error for replication demo,  Import DB needed to VM, but when tested it won't run still looking for missing data.</t>
  </si>
  <si>
    <t>WBS #18749: [Create] 18702 Debugging and Code tracing</t>
  </si>
  <si>
    <t>Continue updating the data in VM but still lacking a record with a date of 2021/11/26</t>
  </si>
  <si>
    <t>WBS #18750: [Create] 18702 Identifying the direct cause</t>
  </si>
  <si>
    <t>Reading and Analyzing Operational History log</t>
  </si>
  <si>
    <t>WBS #18729: [Create] 18700 Input Documents' Analysis</t>
  </si>
  <si>
    <t>WBS #18730: [Create] 18700 Design Documents' Analysis</t>
  </si>
  <si>
    <t>WBS #18753: [Rework] 18702 Cause Investigation Rework</t>
  </si>
  <si>
    <t>WBS #18731: [Create] 18700 Debugging and Code tracing</t>
  </si>
  <si>
    <t>Fix Eclipse and Code</t>
  </si>
  <si>
    <t xml:space="preserve">Fix Eclipse and Code </t>
  </si>
  <si>
    <t>Hours</t>
  </si>
  <si>
    <t>Comment</t>
  </si>
  <si>
    <t>Issue</t>
  </si>
  <si>
    <t>Activity</t>
  </si>
  <si>
    <t>User</t>
  </si>
  <si>
    <t>Not Used Yet</t>
  </si>
  <si>
    <t>Debugging and Code tracing 18261</t>
  </si>
  <si>
    <t>Design Documents' Analysis 18262</t>
  </si>
  <si>
    <t>Input Documents' Analysis 18264</t>
  </si>
  <si>
    <t>1. Continue code tracing on 18700</t>
  </si>
  <si>
    <t>Import data for 18700</t>
  </si>
  <si>
    <t>Import data for 18700 (ED0558T_TBL)</t>
  </si>
  <si>
    <t xml:space="preserve"> Created queries for ESNZZ19JuchuSearchSqlMapper(selectSaishinKohoJuchuInfo) and created QA 19240 to request data for 18700</t>
  </si>
  <si>
    <t>Update ESNZZ19JuchuSearchSqlMapper(selectSaishinKohoJuchuInfo) queries and create a counter ticket QA 19240 for 18700</t>
  </si>
  <si>
    <t>Importing 500,000 records</t>
  </si>
  <si>
    <t>Importing 500,000 records Total</t>
  </si>
  <si>
    <t>Fix date format 1M records</t>
  </si>
  <si>
    <t>with Split</t>
  </si>
  <si>
    <t>Total per 1M records</t>
  </si>
  <si>
    <t>Fix date format 2M records 2 files</t>
  </si>
  <si>
    <t>Attend mini Furikairi</t>
  </si>
  <si>
    <t>Import data from QA 19240  response</t>
  </si>
  <si>
    <t>ALSOK - Brown Bag 
1.) how to locate the error po based on logs and stack trace
2.) Checking the cause of the UI error using debug mode
3.) Usage of login parameter and test parameter
4.) How to use 12GB data extract on (10/31/2021)</t>
  </si>
  <si>
    <t>Mindfulness Session - The only thing that is constant is change</t>
  </si>
  <si>
    <t>QA 18290</t>
  </si>
  <si>
    <t>HR Café: Maxicare's health care services</t>
  </si>
  <si>
    <t>FIC Academy 2nd batch (Ceremony and concluding remarks)</t>
  </si>
  <si>
    <t>QA 18290 (Counter)</t>
  </si>
  <si>
    <t xml:space="preserve">ESNZZ19SikyKikanCalculateImpl#getGatsudoCalculate, </t>
  </si>
  <si>
    <t xml:space="preserve">ESNZZ19SikyGtsdCalculateImpl#execute, </t>
  </si>
  <si>
    <t>ESNZZ19SikyGtsdCalculateImpl#gatsudoSanshutu</t>
  </si>
  <si>
    <t>Connect Conversation with ms Arianne.</t>
  </si>
  <si>
    <t>Cabonita, Hazel Joie</t>
  </si>
  <si>
    <t>Tagongtong, Jasper</t>
  </si>
  <si>
    <t>Berjame, Joshua</t>
  </si>
  <si>
    <t>Aquino, Arantxa Alec</t>
  </si>
  <si>
    <t>Go, Zachary</t>
  </si>
  <si>
    <t>Olela, Aljon</t>
  </si>
  <si>
    <t>Tenorio, John Jimwell</t>
  </si>
  <si>
    <t>Juayang, May Lyn</t>
  </si>
  <si>
    <t>Limosenero, Daniel Kent</t>
  </si>
  <si>
    <t>Mejaro, Mary Jane</t>
  </si>
  <si>
    <t>Mercado, Franz</t>
  </si>
  <si>
    <t>Vidal, John Rey</t>
  </si>
  <si>
    <t>Rizaldo, Anthony</t>
  </si>
  <si>
    <t>Mozar, Joel Matthew</t>
  </si>
  <si>
    <t>Ambrad, Jonh Mark</t>
  </si>
  <si>
    <t>Ampal, Andrew Kaisser</t>
  </si>
  <si>
    <t>Bañez, Gian Carlo</t>
  </si>
  <si>
    <t>Penalba, Deneil</t>
  </si>
  <si>
    <t>Ahmad, Princess</t>
  </si>
  <si>
    <t>Anday, Judith</t>
  </si>
  <si>
    <t>Santillan, John Paulo</t>
  </si>
  <si>
    <t>Present</t>
  </si>
  <si>
    <t>Attendance</t>
  </si>
  <si>
    <t>not reported yet</t>
  </si>
  <si>
    <t xml:space="preserve">Purpose Carving </t>
  </si>
  <si>
    <t>JDU-AS Townhall July 2022</t>
  </si>
  <si>
    <t>FIC Academy (Virtual Alumni Party)</t>
  </si>
  <si>
    <t>TechTok Agile Estimation (Abelgas, Arlene Jane)</t>
  </si>
  <si>
    <t>Mental Health Awareness: Anxiety in the Workplace</t>
  </si>
  <si>
    <t>Technical Share Sessions</t>
  </si>
  <si>
    <t>Stakeholder Management Training</t>
  </si>
  <si>
    <t>Fujitsu</t>
  </si>
  <si>
    <t>non-Billable</t>
  </si>
  <si>
    <t>Dicussion on ticket 18700</t>
  </si>
  <si>
    <t>Ticket Discssion with Hazel and Joshua</t>
  </si>
  <si>
    <t>BPI Fast Break: 5 Things You Need to Know About REIT (Real Estate Investment Trusts)</t>
  </si>
  <si>
    <t xml:space="preserve">Create QA #19576 </t>
  </si>
  <si>
    <t>PH_Essential Communication Skills in the Workplace</t>
  </si>
  <si>
    <t>BPI Fast Break: Maximizing Investment in Real Properties</t>
  </si>
  <si>
    <t>PH_Inspiring Leadership</t>
  </si>
  <si>
    <t>Sick Leave (APE)</t>
  </si>
  <si>
    <t xml:space="preserve">Failure is Paramount for Success - Fujitsu Global </t>
  </si>
  <si>
    <t>Start preparng all SQL from history log that will be needed for QA</t>
  </si>
  <si>
    <t>Continue preparing all SQL for data request from FJ.</t>
  </si>
  <si>
    <t>Finish preparing all SQL from history.log that will be needed for QA.</t>
  </si>
  <si>
    <t>Start Importing data from QA #19576</t>
  </si>
  <si>
    <t>Finish importing data from QA #19576</t>
  </si>
  <si>
    <t>Start Replicating</t>
  </si>
  <si>
    <t>Create Ticket QA #19716 to Requet Data from FJ</t>
  </si>
  <si>
    <t>CREATE TABLE</t>
  </si>
  <si>
    <t>Purpose Carving Webcast</t>
  </si>
  <si>
    <t>AZ-900: Microsoft Azure Fundamentals</t>
  </si>
  <si>
    <t>DP-900: Microsoft Azure Data Fundamentals</t>
  </si>
  <si>
    <t>BPI Fastbreak Episode 8: Managing Debts: Intelligent Borrowing.</t>
  </si>
  <si>
    <t>Input Documents' Analysis 19813</t>
  </si>
  <si>
    <t>Design Documents' Analysis 19814</t>
  </si>
  <si>
    <t>Debugging and Code tracing 19815</t>
  </si>
  <si>
    <t>Identifying the direct cause 19816</t>
  </si>
  <si>
    <t>Replication 19817</t>
  </si>
  <si>
    <t>Cause Investigation Rework 19819</t>
  </si>
  <si>
    <t>Start reading / translating input documents</t>
  </si>
  <si>
    <t>Continue reading input documents</t>
  </si>
  <si>
    <t>PH_Managing Communication Challenges</t>
  </si>
  <si>
    <t>Assist Rain</t>
  </si>
  <si>
    <t>. Work on creating a tool to identify which table the data in a CSV file belongs to.</t>
  </si>
  <si>
    <t xml:space="preserve"> Finsh creating tool to identify table for CSV</t>
  </si>
  <si>
    <t>Finish Replicating 18700 and we found the root cause of the error.</t>
  </si>
  <si>
    <t>Assist Joshua what he needs for the report</t>
  </si>
  <si>
    <t>Input Documents' Analysis 19710</t>
  </si>
  <si>
    <t>Design Documents' Analysis 19711</t>
  </si>
  <si>
    <t>Debugging and Code tracing 19712</t>
  </si>
  <si>
    <t xml:space="preserve"> 5:13 PM</t>
  </si>
  <si>
    <t>Reviewer's Analysis 19415</t>
  </si>
  <si>
    <t>Undertime</t>
  </si>
  <si>
    <t>Prepare dicussion of ticket 18556 AND 18702, and CSV Detect tAble Tools for technical share session.</t>
  </si>
  <si>
    <t>Start anaylizing design documents.</t>
  </si>
  <si>
    <t>Start code tracing.ticket 19744 {ESNZZ13SeikyuNyukinDaicyouTorokuImpl,doExecute, ESNZZ12NyukinKeshikomiImpl.seikyuNyukinDaichoInsert, ESNZZ13SeikyuNyukinDaicyouTorokuSqlMapper.selectKeshikomiTaisho}</t>
  </si>
  <si>
    <t>1. Continue code tracing.ticket 19744 {ESNZZ12NyukinKeshikomiImpl.doExecute, ESNZZ12NyukinKeshikomiImpl.getKaishaCd, ESNZZ12NyukinKeshikomiImpl.doExecute, ESNZZ12NyukinKeshikomiImpl.numberingKeshikomiNo} ESNZZ13SeikyuNyukinDaicyouTorokuSqlMapper.selectKeshikomiTaisho}</t>
  </si>
  <si>
    <t>Osmenia Day</t>
  </si>
  <si>
    <t>Headache</t>
  </si>
  <si>
    <t>Continue code tracing.ticket 19744 
EZZZZ02NumberingImpl.getSaibanGenzaiNo, EZZZZ02NumberingImpl.doUpdateEd9035mTbl, EZZZZ02NumberingImpl.doSelectEd9035mTblByKey]</t>
  </si>
  <si>
    <t>Review and analyze input documents</t>
  </si>
  <si>
    <t>Java Basic Programming</t>
  </si>
  <si>
    <t xml:space="preserve">Japan RBU Q1-Q2 Quarterly Team Development  </t>
  </si>
  <si>
    <t>Review design documents while waiting for QA #19919 to be answered.</t>
  </si>
  <si>
    <t xml:space="preserve"> Review design documents while waiting for QA #19919 to be answered.</t>
  </si>
  <si>
    <t xml:space="preserve"> Try to start replicating to check if there are missing data</t>
  </si>
  <si>
    <t xml:space="preserve">Analyst input document again to be able to start replicating. </t>
  </si>
  <si>
    <t>Start importing Data from FJ. Had to transfer each tables into CSV file from the XLSX file given by FJ and fix columns with &lt;&lt; null &gt;&gt; and null on numeric column</t>
  </si>
  <si>
    <t>Continue locating data needed for replication.</t>
  </si>
  <si>
    <t>Start creating SQL for needed data.</t>
  </si>
  <si>
    <t>Ask sir Vidal to create QA for me since I was on VL in the afternoon.</t>
  </si>
  <si>
    <t>Vacation</t>
  </si>
  <si>
    <t>PaY Brayton Tuition</t>
  </si>
  <si>
    <t xml:space="preserve"> Finish locating data needed for replication. Finish creating  SQL (with sir Vidal assistance) for needed data if not available</t>
  </si>
  <si>
    <t xml:space="preserve"> Finish importing Data from FJ.  and continue test replication</t>
  </si>
  <si>
    <t>Techtok</t>
  </si>
  <si>
    <t>Finish creating SQL needed for replication
2. Create a QA for data request.</t>
  </si>
  <si>
    <t>1. Continue code tracing.ticket 19744 
{EZZZZ02NumberingImpl.doExecute, EZZZZ02NumberingImpl.doSelectEd9035mTblByKey, EZZZZ02NumberingImpl.doUpdateEd9035mTbl}</t>
  </si>
  <si>
    <t>SL AM Laboratory Test</t>
  </si>
  <si>
    <t>Start Identifying the root cause of error based on the values from history logs while waiting for QA for request for the missing data to be answered</t>
  </si>
  <si>
    <t>1. Start creating investigation report and while continue Identifying the root cause of error based on the values from history logs and waiting for QA for request for the missing data to be answered</t>
  </si>
  <si>
    <t xml:space="preserve">1. Continue Identifying the root cause of error based on the values from history logs while waiting for QA for request for the missing data to be answered
2. Attend Tech Share Session.
3. Finish SABA RCA Training </t>
  </si>
  <si>
    <t>KT with John Paul Incident 19320</t>
  </si>
  <si>
    <t>4. KT with  My Lyn Incident 19299</t>
  </si>
  <si>
    <t>Search for the lacking SQL needed for replication with the help of sr Vidal..
Created a SQL and QA 20098 for data request.</t>
  </si>
  <si>
    <t>Update SQL of QA 20098 and ask BSE to inform FJ about QA</t>
  </si>
  <si>
    <t xml:space="preserve">Transferring files from old laptop to new laptop </t>
  </si>
  <si>
    <t>Test building and running Project on one drive folder</t>
  </si>
  <si>
    <t>Input Documents' Analysis 20107</t>
  </si>
  <si>
    <t>Design Documents' Analysis 20108</t>
  </si>
  <si>
    <t>Debugging and Code tracing 20109</t>
  </si>
  <si>
    <t>Identifying the direct cause 20110</t>
  </si>
  <si>
    <t>Replication 20111</t>
  </si>
  <si>
    <t>Cause Investigation Rework 19637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</si>
</sst>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
    <numFmt numFmtId="166" formatCode="[$-409]d\-mmm;@"/>
    <numFmt numFmtId="167" formatCode="ddd"/>
  </numFmts>
  <fonts count="1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0"/>
      <name val="Calibri"/>
      <family val="2"/>
      <scheme val="minor"/>
    </font>
    <font>
      <sz val="11"/>
      <color rgb="FFFF0000"/>
      <name val="Calibri"/>
      <family val="2"/>
      <scheme val="minor"/>
    </font>
    <font>
      <sz val="11"/>
      <color rgb="FF00B050"/>
      <name val="Calibri"/>
      <family val="2"/>
      <scheme val="minor"/>
    </font>
    <font>
      <sz val="9"/>
      <color rgb="FF000000"/>
      <name val="Calibri"/>
      <family val="2"/>
      <scheme val="minor"/>
    </font>
    <font>
      <sz val="9"/>
      <color rgb="FF444444"/>
      <name val="Calibri"/>
      <family val="2"/>
      <scheme val="minor"/>
    </font>
    <font>
      <sz val="9"/>
      <color rgb="FFFF0000"/>
      <name val="Calibri"/>
      <family val="2"/>
      <scheme val="minor"/>
    </font>
    <font>
      <b/>
      <sz val="11"/>
      <color rgb="FF00B050"/>
      <name val="Calibri"/>
      <family val="2"/>
      <scheme val="minor"/>
    </font>
    <font>
      <b/>
      <sz val="11"/>
      <color rgb="FFFF0000"/>
      <name val="Calibri"/>
      <family val="2"/>
      <scheme val="minor"/>
    </font>
    <font>
      <sz val="11"/>
      <color rgb="FF000000"/>
      <name val="Calibri"/>
      <family val="2"/>
      <scheme val="minor"/>
    </font>
    <font>
      <sz val="10"/>
      <name val="Calibri"/>
      <family val="2"/>
      <scheme val="minor"/>
    </font>
    <font>
      <sz val="11"/>
      <color rgb="FF0070C0"/>
      <name val="Calibri"/>
      <family val="2"/>
      <scheme val="minor"/>
    </font>
    <font>
      <sz val="7"/>
      <color rgb="FF00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FFFF"/>
        <bgColor rgb="FF000000"/>
      </patternFill>
    </fill>
    <fill>
      <patternFill patternType="solid">
        <fgColor theme="0" tint="-0.14999847407452621"/>
        <bgColor indexed="64"/>
      </patternFill>
    </fill>
    <fill>
      <patternFill patternType="solid">
        <fgColor rgb="FF92D050"/>
        <bgColor indexed="64"/>
      </patternFill>
    </fill>
  </fills>
  <borders count="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121">
    <xf numFmtId="0" fontId="0" fillId="0" borderId="0" xfId="0"/>
    <xf numFmtId="164" fontId="1" fillId="0" borderId="0" xfId="0" applyNumberFormat="1" applyFont="1" applyAlignment="1">
      <alignment horizontal="center" vertical="center"/>
    </xf>
    <xf numFmtId="0" fontId="0" fillId="0" borderId="0" xfId="0" applyAlignment="1">
      <alignment wrapText="1"/>
    </xf>
    <xf numFmtId="164" fontId="0" fillId="0" borderId="0" xfId="0" applyNumberFormat="1"/>
    <xf numFmtId="2" fontId="0" fillId="0" borderId="0" xfId="0" applyNumberFormat="1"/>
    <xf numFmtId="165" fontId="0" fillId="0" borderId="0" xfId="0" applyNumberFormat="1"/>
    <xf numFmtId="166" fontId="1" fillId="0" borderId="0" xfId="0" applyNumberFormat="1" applyFont="1" applyAlignment="1">
      <alignment horizontal="center" vertical="center"/>
    </xf>
    <xf numFmtId="49" fontId="0" fillId="0" borderId="0" xfId="0" applyNumberFormat="1" applyAlignment="1">
      <alignment wrapText="1"/>
    </xf>
    <xf numFmtId="166" fontId="0" fillId="0" borderId="0" xfId="0" applyNumberFormat="1"/>
    <xf numFmtId="0" fontId="2" fillId="0" borderId="0" xfId="0" applyFont="1"/>
    <xf numFmtId="2" fontId="2" fillId="0" borderId="0" xfId="0" applyNumberFormat="1" applyFont="1"/>
    <xf numFmtId="14" fontId="2" fillId="0" borderId="0" xfId="0" applyNumberFormat="1" applyFont="1"/>
    <xf numFmtId="0" fontId="1" fillId="0" borderId="0" xfId="0" applyFont="1" applyAlignment="1">
      <alignment horizontal="center" vertical="center"/>
    </xf>
    <xf numFmtId="4" fontId="0" fillId="0" borderId="0" xfId="0" applyNumberFormat="1"/>
    <xf numFmtId="4" fontId="2" fillId="0" borderId="0" xfId="0" applyNumberFormat="1" applyFont="1"/>
    <xf numFmtId="4" fontId="1" fillId="0" borderId="0" xfId="0" applyNumberFormat="1" applyFont="1" applyAlignment="1">
      <alignment horizontal="center" vertical="center" wrapText="1"/>
    </xf>
    <xf numFmtId="4" fontId="3" fillId="0" borderId="0" xfId="0" applyNumberFormat="1" applyFont="1" applyAlignment="1">
      <alignment horizontal="center" vertical="center" wrapText="1"/>
    </xf>
    <xf numFmtId="4" fontId="4" fillId="0" borderId="0" xfId="0" applyNumberFormat="1" applyFont="1"/>
    <xf numFmtId="167" fontId="1" fillId="0" borderId="0" xfId="0" applyNumberFormat="1" applyFont="1" applyAlignment="1">
      <alignment horizontal="center" vertical="center" wrapText="1"/>
    </xf>
    <xf numFmtId="166" fontId="3" fillId="0" borderId="0" xfId="0" applyNumberFormat="1" applyFont="1" applyAlignment="1">
      <alignment horizontal="center" vertical="center" wrapText="1"/>
    </xf>
    <xf numFmtId="166" fontId="1" fillId="0" borderId="0" xfId="0" applyNumberFormat="1" applyFont="1" applyAlignment="1">
      <alignment horizontal="center" vertical="center" wrapText="1"/>
    </xf>
    <xf numFmtId="1" fontId="0" fillId="0" borderId="0" xfId="0" applyNumberFormat="1"/>
    <xf numFmtId="4" fontId="1" fillId="0" borderId="0" xfId="0" applyNumberFormat="1" applyFont="1" applyAlignment="1">
      <alignment horizontal="center" vertical="center"/>
    </xf>
    <xf numFmtId="49" fontId="1" fillId="0" borderId="0" xfId="0" applyNumberFormat="1" applyFont="1" applyAlignment="1">
      <alignment vertical="center" wrapText="1"/>
    </xf>
    <xf numFmtId="49" fontId="0" fillId="0" borderId="0" xfId="0" applyNumberFormat="1"/>
    <xf numFmtId="2" fontId="1" fillId="0" borderId="0" xfId="0" applyNumberFormat="1" applyFont="1" applyAlignment="1">
      <alignment horizontal="center" vertical="center" wrapText="1"/>
    </xf>
    <xf numFmtId="4" fontId="1" fillId="0" borderId="0" xfId="0" applyNumberFormat="1" applyFont="1" applyAlignment="1">
      <alignment horizontal="left" vertical="center" wrapText="1"/>
    </xf>
    <xf numFmtId="16" fontId="0" fillId="0" borderId="0" xfId="0" applyNumberFormat="1"/>
    <xf numFmtId="49" fontId="0" fillId="0" borderId="0" xfId="0" applyNumberFormat="1" applyAlignment="1">
      <alignment horizontal="right"/>
    </xf>
    <xf numFmtId="0" fontId="0" fillId="0" borderId="0" xfId="0" applyAlignment="1">
      <alignment horizontal="right"/>
    </xf>
    <xf numFmtId="164" fontId="0" fillId="0" borderId="0" xfId="0" applyNumberFormat="1" applyAlignment="1">
      <alignment wrapText="1"/>
    </xf>
    <xf numFmtId="2" fontId="1" fillId="2" borderId="0" xfId="0" applyNumberFormat="1" applyFont="1" applyFill="1" applyAlignment="1">
      <alignment horizontal="center" vertical="center" wrapText="1"/>
    </xf>
    <xf numFmtId="167" fontId="1" fillId="2" borderId="0" xfId="0" applyNumberFormat="1" applyFont="1" applyFill="1" applyAlignment="1">
      <alignment horizontal="center" vertical="center" wrapText="1"/>
    </xf>
    <xf numFmtId="166" fontId="1" fillId="2" borderId="0" xfId="0" applyNumberFormat="1" applyFont="1" applyFill="1" applyAlignment="1">
      <alignment horizontal="center" vertical="center" wrapText="1"/>
    </xf>
    <xf numFmtId="4" fontId="2" fillId="2" borderId="0" xfId="0" applyNumberFormat="1" applyFont="1" applyFill="1"/>
    <xf numFmtId="0" fontId="0" fillId="2" borderId="0" xfId="0" applyFill="1"/>
    <xf numFmtId="49" fontId="0" fillId="0" borderId="0" xfId="0" applyNumberFormat="1" applyAlignment="1">
      <alignment horizontal="left"/>
    </xf>
    <xf numFmtId="166" fontId="0" fillId="0" borderId="0" xfId="0" applyNumberFormat="1" applyAlignment="1">
      <alignment wrapText="1"/>
    </xf>
    <xf numFmtId="4" fontId="6" fillId="0" borderId="0" xfId="0" applyNumberFormat="1" applyFont="1"/>
    <xf numFmtId="164" fontId="5" fillId="0" borderId="0" xfId="0" applyNumberFormat="1" applyFont="1"/>
    <xf numFmtId="0" fontId="2" fillId="0" borderId="0" xfId="0" applyFont="1" applyAlignment="1">
      <alignment wrapText="1"/>
    </xf>
    <xf numFmtId="2" fontId="1" fillId="3" borderId="0" xfId="0" applyNumberFormat="1" applyFont="1" applyFill="1" applyAlignment="1">
      <alignment horizontal="center" vertical="center" wrapText="1"/>
    </xf>
    <xf numFmtId="167" fontId="1" fillId="3" borderId="0" xfId="0" applyNumberFormat="1" applyFont="1" applyFill="1" applyAlignment="1">
      <alignment horizontal="center" vertical="center" wrapText="1"/>
    </xf>
    <xf numFmtId="166" fontId="1" fillId="3" borderId="0" xfId="0" applyNumberFormat="1" applyFont="1" applyFill="1" applyAlignment="1">
      <alignment horizontal="center" vertical="center" wrapText="1"/>
    </xf>
    <xf numFmtId="4" fontId="2" fillId="3" borderId="0" xfId="0" applyNumberFormat="1" applyFont="1" applyFill="1"/>
    <xf numFmtId="4" fontId="5" fillId="0" borderId="0" xfId="0" applyNumberFormat="1" applyFont="1"/>
    <xf numFmtId="0" fontId="7" fillId="4" borderId="1" xfId="0" applyFont="1" applyFill="1" applyBorder="1" applyAlignment="1">
      <alignment vertical="top" wrapText="1"/>
    </xf>
    <xf numFmtId="0" fontId="7" fillId="4" borderId="2" xfId="0" applyFont="1" applyFill="1" applyBorder="1" applyAlignment="1">
      <alignment vertical="top" wrapText="1"/>
    </xf>
    <xf numFmtId="0" fontId="7" fillId="4" borderId="3" xfId="0" applyFont="1" applyFill="1" applyBorder="1" applyAlignment="1">
      <alignment vertical="top" wrapText="1"/>
    </xf>
    <xf numFmtId="2" fontId="1" fillId="5" borderId="0" xfId="0" applyNumberFormat="1" applyFont="1" applyFill="1" applyAlignment="1">
      <alignment horizontal="center" vertical="center" wrapText="1"/>
    </xf>
    <xf numFmtId="167" fontId="1" fillId="5" borderId="0" xfId="0" applyNumberFormat="1" applyFont="1" applyFill="1" applyAlignment="1">
      <alignment horizontal="center" vertical="center" wrapText="1"/>
    </xf>
    <xf numFmtId="166" fontId="1" fillId="5" borderId="0" xfId="0" applyNumberFormat="1" applyFont="1" applyFill="1" applyAlignment="1">
      <alignment horizontal="center" vertical="center" wrapText="1"/>
    </xf>
    <xf numFmtId="4" fontId="2" fillId="5" borderId="0" xfId="0" applyNumberFormat="1" applyFont="1" applyFill="1"/>
    <xf numFmtId="0" fontId="0" fillId="5" borderId="0" xfId="0" applyFill="1"/>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166" fontId="5" fillId="0" borderId="0" xfId="0" applyNumberFormat="1" applyFont="1"/>
    <xf numFmtId="166" fontId="5" fillId="0" borderId="0" xfId="0" applyNumberFormat="1" applyFont="1" applyAlignment="1">
      <alignment wrapText="1"/>
    </xf>
    <xf numFmtId="2" fontId="0" fillId="0" borderId="0" xfId="0" applyNumberFormat="1" applyAlignment="1">
      <alignment wrapText="1"/>
    </xf>
    <xf numFmtId="2" fontId="5" fillId="0" borderId="0" xfId="0" applyNumberFormat="1" applyFont="1" applyAlignment="1">
      <alignment wrapText="1"/>
    </xf>
    <xf numFmtId="49" fontId="0" fillId="0" borderId="0" xfId="0" applyNumberFormat="1" applyAlignment="1">
      <alignment horizontal="left" wrapText="1"/>
    </xf>
    <xf numFmtId="49" fontId="2" fillId="0" borderId="0" xfId="0" applyNumberFormat="1" applyFont="1" applyAlignment="1">
      <alignment wrapText="1"/>
    </xf>
    <xf numFmtId="49" fontId="5" fillId="0" borderId="0" xfId="0" applyNumberFormat="1" applyFont="1" applyAlignment="1">
      <alignment wrapText="1"/>
    </xf>
    <xf numFmtId="16" fontId="0" fillId="3" borderId="0" xfId="0" applyNumberFormat="1" applyFill="1"/>
    <xf numFmtId="1" fontId="5" fillId="0" borderId="0" xfId="0" applyNumberFormat="1" applyFont="1"/>
    <xf numFmtId="0" fontId="5" fillId="0" borderId="0" xfId="0" applyFont="1" applyAlignment="1">
      <alignment wrapText="1"/>
    </xf>
    <xf numFmtId="0" fontId="5" fillId="0" borderId="0" xfId="0" applyFont="1"/>
    <xf numFmtId="0" fontId="8" fillId="0" borderId="0" xfId="0" applyFont="1"/>
    <xf numFmtId="0" fontId="9" fillId="0" borderId="0" xfId="0" applyFont="1"/>
    <xf numFmtId="0" fontId="9" fillId="4" borderId="2" xfId="0" applyFont="1" applyFill="1" applyBorder="1" applyAlignment="1">
      <alignment vertical="top" wrapText="1"/>
    </xf>
    <xf numFmtId="1" fontId="0" fillId="3" borderId="0" xfId="0" applyNumberFormat="1" applyFill="1"/>
    <xf numFmtId="0" fontId="0" fillId="3" borderId="0" xfId="0" applyFill="1" applyAlignment="1">
      <alignment wrapText="1"/>
    </xf>
    <xf numFmtId="49" fontId="0" fillId="3" borderId="0" xfId="0" applyNumberFormat="1" applyFill="1" applyAlignment="1">
      <alignment wrapText="1"/>
    </xf>
    <xf numFmtId="49" fontId="0" fillId="3" borderId="0" xfId="0" applyNumberFormat="1" applyFill="1" applyAlignment="1">
      <alignment horizontal="left" wrapText="1"/>
    </xf>
    <xf numFmtId="164" fontId="0" fillId="3" borderId="0" xfId="0" applyNumberFormat="1" applyFill="1"/>
    <xf numFmtId="0" fontId="0" fillId="3" borderId="0" xfId="0" applyFill="1"/>
    <xf numFmtId="1" fontId="5" fillId="3" borderId="0" xfId="0" applyNumberFormat="1" applyFont="1" applyFill="1"/>
    <xf numFmtId="0" fontId="5" fillId="3" borderId="0" xfId="0" applyFont="1" applyFill="1" applyAlignment="1">
      <alignment wrapText="1"/>
    </xf>
    <xf numFmtId="49" fontId="5" fillId="3" borderId="0" xfId="0" applyNumberFormat="1" applyFont="1" applyFill="1" applyAlignment="1">
      <alignment wrapText="1"/>
    </xf>
    <xf numFmtId="49" fontId="10" fillId="0" borderId="0" xfId="0" applyNumberFormat="1" applyFont="1" applyAlignment="1">
      <alignment horizontal="center" vertical="center" wrapText="1"/>
    </xf>
    <xf numFmtId="0" fontId="11" fillId="0" borderId="0" xfId="0" applyFont="1" applyAlignment="1">
      <alignment horizontal="center" vertical="center" wrapText="1"/>
    </xf>
    <xf numFmtId="2" fontId="11" fillId="0" borderId="0" xfId="0" applyNumberFormat="1" applyFont="1" applyAlignment="1">
      <alignment horizontal="center" vertical="center" wrapText="1"/>
    </xf>
    <xf numFmtId="164" fontId="0" fillId="0" borderId="0" xfId="0" applyNumberFormat="1" applyAlignment="1">
      <alignment horizontal="right"/>
    </xf>
    <xf numFmtId="166" fontId="1" fillId="5" borderId="0" xfId="0" applyNumberFormat="1" applyFont="1" applyFill="1" applyAlignment="1">
      <alignment horizontal="center" vertical="center"/>
    </xf>
    <xf numFmtId="0" fontId="1" fillId="5" borderId="0" xfId="0" applyFont="1" applyFill="1" applyAlignment="1">
      <alignment horizontal="center" vertical="center" wrapText="1"/>
    </xf>
    <xf numFmtId="49" fontId="1" fillId="5" borderId="0" xfId="0" applyNumberFormat="1" applyFont="1" applyFill="1" applyAlignment="1">
      <alignment horizontal="center" vertical="center" wrapText="1"/>
    </xf>
    <xf numFmtId="164" fontId="1" fillId="5" borderId="0" xfId="0" applyNumberFormat="1" applyFont="1" applyFill="1" applyAlignment="1">
      <alignment horizontal="center" vertical="center"/>
    </xf>
    <xf numFmtId="2" fontId="1" fillId="5" borderId="0" xfId="0" applyNumberFormat="1" applyFont="1" applyFill="1" applyAlignment="1">
      <alignment horizontal="center" vertical="center"/>
    </xf>
    <xf numFmtId="4" fontId="1" fillId="5" borderId="0" xfId="0" applyNumberFormat="1" applyFont="1" applyFill="1" applyAlignment="1">
      <alignment horizontal="left" vertical="center"/>
    </xf>
    <xf numFmtId="4" fontId="1" fillId="5" borderId="0" xfId="0" applyNumberFormat="1" applyFont="1" applyFill="1" applyAlignment="1">
      <alignment horizontal="center" vertical="center"/>
    </xf>
    <xf numFmtId="166" fontId="3" fillId="5" borderId="0" xfId="0" applyNumberFormat="1" applyFont="1" applyFill="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top"/>
    </xf>
    <xf numFmtId="0" fontId="1" fillId="0" borderId="0" xfId="0" applyFont="1" applyAlignment="1">
      <alignment vertical="center" wrapText="1"/>
    </xf>
    <xf numFmtId="164" fontId="10" fillId="0" borderId="0" xfId="0" applyNumberFormat="1" applyFont="1"/>
    <xf numFmtId="49" fontId="5" fillId="0" borderId="0" xfId="0" applyNumberFormat="1" applyFont="1"/>
    <xf numFmtId="16" fontId="5" fillId="0" borderId="0" xfId="0" applyNumberFormat="1" applyFont="1"/>
    <xf numFmtId="0" fontId="13" fillId="0" borderId="7" xfId="0" applyFont="1" applyBorder="1" applyAlignment="1">
      <alignment wrapText="1"/>
    </xf>
    <xf numFmtId="49" fontId="2" fillId="0" borderId="0" xfId="0" applyNumberFormat="1" applyFont="1"/>
    <xf numFmtId="4" fontId="14" fillId="0" borderId="0" xfId="0" applyNumberFormat="1" applyFont="1"/>
    <xf numFmtId="0" fontId="2" fillId="6" borderId="0" xfId="0" applyFont="1" applyFill="1"/>
    <xf numFmtId="49" fontId="2" fillId="6" borderId="0" xfId="0" applyNumberFormat="1" applyFont="1" applyFill="1" applyAlignment="1">
      <alignment wrapText="1"/>
    </xf>
    <xf numFmtId="166" fontId="2" fillId="6" borderId="0" xfId="0" applyNumberFormat="1" applyFont="1" applyFill="1"/>
    <xf numFmtId="16" fontId="2" fillId="6" borderId="0" xfId="0" applyNumberFormat="1" applyFont="1" applyFill="1"/>
    <xf numFmtId="164" fontId="2" fillId="6" borderId="0" xfId="0" applyNumberFormat="1" applyFont="1" applyFill="1"/>
    <xf numFmtId="2" fontId="2" fillId="6" borderId="0" xfId="0" applyNumberFormat="1" applyFont="1" applyFill="1"/>
    <xf numFmtId="14" fontId="0" fillId="0" borderId="0" xfId="0" applyNumberFormat="1"/>
    <xf numFmtId="21" fontId="0" fillId="0" borderId="0" xfId="0" applyNumberFormat="1"/>
    <xf numFmtId="0" fontId="15" fillId="0" borderId="0" xfId="0" applyFont="1"/>
    <xf numFmtId="18" fontId="0" fillId="0" borderId="0" xfId="0" applyNumberFormat="1"/>
    <xf numFmtId="166" fontId="1" fillId="2" borderId="0" xfId="0" applyNumberFormat="1" applyFont="1" applyFill="1" applyAlignment="1">
      <alignment horizontal="center" vertical="center"/>
    </xf>
    <xf numFmtId="0" fontId="1" fillId="0" borderId="0" xfId="0" applyFont="1" applyAlignment="1">
      <alignment horizontal="center" vertical="center" wrapText="1"/>
    </xf>
    <xf numFmtId="164" fontId="1" fillId="0" borderId="0" xfId="0" applyNumberFormat="1" applyFont="1" applyAlignment="1">
      <alignment horizontal="center" wrapText="1"/>
    </xf>
    <xf numFmtId="164" fontId="1" fillId="5" borderId="0" xfId="0" applyNumberFormat="1" applyFont="1" applyFill="1" applyAlignment="1">
      <alignment horizontal="center" wrapText="1"/>
    </xf>
    <xf numFmtId="0" fontId="1" fillId="5" borderId="0" xfId="0" applyFont="1" applyFill="1" applyAlignment="1">
      <alignment horizontal="center" vertical="center" wrapText="1"/>
    </xf>
    <xf numFmtId="0" fontId="1" fillId="5" borderId="0" xfId="0" applyFont="1" applyFill="1" applyAlignment="1">
      <alignment horizontal="center" vertical="center"/>
    </xf>
    <xf numFmtId="49" fontId="1" fillId="5" borderId="0" xfId="0" applyNumberFormat="1" applyFont="1" applyFill="1" applyAlignment="1">
      <alignment horizontal="center" vertical="center" wrapText="1"/>
    </xf>
    <xf numFmtId="166" fontId="1" fillId="5" borderId="0" xfId="0" applyNumberFormat="1" applyFont="1" applyFill="1" applyAlignment="1">
      <alignment horizontal="center" vertical="center"/>
    </xf>
    <xf numFmtId="164" fontId="0" fillId="0" borderId="0" xfId="0" applyNumberFormat="1" applyAlignment="1">
      <alignment horizontal="center"/>
    </xf>
    <xf numFmtId="49" fontId="0" fillId="0" borderId="0" xfId="0" applyNumberFormat="1" applyAlignment="1">
      <alignment horizontal="right" vertical="top"/>
    </xf>
  </cellXfs>
  <cellStyles count="1">
    <cellStyle name="Normal" xfId="0" builtinId="0"/>
  </cellStyles>
  <dxfs count="28">
    <dxf>
      <font>
        <color auto="1"/>
      </font>
    </dxf>
    <dxf>
      <font>
        <color auto="1"/>
      </font>
    </dxf>
    <dxf>
      <font>
        <b/>
        <i val="0"/>
        <color rgb="FF0070C0"/>
      </font>
    </dxf>
    <dxf>
      <font>
        <b/>
        <i val="0"/>
      </font>
      <fill>
        <patternFill>
          <bgColor rgb="FF92D050"/>
        </patternFill>
      </fill>
    </dxf>
    <dxf>
      <font>
        <b/>
        <i val="0"/>
      </font>
      <fill>
        <patternFill>
          <bgColor rgb="FFFF0000"/>
        </patternFill>
      </fill>
    </dxf>
    <dxf>
      <font>
        <color rgb="FFFF0000"/>
      </font>
    </dxf>
    <dxf>
      <font>
        <b/>
        <i val="0"/>
        <color rgb="FF0070C0"/>
      </font>
    </dxf>
    <dxf>
      <font>
        <b/>
        <i val="0"/>
      </font>
      <fill>
        <patternFill>
          <bgColor rgb="FF92D050"/>
        </patternFill>
      </fill>
    </dxf>
    <dxf>
      <font>
        <b/>
        <i val="0"/>
      </font>
      <fill>
        <patternFill>
          <bgColor rgb="FFFF0000"/>
        </patternFill>
      </fill>
    </dxf>
    <dxf>
      <font>
        <color rgb="FFFF0000"/>
      </font>
    </dxf>
    <dxf>
      <font>
        <color auto="1"/>
      </font>
    </dxf>
    <dxf>
      <font>
        <b/>
        <i val="0"/>
        <color rgb="FF0070C0"/>
      </font>
    </dxf>
    <dxf>
      <font>
        <b/>
        <i val="0"/>
      </font>
      <fill>
        <patternFill>
          <bgColor rgb="FF92D050"/>
        </patternFill>
      </fill>
    </dxf>
    <dxf>
      <font>
        <b/>
        <i val="0"/>
      </font>
      <fill>
        <patternFill>
          <bgColor rgb="FFFF0000"/>
        </patternFill>
      </fill>
    </dxf>
    <dxf>
      <font>
        <color rgb="FFFF0000"/>
      </font>
    </dxf>
    <dxf>
      <font>
        <color auto="1"/>
      </font>
    </dxf>
    <dxf>
      <font>
        <color rgb="FFFF0000"/>
      </font>
    </dxf>
    <dxf>
      <font>
        <color auto="1"/>
      </font>
    </dxf>
    <dxf>
      <font>
        <color rgb="FFFF0000"/>
      </font>
    </dxf>
    <dxf>
      <font>
        <b/>
        <i val="0"/>
        <color rgb="FF00B050"/>
      </font>
    </dxf>
    <dxf>
      <font>
        <color rgb="FFFF0000"/>
      </font>
    </dxf>
    <dxf>
      <font>
        <color auto="1"/>
      </font>
    </dxf>
    <dxf>
      <font>
        <color rgb="FFFF0000"/>
      </font>
    </dxf>
    <dxf>
      <font>
        <b/>
        <i val="0"/>
        <color rgb="FF00B050"/>
      </font>
    </dxf>
    <dxf>
      <font>
        <color rgb="FFFF0000"/>
      </font>
    </dxf>
    <dxf>
      <font>
        <color auto="1"/>
      </font>
    </dxf>
    <dxf>
      <font>
        <color rgb="FFFF0000"/>
      </font>
    </dxf>
    <dxf>
      <font>
        <b/>
        <i val="0"/>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92305-C167-4396-A320-7B3E25F8168D}">
  <sheetPr codeName="Sheet1"/>
  <dimension ref="A1:L9"/>
  <sheetViews>
    <sheetView workbookViewId="0">
      <selection activeCell="L11" activeCellId="3" sqref="L5 L7 L9 L11"/>
    </sheetView>
  </sheetViews>
  <sheetFormatPr defaultRowHeight="14.4" x14ac:dyDescent="0.3"/>
  <cols>
    <col min="2" max="2" width="21.5546875" bestFit="1" customWidth="1"/>
  </cols>
  <sheetData>
    <row r="1" spans="1:12" ht="14.4" customHeight="1" x14ac:dyDescent="0.3">
      <c r="A1" s="6" t="s">
        <v>237</v>
      </c>
      <c r="B1" s="94" t="s">
        <v>236</v>
      </c>
      <c r="C1" t="s">
        <v>235</v>
      </c>
      <c r="D1" t="s">
        <v>234</v>
      </c>
      <c r="E1" t="s">
        <v>233</v>
      </c>
    </row>
    <row r="2" spans="1:12" x14ac:dyDescent="0.3">
      <c r="A2">
        <v>4</v>
      </c>
      <c r="B2" s="2">
        <v>18702</v>
      </c>
      <c r="C2">
        <v>18941</v>
      </c>
      <c r="D2" s="27">
        <v>44721</v>
      </c>
      <c r="E2" s="27">
        <v>44725</v>
      </c>
    </row>
    <row r="3" spans="1:12" x14ac:dyDescent="0.3">
      <c r="A3">
        <v>4</v>
      </c>
      <c r="B3" s="2">
        <v>18702</v>
      </c>
      <c r="C3">
        <v>18944</v>
      </c>
      <c r="D3" s="27">
        <v>44721</v>
      </c>
      <c r="E3" s="27">
        <v>44726</v>
      </c>
    </row>
    <row r="4" spans="1:12" x14ac:dyDescent="0.3">
      <c r="A4">
        <v>4</v>
      </c>
      <c r="B4" s="2">
        <v>18702</v>
      </c>
      <c r="C4">
        <v>18941</v>
      </c>
      <c r="D4" s="27">
        <v>44726</v>
      </c>
      <c r="E4" s="27">
        <v>44728</v>
      </c>
      <c r="L4" s="93" t="s">
        <v>232</v>
      </c>
    </row>
    <row r="5" spans="1:12" x14ac:dyDescent="0.3">
      <c r="A5">
        <v>4</v>
      </c>
      <c r="B5" s="2">
        <v>18702</v>
      </c>
      <c r="C5">
        <v>18944</v>
      </c>
      <c r="D5" s="27">
        <v>44727</v>
      </c>
      <c r="E5" s="27">
        <v>44727</v>
      </c>
      <c r="L5" s="92" t="s">
        <v>231</v>
      </c>
    </row>
    <row r="6" spans="1:12" x14ac:dyDescent="0.3">
      <c r="L6" s="92" t="s">
        <v>230</v>
      </c>
    </row>
    <row r="7" spans="1:12" x14ac:dyDescent="0.3">
      <c r="L7" s="92" t="s">
        <v>229</v>
      </c>
    </row>
    <row r="8" spans="1:12" x14ac:dyDescent="0.3">
      <c r="L8" s="92" t="s">
        <v>228</v>
      </c>
    </row>
    <row r="9" spans="1:12" x14ac:dyDescent="0.3">
      <c r="L9" s="91" t="s">
        <v>227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F7020-1F0D-4479-AED3-39CA6F44B287}">
  <sheetPr codeName="Sheet6" filterMode="1"/>
  <dimension ref="A1:CI1016"/>
  <sheetViews>
    <sheetView zoomScaleNormal="100" workbookViewId="0">
      <pane xSplit="74" ySplit="40" topLeftCell="BW298" activePane="bottomRight" state="frozen"/>
      <selection pane="topRight" activeCell="BW1" sqref="BW1"/>
      <selection pane="bottomLeft" activeCell="A41" sqref="A41"/>
      <selection pane="bottomRight" activeCell="D294" sqref="D294"/>
    </sheetView>
  </sheetViews>
  <sheetFormatPr defaultRowHeight="14.4" x14ac:dyDescent="0.3"/>
  <cols>
    <col min="2" max="2" width="20" style="2" customWidth="1"/>
    <col min="3" max="3" width="16.6640625" style="7" customWidth="1"/>
    <col min="4" max="4" width="39.109375" style="8" customWidth="1"/>
    <col min="5" max="7" width="11.33203125" style="3" bestFit="1" customWidth="1"/>
    <col min="8" max="8" width="7.77734375" style="13" customWidth="1"/>
    <col min="9" max="9" width="10.44140625" style="14" bestFit="1" customWidth="1"/>
    <col min="10" max="10" width="5.5546875" style="13" customWidth="1"/>
    <col min="11" max="11" width="8.88671875" style="9" customWidth="1"/>
    <col min="12" max="35" width="8.88671875" customWidth="1"/>
    <col min="36" max="36" width="10.44140625" customWidth="1"/>
    <col min="37" max="37" width="9.44140625" customWidth="1"/>
    <col min="38" max="38" width="11.21875" customWidth="1"/>
    <col min="39" max="39" width="10.44140625" customWidth="1"/>
    <col min="40" max="40" width="11.21875" customWidth="1"/>
    <col min="41" max="41" width="10.44140625" customWidth="1"/>
    <col min="42" max="42" width="9.44140625" customWidth="1"/>
    <col min="43" max="43" width="11.21875" customWidth="1"/>
    <col min="44" max="44" width="10.44140625" customWidth="1"/>
    <col min="45" max="45" width="11.21875" customWidth="1"/>
    <col min="46" max="46" width="10.44140625" customWidth="1"/>
    <col min="47" max="47" width="9" customWidth="1"/>
    <col min="48" max="48" width="10.6640625" customWidth="1"/>
    <col min="49" max="49" width="9.88671875" customWidth="1"/>
    <col min="50" max="50" width="10.6640625" customWidth="1"/>
    <col min="51" max="51" width="9.88671875" customWidth="1"/>
    <col min="52" max="52" width="9" customWidth="1"/>
    <col min="53" max="53" width="10.6640625" customWidth="1"/>
    <col min="54" max="54" width="9.88671875" customWidth="1"/>
    <col min="55" max="55" width="10.6640625" customWidth="1"/>
    <col min="56" max="56" width="9.88671875" style="35" customWidth="1"/>
    <col min="57" max="57" width="9" style="35" customWidth="1"/>
    <col min="58" max="58" width="10.6640625" customWidth="1"/>
    <col min="59" max="67" width="6.6640625" customWidth="1"/>
    <col min="68" max="68" width="6.44140625" customWidth="1"/>
    <col min="69" max="69" width="6.44140625" style="53" customWidth="1"/>
    <col min="70" max="71" width="6.44140625" customWidth="1"/>
    <col min="72" max="72" width="8.88671875" customWidth="1"/>
    <col min="73" max="73" width="8.88671875" style="53" customWidth="1"/>
    <col min="74" max="74" width="8.88671875" customWidth="1"/>
  </cols>
  <sheetData>
    <row r="1" spans="1:87" x14ac:dyDescent="0.3">
      <c r="B1" s="54"/>
      <c r="C1" s="55"/>
      <c r="D1" s="6"/>
      <c r="E1" s="1"/>
      <c r="F1" s="1"/>
      <c r="G1" s="1"/>
      <c r="H1" s="22">
        <f>SUM(H4:H38)</f>
        <v>488.00000000000006</v>
      </c>
      <c r="I1" s="25">
        <f>SUM(I4:I38)</f>
        <v>0</v>
      </c>
      <c r="J1" s="25">
        <f t="shared" ref="J1:BU1" si="0">SUM(J4:J38)</f>
        <v>0.50000000000000089</v>
      </c>
      <c r="K1" s="25">
        <f t="shared" si="0"/>
        <v>0.50000000000000089</v>
      </c>
      <c r="L1" s="25">
        <f t="shared" si="0"/>
        <v>7.5</v>
      </c>
      <c r="M1" s="25">
        <f t="shared" si="0"/>
        <v>7.4999999999999991</v>
      </c>
      <c r="N1" s="25">
        <f t="shared" si="0"/>
        <v>7.4999999999999991</v>
      </c>
      <c r="O1" s="25">
        <f t="shared" si="0"/>
        <v>7.5</v>
      </c>
      <c r="P1" s="25">
        <f t="shared" si="0"/>
        <v>0</v>
      </c>
      <c r="Q1" s="25">
        <f t="shared" si="0"/>
        <v>3.9999999999999991</v>
      </c>
      <c r="R1" s="25">
        <f t="shared" si="0"/>
        <v>8.5</v>
      </c>
      <c r="S1" s="25">
        <f t="shared" si="0"/>
        <v>8.5</v>
      </c>
      <c r="T1" s="25">
        <f t="shared" si="0"/>
        <v>7.5</v>
      </c>
      <c r="U1" s="25">
        <f t="shared" si="0"/>
        <v>0</v>
      </c>
      <c r="V1" s="25">
        <f t="shared" si="0"/>
        <v>0</v>
      </c>
      <c r="W1" s="25">
        <f t="shared" si="0"/>
        <v>7.5</v>
      </c>
      <c r="X1" s="25">
        <f t="shared" si="0"/>
        <v>7.5000000000000009</v>
      </c>
      <c r="Y1" s="25">
        <f t="shared" si="0"/>
        <v>7.5</v>
      </c>
      <c r="Z1" s="25">
        <f t="shared" si="0"/>
        <v>7.5</v>
      </c>
      <c r="AA1" s="25">
        <f t="shared" si="0"/>
        <v>7.5</v>
      </c>
      <c r="AB1" s="25">
        <f t="shared" si="0"/>
        <v>0</v>
      </c>
      <c r="AC1" s="25">
        <f t="shared" si="0"/>
        <v>7.5</v>
      </c>
      <c r="AD1" s="25">
        <f t="shared" si="0"/>
        <v>0</v>
      </c>
      <c r="AE1" s="25">
        <f t="shared" si="0"/>
        <v>8.5000000000000018</v>
      </c>
      <c r="AF1" s="25">
        <f t="shared" si="0"/>
        <v>0</v>
      </c>
      <c r="AG1" s="25">
        <f t="shared" si="0"/>
        <v>0</v>
      </c>
      <c r="AH1" s="25">
        <f t="shared" si="0"/>
        <v>8.5</v>
      </c>
      <c r="AI1" s="25">
        <f t="shared" si="0"/>
        <v>0</v>
      </c>
      <c r="AJ1" s="25">
        <f t="shared" si="0"/>
        <v>8.5000000000000018</v>
      </c>
      <c r="AK1" s="25">
        <f t="shared" si="0"/>
        <v>0</v>
      </c>
      <c r="AL1" s="25">
        <f t="shared" si="0"/>
        <v>8.5</v>
      </c>
      <c r="AM1" s="25">
        <f t="shared" si="0"/>
        <v>7.5</v>
      </c>
      <c r="AN1" s="25">
        <f t="shared" si="0"/>
        <v>7.5</v>
      </c>
      <c r="AO1" s="25">
        <f t="shared" si="0"/>
        <v>6</v>
      </c>
      <c r="AP1" s="25">
        <f t="shared" si="0"/>
        <v>7.5</v>
      </c>
      <c r="AQ1" s="25">
        <f t="shared" si="0"/>
        <v>8.5</v>
      </c>
      <c r="AR1" s="25">
        <f t="shared" si="0"/>
        <v>8.5000000000000018</v>
      </c>
      <c r="AS1" s="25">
        <f t="shared" si="0"/>
        <v>8.5000000000000018</v>
      </c>
      <c r="AT1" s="25">
        <f t="shared" si="0"/>
        <v>8.5</v>
      </c>
      <c r="AU1" s="25">
        <f t="shared" si="0"/>
        <v>7.5</v>
      </c>
      <c r="AV1" s="25">
        <f t="shared" si="0"/>
        <v>7.5</v>
      </c>
      <c r="AW1" s="25">
        <f t="shared" si="0"/>
        <v>7.5</v>
      </c>
      <c r="AX1" s="25">
        <f t="shared" si="0"/>
        <v>7.5</v>
      </c>
      <c r="AY1" s="25">
        <f t="shared" si="0"/>
        <v>7.5</v>
      </c>
      <c r="AZ1" s="25">
        <f t="shared" si="0"/>
        <v>7.5</v>
      </c>
      <c r="BA1" s="25">
        <f t="shared" si="0"/>
        <v>7.5</v>
      </c>
      <c r="BB1" s="25">
        <f t="shared" si="0"/>
        <v>7.5</v>
      </c>
      <c r="BC1" s="25">
        <f t="shared" si="0"/>
        <v>14.5</v>
      </c>
      <c r="BD1" s="31">
        <f t="shared" si="0"/>
        <v>0</v>
      </c>
      <c r="BE1" s="31">
        <f t="shared" si="0"/>
        <v>0</v>
      </c>
      <c r="BF1" s="25">
        <f t="shared" si="0"/>
        <v>14.5</v>
      </c>
      <c r="BG1" s="25">
        <f t="shared" si="0"/>
        <v>10.5</v>
      </c>
      <c r="BH1" s="25">
        <f t="shared" si="0"/>
        <v>7.5</v>
      </c>
      <c r="BI1" s="25">
        <f t="shared" si="0"/>
        <v>7.5000000000000036</v>
      </c>
      <c r="BJ1" s="25">
        <f t="shared" si="0"/>
        <v>7.5000000000000027</v>
      </c>
      <c r="BK1" s="41">
        <f t="shared" si="0"/>
        <v>7.5000000000000027</v>
      </c>
      <c r="BL1" s="25">
        <f t="shared" si="0"/>
        <v>7.5</v>
      </c>
      <c r="BM1" s="25">
        <f t="shared" si="0"/>
        <v>7.5</v>
      </c>
      <c r="BN1" s="25">
        <f t="shared" si="0"/>
        <v>7.5</v>
      </c>
      <c r="BO1" s="25">
        <f t="shared" si="0"/>
        <v>7.5</v>
      </c>
      <c r="BP1" s="25">
        <f t="shared" si="0"/>
        <v>7.5</v>
      </c>
      <c r="BQ1" s="49">
        <f t="shared" si="0"/>
        <v>0</v>
      </c>
      <c r="BR1" s="25">
        <f t="shared" si="0"/>
        <v>7.5</v>
      </c>
      <c r="BS1" s="25">
        <f t="shared" si="0"/>
        <v>7.5</v>
      </c>
      <c r="BT1" s="25">
        <f t="shared" si="0"/>
        <v>7.5</v>
      </c>
      <c r="BU1" s="49">
        <f t="shared" si="0"/>
        <v>0</v>
      </c>
      <c r="BV1" s="25">
        <f t="shared" ref="BV1:CI1" si="1">SUM(BV4:BV38)</f>
        <v>7.5</v>
      </c>
      <c r="BW1" s="25">
        <f t="shared" si="1"/>
        <v>7.5000000000000018</v>
      </c>
      <c r="BX1" s="25">
        <f t="shared" si="1"/>
        <v>7.4999999999999991</v>
      </c>
      <c r="BY1" s="25">
        <f t="shared" si="1"/>
        <v>7.5000000000000018</v>
      </c>
      <c r="BZ1" s="25">
        <f t="shared" si="1"/>
        <v>7.5</v>
      </c>
      <c r="CA1" s="25">
        <f t="shared" si="1"/>
        <v>7.5000000000000027</v>
      </c>
      <c r="CB1" s="25">
        <f t="shared" si="1"/>
        <v>3.7500000000000013</v>
      </c>
      <c r="CC1" s="25">
        <f t="shared" si="1"/>
        <v>3.7500000000000013</v>
      </c>
      <c r="CD1" s="25">
        <f t="shared" si="1"/>
        <v>7.5000000000000018</v>
      </c>
      <c r="CE1" s="25">
        <f t="shared" si="1"/>
        <v>7.5</v>
      </c>
      <c r="CF1" s="25">
        <f t="shared" si="1"/>
        <v>7.5000000000000018</v>
      </c>
      <c r="CG1" s="25">
        <f t="shared" si="1"/>
        <v>7.5000000000000018</v>
      </c>
      <c r="CH1" s="25">
        <f t="shared" si="1"/>
        <v>7.5000000000000018</v>
      </c>
      <c r="CI1" s="25">
        <f t="shared" si="1"/>
        <v>7.5000000000000009</v>
      </c>
    </row>
    <row r="2" spans="1:87" x14ac:dyDescent="0.3">
      <c r="B2" s="112" t="s">
        <v>85</v>
      </c>
      <c r="C2" s="55"/>
      <c r="D2" s="6"/>
      <c r="E2" s="1"/>
      <c r="F2" s="1"/>
      <c r="G2" s="113" t="s">
        <v>105</v>
      </c>
      <c r="H2" s="22"/>
      <c r="I2" s="18">
        <f>I3</f>
        <v>44600</v>
      </c>
      <c r="J2" s="18">
        <f t="shared" ref="J2:BU2" si="2">J3</f>
        <v>44601</v>
      </c>
      <c r="K2" s="18">
        <f t="shared" si="2"/>
        <v>44602</v>
      </c>
      <c r="L2" s="18">
        <f t="shared" si="2"/>
        <v>44603</v>
      </c>
      <c r="M2" s="18">
        <f t="shared" si="2"/>
        <v>44606</v>
      </c>
      <c r="N2" s="18">
        <f t="shared" si="2"/>
        <v>44607</v>
      </c>
      <c r="O2" s="18">
        <f t="shared" si="2"/>
        <v>44608</v>
      </c>
      <c r="P2" s="18">
        <f t="shared" si="2"/>
        <v>44609</v>
      </c>
      <c r="Q2" s="18">
        <f t="shared" si="2"/>
        <v>44610</v>
      </c>
      <c r="R2" s="18">
        <f t="shared" si="2"/>
        <v>44613</v>
      </c>
      <c r="S2" s="18">
        <f t="shared" si="2"/>
        <v>44614</v>
      </c>
      <c r="T2" s="18">
        <f t="shared" si="2"/>
        <v>44615</v>
      </c>
      <c r="U2" s="18">
        <f t="shared" si="2"/>
        <v>44616</v>
      </c>
      <c r="V2" s="18">
        <f t="shared" si="2"/>
        <v>44617</v>
      </c>
      <c r="W2" s="18">
        <f t="shared" si="2"/>
        <v>44620</v>
      </c>
      <c r="X2" s="18">
        <f t="shared" si="2"/>
        <v>44621</v>
      </c>
      <c r="Y2" s="18">
        <f t="shared" si="2"/>
        <v>44622</v>
      </c>
      <c r="Z2" s="18">
        <f t="shared" si="2"/>
        <v>44623</v>
      </c>
      <c r="AA2" s="18">
        <f t="shared" si="2"/>
        <v>44624</v>
      </c>
      <c r="AB2" s="18">
        <f t="shared" si="2"/>
        <v>44627</v>
      </c>
      <c r="AC2" s="18">
        <f t="shared" si="2"/>
        <v>44628</v>
      </c>
      <c r="AD2" s="18">
        <f t="shared" si="2"/>
        <v>44629</v>
      </c>
      <c r="AE2" s="18">
        <f t="shared" si="2"/>
        <v>44630</v>
      </c>
      <c r="AF2" s="18">
        <f t="shared" si="2"/>
        <v>44631</v>
      </c>
      <c r="AG2" s="18">
        <f t="shared" si="2"/>
        <v>44634</v>
      </c>
      <c r="AH2" s="18">
        <f t="shared" si="2"/>
        <v>44635</v>
      </c>
      <c r="AI2" s="18">
        <f t="shared" si="2"/>
        <v>44636</v>
      </c>
      <c r="AJ2" s="18">
        <f t="shared" si="2"/>
        <v>44637</v>
      </c>
      <c r="AK2" s="18">
        <f t="shared" si="2"/>
        <v>44638</v>
      </c>
      <c r="AL2" s="18">
        <f t="shared" si="2"/>
        <v>44641</v>
      </c>
      <c r="AM2" s="18">
        <f t="shared" si="2"/>
        <v>44642</v>
      </c>
      <c r="AN2" s="18">
        <f t="shared" si="2"/>
        <v>44643</v>
      </c>
      <c r="AO2" s="18">
        <f t="shared" si="2"/>
        <v>44644</v>
      </c>
      <c r="AP2" s="18">
        <f t="shared" si="2"/>
        <v>44645</v>
      </c>
      <c r="AQ2" s="18">
        <f t="shared" si="2"/>
        <v>44648</v>
      </c>
      <c r="AR2" s="18">
        <f t="shared" si="2"/>
        <v>44649</v>
      </c>
      <c r="AS2" s="18">
        <f t="shared" si="2"/>
        <v>44650</v>
      </c>
      <c r="AT2" s="18">
        <f t="shared" si="2"/>
        <v>44651</v>
      </c>
      <c r="AU2" s="18">
        <f t="shared" si="2"/>
        <v>44652</v>
      </c>
      <c r="AV2" s="18">
        <f t="shared" si="2"/>
        <v>44655</v>
      </c>
      <c r="AW2" s="18">
        <f t="shared" si="2"/>
        <v>44656</v>
      </c>
      <c r="AX2" s="18">
        <f t="shared" si="2"/>
        <v>44657</v>
      </c>
      <c r="AY2" s="18">
        <f t="shared" si="2"/>
        <v>44658</v>
      </c>
      <c r="AZ2" s="18">
        <f t="shared" si="2"/>
        <v>44659</v>
      </c>
      <c r="BA2" s="18">
        <f t="shared" si="2"/>
        <v>44662</v>
      </c>
      <c r="BB2" s="18">
        <f t="shared" si="2"/>
        <v>44663</v>
      </c>
      <c r="BC2" s="18">
        <f t="shared" si="2"/>
        <v>44664</v>
      </c>
      <c r="BD2" s="32">
        <f t="shared" si="2"/>
        <v>44665</v>
      </c>
      <c r="BE2" s="32">
        <f t="shared" si="2"/>
        <v>44666</v>
      </c>
      <c r="BF2" s="18">
        <f t="shared" si="2"/>
        <v>44669</v>
      </c>
      <c r="BG2" s="18">
        <f t="shared" si="2"/>
        <v>44670</v>
      </c>
      <c r="BH2" s="18">
        <f t="shared" si="2"/>
        <v>44671</v>
      </c>
      <c r="BI2" s="18">
        <f t="shared" si="2"/>
        <v>44672</v>
      </c>
      <c r="BJ2" s="18">
        <f t="shared" si="2"/>
        <v>44673</v>
      </c>
      <c r="BK2" s="42">
        <f t="shared" si="2"/>
        <v>44676</v>
      </c>
      <c r="BL2" s="18">
        <f t="shared" si="2"/>
        <v>44677</v>
      </c>
      <c r="BM2" s="18">
        <f t="shared" si="2"/>
        <v>44678</v>
      </c>
      <c r="BN2" s="18">
        <f t="shared" si="2"/>
        <v>44679</v>
      </c>
      <c r="BO2" s="18">
        <f t="shared" si="2"/>
        <v>44680</v>
      </c>
      <c r="BP2" s="18">
        <f t="shared" si="2"/>
        <v>44683</v>
      </c>
      <c r="BQ2" s="50">
        <f t="shared" si="2"/>
        <v>44684</v>
      </c>
      <c r="BR2" s="18">
        <f t="shared" si="2"/>
        <v>44685</v>
      </c>
      <c r="BS2" s="18">
        <f t="shared" si="2"/>
        <v>44686</v>
      </c>
      <c r="BT2" s="18">
        <f t="shared" si="2"/>
        <v>44687</v>
      </c>
      <c r="BU2" s="50">
        <f t="shared" si="2"/>
        <v>44690</v>
      </c>
      <c r="BV2" s="18">
        <f>BV3</f>
        <v>44691</v>
      </c>
      <c r="BW2" s="18">
        <f>BW3</f>
        <v>44692</v>
      </c>
      <c r="BX2" s="18">
        <f>BX3</f>
        <v>44693</v>
      </c>
      <c r="BY2" s="18">
        <f>BY3</f>
        <v>44694</v>
      </c>
      <c r="BZ2" s="18">
        <f t="shared" ref="BZ2:CI2" si="3">BZ3</f>
        <v>44697</v>
      </c>
      <c r="CA2" s="18">
        <f t="shared" si="3"/>
        <v>44698</v>
      </c>
      <c r="CB2" s="18">
        <f t="shared" si="3"/>
        <v>44699</v>
      </c>
      <c r="CC2" s="18">
        <f t="shared" si="3"/>
        <v>44700</v>
      </c>
      <c r="CD2" s="18">
        <f t="shared" si="3"/>
        <v>44701</v>
      </c>
      <c r="CE2" s="18">
        <f t="shared" si="3"/>
        <v>44704</v>
      </c>
      <c r="CF2" s="18">
        <f t="shared" si="3"/>
        <v>44705</v>
      </c>
      <c r="CG2" s="18">
        <f t="shared" si="3"/>
        <v>44706</v>
      </c>
      <c r="CH2" s="18">
        <f t="shared" si="3"/>
        <v>44707</v>
      </c>
      <c r="CI2" s="18">
        <f t="shared" si="3"/>
        <v>44708</v>
      </c>
    </row>
    <row r="3" spans="1:87" ht="28.8" customHeight="1" x14ac:dyDescent="0.3">
      <c r="A3" s="6" t="s">
        <v>87</v>
      </c>
      <c r="B3" s="112"/>
      <c r="C3" s="12" t="s">
        <v>93</v>
      </c>
      <c r="D3" s="23" t="s">
        <v>86</v>
      </c>
      <c r="E3" s="6" t="s">
        <v>90</v>
      </c>
      <c r="F3" s="1" t="s">
        <v>96</v>
      </c>
      <c r="G3" s="113"/>
      <c r="H3" s="22" t="s">
        <v>5</v>
      </c>
      <c r="I3" s="19">
        <v>44600</v>
      </c>
      <c r="J3" s="20">
        <f t="shared" ref="J3:BU3" si="4">IF(WEEKDAY(I3,2)=5,I3+3,I3+1)</f>
        <v>44601</v>
      </c>
      <c r="K3" s="20">
        <f t="shared" si="4"/>
        <v>44602</v>
      </c>
      <c r="L3" s="20">
        <f t="shared" si="4"/>
        <v>44603</v>
      </c>
      <c r="M3" s="20">
        <f t="shared" si="4"/>
        <v>44606</v>
      </c>
      <c r="N3" s="20">
        <f t="shared" si="4"/>
        <v>44607</v>
      </c>
      <c r="O3" s="20">
        <f t="shared" si="4"/>
        <v>44608</v>
      </c>
      <c r="P3" s="20">
        <f t="shared" si="4"/>
        <v>44609</v>
      </c>
      <c r="Q3" s="20">
        <f t="shared" si="4"/>
        <v>44610</v>
      </c>
      <c r="R3" s="20">
        <f t="shared" si="4"/>
        <v>44613</v>
      </c>
      <c r="S3" s="20">
        <f t="shared" si="4"/>
        <v>44614</v>
      </c>
      <c r="T3" s="20">
        <f t="shared" si="4"/>
        <v>44615</v>
      </c>
      <c r="U3" s="20">
        <f t="shared" si="4"/>
        <v>44616</v>
      </c>
      <c r="V3" s="20">
        <f t="shared" si="4"/>
        <v>44617</v>
      </c>
      <c r="W3" s="20">
        <f t="shared" si="4"/>
        <v>44620</v>
      </c>
      <c r="X3" s="20">
        <f t="shared" si="4"/>
        <v>44621</v>
      </c>
      <c r="Y3" s="20">
        <f t="shared" si="4"/>
        <v>44622</v>
      </c>
      <c r="Z3" s="20">
        <f t="shared" si="4"/>
        <v>44623</v>
      </c>
      <c r="AA3" s="20">
        <f t="shared" si="4"/>
        <v>44624</v>
      </c>
      <c r="AB3" s="20">
        <f t="shared" si="4"/>
        <v>44627</v>
      </c>
      <c r="AC3" s="20">
        <f t="shared" si="4"/>
        <v>44628</v>
      </c>
      <c r="AD3" s="20">
        <f t="shared" si="4"/>
        <v>44629</v>
      </c>
      <c r="AE3" s="20">
        <f t="shared" si="4"/>
        <v>44630</v>
      </c>
      <c r="AF3" s="20">
        <f t="shared" si="4"/>
        <v>44631</v>
      </c>
      <c r="AG3" s="20">
        <f t="shared" si="4"/>
        <v>44634</v>
      </c>
      <c r="AH3" s="20">
        <f t="shared" si="4"/>
        <v>44635</v>
      </c>
      <c r="AI3" s="20">
        <f t="shared" si="4"/>
        <v>44636</v>
      </c>
      <c r="AJ3" s="20">
        <f t="shared" si="4"/>
        <v>44637</v>
      </c>
      <c r="AK3" s="20">
        <f t="shared" si="4"/>
        <v>44638</v>
      </c>
      <c r="AL3" s="20">
        <f t="shared" si="4"/>
        <v>44641</v>
      </c>
      <c r="AM3" s="20">
        <f t="shared" si="4"/>
        <v>44642</v>
      </c>
      <c r="AN3" s="20">
        <f t="shared" si="4"/>
        <v>44643</v>
      </c>
      <c r="AO3" s="20">
        <f t="shared" si="4"/>
        <v>44644</v>
      </c>
      <c r="AP3" s="20">
        <f t="shared" si="4"/>
        <v>44645</v>
      </c>
      <c r="AQ3" s="20">
        <f t="shared" si="4"/>
        <v>44648</v>
      </c>
      <c r="AR3" s="20">
        <f t="shared" si="4"/>
        <v>44649</v>
      </c>
      <c r="AS3" s="20">
        <f t="shared" si="4"/>
        <v>44650</v>
      </c>
      <c r="AT3" s="20">
        <f t="shared" si="4"/>
        <v>44651</v>
      </c>
      <c r="AU3" s="20">
        <f t="shared" si="4"/>
        <v>44652</v>
      </c>
      <c r="AV3" s="20">
        <f t="shared" si="4"/>
        <v>44655</v>
      </c>
      <c r="AW3" s="20">
        <f t="shared" si="4"/>
        <v>44656</v>
      </c>
      <c r="AX3" s="20">
        <f t="shared" si="4"/>
        <v>44657</v>
      </c>
      <c r="AY3" s="20">
        <f t="shared" si="4"/>
        <v>44658</v>
      </c>
      <c r="AZ3" s="20">
        <f t="shared" si="4"/>
        <v>44659</v>
      </c>
      <c r="BA3" s="20">
        <f t="shared" si="4"/>
        <v>44662</v>
      </c>
      <c r="BB3" s="20">
        <f t="shared" si="4"/>
        <v>44663</v>
      </c>
      <c r="BC3" s="20">
        <f t="shared" si="4"/>
        <v>44664</v>
      </c>
      <c r="BD3" s="33">
        <f t="shared" si="4"/>
        <v>44665</v>
      </c>
      <c r="BE3" s="33">
        <f t="shared" si="4"/>
        <v>44666</v>
      </c>
      <c r="BF3" s="20">
        <f t="shared" si="4"/>
        <v>44669</v>
      </c>
      <c r="BG3" s="20">
        <f t="shared" si="4"/>
        <v>44670</v>
      </c>
      <c r="BH3" s="20">
        <f t="shared" si="4"/>
        <v>44671</v>
      </c>
      <c r="BI3" s="20">
        <f t="shared" si="4"/>
        <v>44672</v>
      </c>
      <c r="BJ3" s="20">
        <f t="shared" si="4"/>
        <v>44673</v>
      </c>
      <c r="BK3" s="43">
        <f t="shared" si="4"/>
        <v>44676</v>
      </c>
      <c r="BL3" s="20">
        <f t="shared" si="4"/>
        <v>44677</v>
      </c>
      <c r="BM3" s="20">
        <f t="shared" si="4"/>
        <v>44678</v>
      </c>
      <c r="BN3" s="20">
        <f t="shared" si="4"/>
        <v>44679</v>
      </c>
      <c r="BO3" s="20">
        <f t="shared" si="4"/>
        <v>44680</v>
      </c>
      <c r="BP3" s="20">
        <f t="shared" si="4"/>
        <v>44683</v>
      </c>
      <c r="BQ3" s="51">
        <f t="shared" si="4"/>
        <v>44684</v>
      </c>
      <c r="BR3" s="20">
        <f t="shared" si="4"/>
        <v>44685</v>
      </c>
      <c r="BS3" s="20">
        <f t="shared" si="4"/>
        <v>44686</v>
      </c>
      <c r="BT3" s="20">
        <f t="shared" si="4"/>
        <v>44687</v>
      </c>
      <c r="BU3" s="51">
        <f t="shared" si="4"/>
        <v>44690</v>
      </c>
      <c r="BV3" s="20">
        <f t="shared" ref="BV3:CI3" si="5">IF(WEEKDAY(BU3,2)=5,BU3+3,BU3+1)</f>
        <v>44691</v>
      </c>
      <c r="BW3" s="20">
        <f t="shared" si="5"/>
        <v>44692</v>
      </c>
      <c r="BX3" s="20">
        <f t="shared" si="5"/>
        <v>44693</v>
      </c>
      <c r="BY3" s="20">
        <f t="shared" si="5"/>
        <v>44694</v>
      </c>
      <c r="BZ3" s="20">
        <f t="shared" si="5"/>
        <v>44697</v>
      </c>
      <c r="CA3" s="20">
        <f t="shared" si="5"/>
        <v>44698</v>
      </c>
      <c r="CB3" s="20">
        <f t="shared" si="5"/>
        <v>44699</v>
      </c>
      <c r="CC3" s="20">
        <f t="shared" si="5"/>
        <v>44700</v>
      </c>
      <c r="CD3" s="20">
        <f t="shared" si="5"/>
        <v>44701</v>
      </c>
      <c r="CE3" s="20">
        <f t="shared" si="5"/>
        <v>44704</v>
      </c>
      <c r="CF3" s="20">
        <f t="shared" si="5"/>
        <v>44705</v>
      </c>
      <c r="CG3" s="20">
        <f t="shared" si="5"/>
        <v>44706</v>
      </c>
      <c r="CH3" s="20">
        <f t="shared" si="5"/>
        <v>44707</v>
      </c>
      <c r="CI3" s="20">
        <f t="shared" si="5"/>
        <v>44708</v>
      </c>
    </row>
    <row r="4" spans="1:87" ht="14.4" hidden="1" customHeight="1" x14ac:dyDescent="0.3">
      <c r="A4" s="21">
        <v>2</v>
      </c>
      <c r="B4" s="2">
        <v>18324</v>
      </c>
      <c r="C4" s="24" t="s">
        <v>106</v>
      </c>
      <c r="D4" s="7"/>
      <c r="E4" s="28" t="s">
        <v>79</v>
      </c>
      <c r="F4" s="4">
        <v>7</v>
      </c>
      <c r="H4" s="13">
        <f t="shared" ref="H4:H21" si="6">SUMIF($C$42:$C$1028,"="&amp;C4,$H$42:$H$1028)</f>
        <v>6.9999999999999973</v>
      </c>
      <c r="I4" s="14">
        <f t="shared" ref="I4:R17" si="7">SUMIFS($H$42:$H$1028,$C$42:$C$1028,$C4,$E$42:$E$1028,I$3)</f>
        <v>0</v>
      </c>
      <c r="J4" s="14">
        <f t="shared" si="7"/>
        <v>0</v>
      </c>
      <c r="K4" s="14">
        <f t="shared" si="7"/>
        <v>0</v>
      </c>
      <c r="L4" s="14">
        <f t="shared" si="7"/>
        <v>3</v>
      </c>
      <c r="M4" s="14">
        <f t="shared" si="7"/>
        <v>0.49999999999999956</v>
      </c>
      <c r="N4" s="14">
        <f t="shared" si="7"/>
        <v>1.9999999999999996</v>
      </c>
      <c r="O4" s="14">
        <f t="shared" si="7"/>
        <v>1.4999999999999987</v>
      </c>
      <c r="P4" s="14">
        <f t="shared" si="7"/>
        <v>0</v>
      </c>
      <c r="Q4" s="14">
        <f t="shared" si="7"/>
        <v>0</v>
      </c>
      <c r="R4" s="14">
        <f t="shared" si="7"/>
        <v>0</v>
      </c>
      <c r="S4" s="14">
        <f t="shared" ref="S4:AB17" si="8">SUMIFS($H$42:$H$1028,$C$42:$C$1028,$C4,$E$42:$E$1028,S$3)</f>
        <v>0</v>
      </c>
      <c r="T4" s="14">
        <f t="shared" si="8"/>
        <v>0</v>
      </c>
      <c r="U4" s="14">
        <f t="shared" si="8"/>
        <v>0</v>
      </c>
      <c r="V4" s="14">
        <f t="shared" si="8"/>
        <v>0</v>
      </c>
      <c r="W4" s="14">
        <f t="shared" si="8"/>
        <v>0</v>
      </c>
      <c r="X4" s="14">
        <f t="shared" si="8"/>
        <v>0</v>
      </c>
      <c r="Y4" s="14">
        <f t="shared" si="8"/>
        <v>0</v>
      </c>
      <c r="Z4" s="14">
        <f t="shared" si="8"/>
        <v>0</v>
      </c>
      <c r="AA4" s="14">
        <f t="shared" si="8"/>
        <v>0</v>
      </c>
      <c r="AB4" s="14">
        <f t="shared" si="8"/>
        <v>0</v>
      </c>
      <c r="AC4" s="14">
        <f t="shared" ref="AC4:AL17" si="9">SUMIFS($H$42:$H$1028,$C$42:$C$1028,$C4,$E$42:$E$1028,AC$3)</f>
        <v>0</v>
      </c>
      <c r="AD4" s="14">
        <f t="shared" si="9"/>
        <v>0</v>
      </c>
      <c r="AE4" s="14">
        <f t="shared" si="9"/>
        <v>0</v>
      </c>
      <c r="AF4" s="14">
        <f t="shared" si="9"/>
        <v>0</v>
      </c>
      <c r="AG4" s="14">
        <f t="shared" si="9"/>
        <v>0</v>
      </c>
      <c r="AH4" s="14">
        <f t="shared" si="9"/>
        <v>0</v>
      </c>
      <c r="AI4" s="14">
        <f t="shared" si="9"/>
        <v>0</v>
      </c>
      <c r="AJ4" s="14">
        <f t="shared" si="9"/>
        <v>0</v>
      </c>
      <c r="AK4" s="14">
        <f t="shared" si="9"/>
        <v>0</v>
      </c>
      <c r="AL4" s="14">
        <f t="shared" si="9"/>
        <v>0</v>
      </c>
      <c r="AM4" s="14">
        <f t="shared" ref="AM4:AV17" si="10">SUMIFS($H$42:$H$1028,$C$42:$C$1028,$C4,$E$42:$E$1028,AM$3)</f>
        <v>0</v>
      </c>
      <c r="AN4" s="14">
        <f t="shared" si="10"/>
        <v>0</v>
      </c>
      <c r="AO4" s="14">
        <f t="shared" si="10"/>
        <v>0</v>
      </c>
      <c r="AP4" s="14">
        <f t="shared" si="10"/>
        <v>0</v>
      </c>
      <c r="AQ4" s="14">
        <f t="shared" si="10"/>
        <v>0</v>
      </c>
      <c r="AR4" s="14">
        <f t="shared" si="10"/>
        <v>0</v>
      </c>
      <c r="AS4" s="14">
        <f t="shared" si="10"/>
        <v>0</v>
      </c>
      <c r="AT4" s="14">
        <f t="shared" si="10"/>
        <v>0</v>
      </c>
      <c r="AU4" s="14">
        <f t="shared" si="10"/>
        <v>0</v>
      </c>
      <c r="AV4" s="14">
        <f t="shared" si="10"/>
        <v>0</v>
      </c>
      <c r="AW4" s="14">
        <f t="shared" ref="AW4:BF17" si="11">SUMIFS($H$42:$H$1028,$C$42:$C$1028,$C4,$E$42:$E$1028,AW$3)</f>
        <v>0</v>
      </c>
      <c r="AX4" s="14">
        <f t="shared" si="11"/>
        <v>0</v>
      </c>
      <c r="AY4" s="14">
        <f t="shared" si="11"/>
        <v>0</v>
      </c>
      <c r="AZ4" s="14">
        <f t="shared" si="11"/>
        <v>0</v>
      </c>
      <c r="BA4" s="14">
        <f t="shared" si="11"/>
        <v>0</v>
      </c>
      <c r="BB4" s="14">
        <f t="shared" si="11"/>
        <v>0</v>
      </c>
      <c r="BC4" s="14">
        <f t="shared" si="11"/>
        <v>0</v>
      </c>
      <c r="BD4" s="34">
        <f t="shared" si="11"/>
        <v>0</v>
      </c>
      <c r="BE4" s="34">
        <f t="shared" si="11"/>
        <v>0</v>
      </c>
      <c r="BF4" s="14">
        <f t="shared" si="11"/>
        <v>0</v>
      </c>
      <c r="BG4" s="14">
        <f t="shared" ref="BG4:BS17" si="12">SUMIFS($H$42:$H$1028,$C$42:$C$1028,$C4,$E$42:$E$1028,BG$3)</f>
        <v>0</v>
      </c>
      <c r="BH4" s="14">
        <f t="shared" si="12"/>
        <v>0</v>
      </c>
      <c r="BI4" s="14">
        <f t="shared" si="12"/>
        <v>0</v>
      </c>
      <c r="BJ4" s="14">
        <f t="shared" si="12"/>
        <v>0</v>
      </c>
      <c r="BK4" s="14">
        <f t="shared" si="12"/>
        <v>0</v>
      </c>
      <c r="BL4" s="14">
        <f t="shared" si="12"/>
        <v>0</v>
      </c>
      <c r="BM4" s="14">
        <f t="shared" si="12"/>
        <v>0</v>
      </c>
      <c r="BN4" s="14">
        <f t="shared" si="12"/>
        <v>0</v>
      </c>
      <c r="BO4" s="14">
        <f t="shared" si="12"/>
        <v>0</v>
      </c>
      <c r="BP4" s="14">
        <f t="shared" si="12"/>
        <v>0</v>
      </c>
      <c r="BQ4" s="14">
        <f t="shared" si="12"/>
        <v>0</v>
      </c>
      <c r="BR4" s="14">
        <f t="shared" si="12"/>
        <v>0</v>
      </c>
      <c r="BS4" s="14">
        <f t="shared" si="12"/>
        <v>0</v>
      </c>
      <c r="BU4"/>
    </row>
    <row r="5" spans="1:87" ht="14.4" hidden="1" customHeight="1" x14ac:dyDescent="0.3">
      <c r="A5" s="21">
        <v>2</v>
      </c>
      <c r="B5" s="2">
        <v>18324</v>
      </c>
      <c r="C5" s="24" t="s">
        <v>83</v>
      </c>
      <c r="D5" s="7"/>
      <c r="E5" s="28" t="s">
        <v>83</v>
      </c>
      <c r="F5" s="4">
        <v>7</v>
      </c>
      <c r="H5" s="13">
        <f t="shared" si="6"/>
        <v>7</v>
      </c>
      <c r="I5" s="14">
        <f t="shared" si="7"/>
        <v>0</v>
      </c>
      <c r="J5" s="14">
        <f t="shared" si="7"/>
        <v>0</v>
      </c>
      <c r="K5" s="14">
        <f t="shared" si="7"/>
        <v>0</v>
      </c>
      <c r="L5" s="14">
        <f t="shared" si="7"/>
        <v>3.9999999999999991</v>
      </c>
      <c r="M5" s="14">
        <f t="shared" si="7"/>
        <v>0</v>
      </c>
      <c r="N5" s="14">
        <f t="shared" si="7"/>
        <v>0.99999999999999911</v>
      </c>
      <c r="O5" s="14">
        <f t="shared" si="7"/>
        <v>2.0000000000000022</v>
      </c>
      <c r="P5" s="14">
        <f t="shared" si="7"/>
        <v>0</v>
      </c>
      <c r="Q5" s="14">
        <f t="shared" si="7"/>
        <v>0</v>
      </c>
      <c r="R5" s="14">
        <f t="shared" si="7"/>
        <v>0</v>
      </c>
      <c r="S5" s="14">
        <f t="shared" si="8"/>
        <v>0</v>
      </c>
      <c r="T5" s="14">
        <f t="shared" si="8"/>
        <v>0</v>
      </c>
      <c r="U5" s="14">
        <f t="shared" si="8"/>
        <v>0</v>
      </c>
      <c r="V5" s="14">
        <f t="shared" si="8"/>
        <v>0</v>
      </c>
      <c r="W5" s="14">
        <f t="shared" si="8"/>
        <v>0</v>
      </c>
      <c r="X5" s="14">
        <f t="shared" si="8"/>
        <v>0</v>
      </c>
      <c r="Y5" s="14">
        <f t="shared" si="8"/>
        <v>0</v>
      </c>
      <c r="Z5" s="14">
        <f t="shared" si="8"/>
        <v>0</v>
      </c>
      <c r="AA5" s="14">
        <f t="shared" si="8"/>
        <v>0</v>
      </c>
      <c r="AB5" s="14">
        <f t="shared" si="8"/>
        <v>0</v>
      </c>
      <c r="AC5" s="14">
        <f t="shared" si="9"/>
        <v>0</v>
      </c>
      <c r="AD5" s="14">
        <f t="shared" si="9"/>
        <v>0</v>
      </c>
      <c r="AE5" s="14">
        <f t="shared" si="9"/>
        <v>0</v>
      </c>
      <c r="AF5" s="14">
        <f t="shared" si="9"/>
        <v>0</v>
      </c>
      <c r="AG5" s="14">
        <f t="shared" si="9"/>
        <v>0</v>
      </c>
      <c r="AH5" s="14">
        <f t="shared" si="9"/>
        <v>0</v>
      </c>
      <c r="AI5" s="14">
        <f t="shared" si="9"/>
        <v>0</v>
      </c>
      <c r="AJ5" s="14">
        <f t="shared" si="9"/>
        <v>0</v>
      </c>
      <c r="AK5" s="14">
        <f t="shared" si="9"/>
        <v>0</v>
      </c>
      <c r="AL5" s="14">
        <f t="shared" si="9"/>
        <v>0</v>
      </c>
      <c r="AM5" s="14">
        <f t="shared" si="10"/>
        <v>0</v>
      </c>
      <c r="AN5" s="14">
        <f t="shared" si="10"/>
        <v>0</v>
      </c>
      <c r="AO5" s="14">
        <f t="shared" si="10"/>
        <v>0</v>
      </c>
      <c r="AP5" s="14">
        <f t="shared" si="10"/>
        <v>0</v>
      </c>
      <c r="AQ5" s="14">
        <f t="shared" si="10"/>
        <v>0</v>
      </c>
      <c r="AR5" s="14">
        <f t="shared" si="10"/>
        <v>0</v>
      </c>
      <c r="AS5" s="14">
        <f t="shared" si="10"/>
        <v>0</v>
      </c>
      <c r="AT5" s="14">
        <f t="shared" si="10"/>
        <v>0</v>
      </c>
      <c r="AU5" s="14">
        <f t="shared" si="10"/>
        <v>0</v>
      </c>
      <c r="AV5" s="14">
        <f t="shared" si="10"/>
        <v>0</v>
      </c>
      <c r="AW5" s="14">
        <f t="shared" si="11"/>
        <v>0</v>
      </c>
      <c r="AX5" s="14">
        <f t="shared" si="11"/>
        <v>0</v>
      </c>
      <c r="AY5" s="14">
        <f t="shared" si="11"/>
        <v>0</v>
      </c>
      <c r="AZ5" s="14">
        <f t="shared" si="11"/>
        <v>0</v>
      </c>
      <c r="BA5" s="14">
        <f t="shared" si="11"/>
        <v>0</v>
      </c>
      <c r="BB5" s="14">
        <f t="shared" si="11"/>
        <v>0</v>
      </c>
      <c r="BC5" s="14">
        <f t="shared" si="11"/>
        <v>0</v>
      </c>
      <c r="BD5" s="34">
        <f t="shared" si="11"/>
        <v>0</v>
      </c>
      <c r="BE5" s="34">
        <f t="shared" si="11"/>
        <v>0</v>
      </c>
      <c r="BF5" s="14">
        <f t="shared" si="11"/>
        <v>0</v>
      </c>
      <c r="BG5" s="14">
        <f t="shared" si="12"/>
        <v>0</v>
      </c>
      <c r="BH5" s="14">
        <f t="shared" si="12"/>
        <v>0</v>
      </c>
      <c r="BI5" s="14">
        <f t="shared" si="12"/>
        <v>0</v>
      </c>
      <c r="BJ5" s="14">
        <f t="shared" si="12"/>
        <v>0</v>
      </c>
      <c r="BK5" s="14">
        <f t="shared" si="12"/>
        <v>0</v>
      </c>
      <c r="BL5" s="14">
        <f t="shared" si="12"/>
        <v>0</v>
      </c>
      <c r="BM5" s="14">
        <f t="shared" si="12"/>
        <v>0</v>
      </c>
      <c r="BN5" s="14">
        <f t="shared" si="12"/>
        <v>0</v>
      </c>
      <c r="BO5" s="14">
        <f t="shared" si="12"/>
        <v>0</v>
      </c>
      <c r="BP5" s="14">
        <f t="shared" si="12"/>
        <v>0</v>
      </c>
      <c r="BQ5" s="14">
        <f t="shared" si="12"/>
        <v>0</v>
      </c>
      <c r="BR5" s="14">
        <f t="shared" si="12"/>
        <v>0</v>
      </c>
      <c r="BS5" s="14">
        <f t="shared" si="12"/>
        <v>0</v>
      </c>
      <c r="BU5"/>
    </row>
    <row r="6" spans="1:87" ht="14.4" hidden="1" customHeight="1" x14ac:dyDescent="0.3">
      <c r="A6" s="21">
        <v>2</v>
      </c>
      <c r="B6" s="2">
        <v>18324</v>
      </c>
      <c r="C6" s="24" t="s">
        <v>82</v>
      </c>
      <c r="D6" s="7"/>
      <c r="E6" s="28" t="s">
        <v>82</v>
      </c>
      <c r="F6" s="4">
        <v>10.5</v>
      </c>
      <c r="H6" s="13">
        <f t="shared" si="6"/>
        <v>17.5</v>
      </c>
      <c r="I6" s="14">
        <f t="shared" si="7"/>
        <v>0</v>
      </c>
      <c r="J6" s="14">
        <f t="shared" si="7"/>
        <v>0</v>
      </c>
      <c r="K6" s="14">
        <f t="shared" si="7"/>
        <v>0</v>
      </c>
      <c r="L6" s="14">
        <f t="shared" si="7"/>
        <v>0</v>
      </c>
      <c r="M6" s="14">
        <f t="shared" si="7"/>
        <v>6.4999999999999991</v>
      </c>
      <c r="N6" s="14">
        <f t="shared" si="7"/>
        <v>4</v>
      </c>
      <c r="O6" s="14">
        <f t="shared" si="7"/>
        <v>3.4999999999999982</v>
      </c>
      <c r="P6" s="14">
        <f t="shared" si="7"/>
        <v>0</v>
      </c>
      <c r="Q6" s="14">
        <f t="shared" si="7"/>
        <v>3.5000000000000009</v>
      </c>
      <c r="R6" s="14">
        <f t="shared" si="7"/>
        <v>0</v>
      </c>
      <c r="S6" s="14">
        <f t="shared" si="8"/>
        <v>0</v>
      </c>
      <c r="T6" s="14">
        <f t="shared" si="8"/>
        <v>0</v>
      </c>
      <c r="U6" s="14">
        <f t="shared" si="8"/>
        <v>0</v>
      </c>
      <c r="V6" s="14">
        <f t="shared" si="8"/>
        <v>0</v>
      </c>
      <c r="W6" s="14">
        <f t="shared" si="8"/>
        <v>0</v>
      </c>
      <c r="X6" s="14">
        <f t="shared" si="8"/>
        <v>0</v>
      </c>
      <c r="Y6" s="14">
        <f t="shared" si="8"/>
        <v>0</v>
      </c>
      <c r="Z6" s="14">
        <f t="shared" si="8"/>
        <v>0</v>
      </c>
      <c r="AA6" s="14">
        <f t="shared" si="8"/>
        <v>0</v>
      </c>
      <c r="AB6" s="14">
        <f t="shared" si="8"/>
        <v>0</v>
      </c>
      <c r="AC6" s="14">
        <f t="shared" si="9"/>
        <v>0</v>
      </c>
      <c r="AD6" s="14">
        <f t="shared" si="9"/>
        <v>0</v>
      </c>
      <c r="AE6" s="14">
        <f t="shared" si="9"/>
        <v>0</v>
      </c>
      <c r="AF6" s="14">
        <f t="shared" si="9"/>
        <v>0</v>
      </c>
      <c r="AG6" s="14">
        <f t="shared" si="9"/>
        <v>0</v>
      </c>
      <c r="AH6" s="14">
        <f t="shared" si="9"/>
        <v>0</v>
      </c>
      <c r="AI6" s="14">
        <f t="shared" si="9"/>
        <v>0</v>
      </c>
      <c r="AJ6" s="14">
        <f t="shared" si="9"/>
        <v>0</v>
      </c>
      <c r="AK6" s="14">
        <f t="shared" si="9"/>
        <v>0</v>
      </c>
      <c r="AL6" s="14">
        <f t="shared" si="9"/>
        <v>0</v>
      </c>
      <c r="AM6" s="14">
        <f t="shared" si="10"/>
        <v>0</v>
      </c>
      <c r="AN6" s="14">
        <f t="shared" si="10"/>
        <v>0</v>
      </c>
      <c r="AO6" s="14">
        <f t="shared" si="10"/>
        <v>0</v>
      </c>
      <c r="AP6" s="14">
        <f t="shared" si="10"/>
        <v>0</v>
      </c>
      <c r="AQ6" s="14">
        <f t="shared" si="10"/>
        <v>0</v>
      </c>
      <c r="AR6" s="14">
        <f t="shared" si="10"/>
        <v>0</v>
      </c>
      <c r="AS6" s="14">
        <f t="shared" si="10"/>
        <v>0</v>
      </c>
      <c r="AT6" s="14">
        <f t="shared" si="10"/>
        <v>0</v>
      </c>
      <c r="AU6" s="14">
        <f t="shared" si="10"/>
        <v>0</v>
      </c>
      <c r="AV6" s="14">
        <f t="shared" si="10"/>
        <v>0</v>
      </c>
      <c r="AW6" s="14">
        <f t="shared" si="11"/>
        <v>0</v>
      </c>
      <c r="AX6" s="14">
        <f t="shared" si="11"/>
        <v>0</v>
      </c>
      <c r="AY6" s="14">
        <f t="shared" si="11"/>
        <v>0</v>
      </c>
      <c r="AZ6" s="14">
        <f t="shared" si="11"/>
        <v>0</v>
      </c>
      <c r="BA6" s="14">
        <f t="shared" si="11"/>
        <v>0</v>
      </c>
      <c r="BB6" s="14">
        <f t="shared" si="11"/>
        <v>0</v>
      </c>
      <c r="BC6" s="14">
        <f t="shared" si="11"/>
        <v>0</v>
      </c>
      <c r="BD6" s="34">
        <f t="shared" si="11"/>
        <v>0</v>
      </c>
      <c r="BE6" s="34">
        <f t="shared" si="11"/>
        <v>0</v>
      </c>
      <c r="BF6" s="14">
        <f t="shared" si="11"/>
        <v>0</v>
      </c>
      <c r="BG6" s="14">
        <f t="shared" si="12"/>
        <v>0</v>
      </c>
      <c r="BH6" s="14">
        <f t="shared" si="12"/>
        <v>0</v>
      </c>
      <c r="BI6" s="14">
        <f t="shared" si="12"/>
        <v>0</v>
      </c>
      <c r="BJ6" s="14">
        <f t="shared" si="12"/>
        <v>0</v>
      </c>
      <c r="BK6" s="14">
        <f t="shared" si="12"/>
        <v>0</v>
      </c>
      <c r="BL6" s="14">
        <f t="shared" si="12"/>
        <v>0</v>
      </c>
      <c r="BM6" s="14">
        <f t="shared" si="12"/>
        <v>0</v>
      </c>
      <c r="BN6" s="14">
        <f t="shared" si="12"/>
        <v>0</v>
      </c>
      <c r="BO6" s="14">
        <f t="shared" si="12"/>
        <v>0</v>
      </c>
      <c r="BP6" s="14">
        <f t="shared" si="12"/>
        <v>0</v>
      </c>
      <c r="BQ6" s="14">
        <f t="shared" si="12"/>
        <v>0</v>
      </c>
      <c r="BR6" s="14">
        <f t="shared" si="12"/>
        <v>0</v>
      </c>
      <c r="BS6" s="14">
        <f t="shared" si="12"/>
        <v>0</v>
      </c>
      <c r="BU6"/>
    </row>
    <row r="7" spans="1:87" ht="14.4" hidden="1" customHeight="1" x14ac:dyDescent="0.3">
      <c r="A7" s="21">
        <v>2</v>
      </c>
      <c r="B7" s="2">
        <v>18324</v>
      </c>
      <c r="C7" s="24" t="s">
        <v>81</v>
      </c>
      <c r="D7" s="7"/>
      <c r="E7" s="28" t="s">
        <v>81</v>
      </c>
      <c r="F7" s="4">
        <v>7</v>
      </c>
      <c r="H7" s="13">
        <f t="shared" si="6"/>
        <v>16.499999999999996</v>
      </c>
      <c r="I7" s="14">
        <f t="shared" si="7"/>
        <v>0</v>
      </c>
      <c r="J7" s="14">
        <f t="shared" si="7"/>
        <v>0</v>
      </c>
      <c r="K7" s="14">
        <f t="shared" si="7"/>
        <v>0</v>
      </c>
      <c r="L7" s="14">
        <f t="shared" si="7"/>
        <v>0</v>
      </c>
      <c r="M7" s="14">
        <f t="shared" si="7"/>
        <v>0</v>
      </c>
      <c r="N7" s="14">
        <f t="shared" si="7"/>
        <v>0</v>
      </c>
      <c r="O7" s="14">
        <f t="shared" si="7"/>
        <v>0</v>
      </c>
      <c r="P7" s="14">
        <f t="shared" si="7"/>
        <v>0</v>
      </c>
      <c r="Q7" s="14">
        <f t="shared" si="7"/>
        <v>0.49999999999999822</v>
      </c>
      <c r="R7" s="14">
        <f t="shared" si="7"/>
        <v>6.9999999999999991</v>
      </c>
      <c r="S7" s="14">
        <f t="shared" si="8"/>
        <v>6.9999999999999991</v>
      </c>
      <c r="T7" s="14">
        <f t="shared" si="8"/>
        <v>0</v>
      </c>
      <c r="U7" s="14">
        <f t="shared" si="8"/>
        <v>0</v>
      </c>
      <c r="V7" s="14">
        <f t="shared" si="8"/>
        <v>0</v>
      </c>
      <c r="W7" s="14">
        <f t="shared" si="8"/>
        <v>0</v>
      </c>
      <c r="X7" s="14">
        <f t="shared" si="8"/>
        <v>1.9999999999999996</v>
      </c>
      <c r="Y7" s="14">
        <f t="shared" si="8"/>
        <v>0</v>
      </c>
      <c r="Z7" s="14">
        <f t="shared" si="8"/>
        <v>0</v>
      </c>
      <c r="AA7" s="14">
        <f t="shared" si="8"/>
        <v>0</v>
      </c>
      <c r="AB7" s="14">
        <f t="shared" si="8"/>
        <v>0</v>
      </c>
      <c r="AC7" s="14">
        <f t="shared" si="9"/>
        <v>0</v>
      </c>
      <c r="AD7" s="14">
        <f t="shared" si="9"/>
        <v>0</v>
      </c>
      <c r="AE7" s="14">
        <f t="shared" si="9"/>
        <v>0</v>
      </c>
      <c r="AF7" s="14">
        <f t="shared" si="9"/>
        <v>0</v>
      </c>
      <c r="AG7" s="14">
        <f t="shared" si="9"/>
        <v>0</v>
      </c>
      <c r="AH7" s="14">
        <f t="shared" si="9"/>
        <v>0</v>
      </c>
      <c r="AI7" s="14">
        <f t="shared" si="9"/>
        <v>0</v>
      </c>
      <c r="AJ7" s="14">
        <f t="shared" si="9"/>
        <v>0</v>
      </c>
      <c r="AK7" s="14">
        <f t="shared" si="9"/>
        <v>0</v>
      </c>
      <c r="AL7" s="14">
        <f t="shared" si="9"/>
        <v>0</v>
      </c>
      <c r="AM7" s="14">
        <f t="shared" si="10"/>
        <v>0</v>
      </c>
      <c r="AN7" s="14">
        <f t="shared" si="10"/>
        <v>0</v>
      </c>
      <c r="AO7" s="14">
        <f t="shared" si="10"/>
        <v>0</v>
      </c>
      <c r="AP7" s="14">
        <f t="shared" si="10"/>
        <v>0</v>
      </c>
      <c r="AQ7" s="14">
        <f t="shared" si="10"/>
        <v>0</v>
      </c>
      <c r="AR7" s="14">
        <f t="shared" si="10"/>
        <v>0</v>
      </c>
      <c r="AS7" s="14">
        <f t="shared" si="10"/>
        <v>0</v>
      </c>
      <c r="AT7" s="14">
        <f t="shared" si="10"/>
        <v>0</v>
      </c>
      <c r="AU7" s="14">
        <f t="shared" si="10"/>
        <v>0</v>
      </c>
      <c r="AV7" s="14">
        <f t="shared" si="10"/>
        <v>0</v>
      </c>
      <c r="AW7" s="14">
        <f t="shared" si="11"/>
        <v>0</v>
      </c>
      <c r="AX7" s="14">
        <f t="shared" si="11"/>
        <v>0</v>
      </c>
      <c r="AY7" s="14">
        <f t="shared" si="11"/>
        <v>0</v>
      </c>
      <c r="AZ7" s="14">
        <f t="shared" si="11"/>
        <v>0</v>
      </c>
      <c r="BA7" s="14">
        <f t="shared" si="11"/>
        <v>0</v>
      </c>
      <c r="BB7" s="14">
        <f t="shared" si="11"/>
        <v>0</v>
      </c>
      <c r="BC7" s="14">
        <f t="shared" si="11"/>
        <v>0</v>
      </c>
      <c r="BD7" s="34">
        <f t="shared" si="11"/>
        <v>0</v>
      </c>
      <c r="BE7" s="34">
        <f t="shared" si="11"/>
        <v>0</v>
      </c>
      <c r="BF7" s="14">
        <f t="shared" si="11"/>
        <v>0</v>
      </c>
      <c r="BG7" s="14">
        <f t="shared" si="12"/>
        <v>0</v>
      </c>
      <c r="BH7" s="14">
        <f t="shared" si="12"/>
        <v>0</v>
      </c>
      <c r="BI7" s="14">
        <f t="shared" si="12"/>
        <v>0</v>
      </c>
      <c r="BJ7" s="14">
        <f t="shared" si="12"/>
        <v>0</v>
      </c>
      <c r="BK7" s="14">
        <f t="shared" si="12"/>
        <v>0</v>
      </c>
      <c r="BL7" s="14">
        <f t="shared" si="12"/>
        <v>0</v>
      </c>
      <c r="BM7" s="14">
        <f t="shared" si="12"/>
        <v>0</v>
      </c>
      <c r="BN7" s="14">
        <f t="shared" si="12"/>
        <v>0</v>
      </c>
      <c r="BO7" s="14">
        <f t="shared" si="12"/>
        <v>0</v>
      </c>
      <c r="BP7" s="14">
        <f t="shared" si="12"/>
        <v>0</v>
      </c>
      <c r="BQ7" s="14">
        <f t="shared" si="12"/>
        <v>0</v>
      </c>
      <c r="BR7" s="14">
        <f t="shared" si="12"/>
        <v>0</v>
      </c>
      <c r="BS7" s="14">
        <f t="shared" si="12"/>
        <v>0</v>
      </c>
      <c r="BU7"/>
    </row>
    <row r="8" spans="1:87" ht="14.4" hidden="1" customHeight="1" x14ac:dyDescent="0.3">
      <c r="A8" s="21">
        <v>2</v>
      </c>
      <c r="B8" s="2">
        <v>18324</v>
      </c>
      <c r="C8" s="24" t="s">
        <v>84</v>
      </c>
      <c r="D8" s="7"/>
      <c r="E8" s="28" t="s">
        <v>84</v>
      </c>
      <c r="F8" s="4"/>
      <c r="H8" s="13">
        <f t="shared" si="6"/>
        <v>0</v>
      </c>
      <c r="I8" s="14">
        <f t="shared" si="7"/>
        <v>0</v>
      </c>
      <c r="J8" s="14">
        <f t="shared" si="7"/>
        <v>0</v>
      </c>
      <c r="K8" s="14">
        <f t="shared" si="7"/>
        <v>0</v>
      </c>
      <c r="L8" s="14">
        <f t="shared" si="7"/>
        <v>0</v>
      </c>
      <c r="M8" s="14">
        <f t="shared" si="7"/>
        <v>0</v>
      </c>
      <c r="N8" s="14">
        <f t="shared" si="7"/>
        <v>0</v>
      </c>
      <c r="O8" s="14">
        <f t="shared" si="7"/>
        <v>0</v>
      </c>
      <c r="P8" s="14">
        <f t="shared" si="7"/>
        <v>0</v>
      </c>
      <c r="Q8" s="14">
        <f t="shared" si="7"/>
        <v>0</v>
      </c>
      <c r="R8" s="14">
        <f t="shared" si="7"/>
        <v>0</v>
      </c>
      <c r="S8" s="14">
        <f t="shared" si="8"/>
        <v>0</v>
      </c>
      <c r="T8" s="14">
        <f t="shared" si="8"/>
        <v>0</v>
      </c>
      <c r="U8" s="14">
        <f t="shared" si="8"/>
        <v>0</v>
      </c>
      <c r="V8" s="14">
        <f t="shared" si="8"/>
        <v>0</v>
      </c>
      <c r="W8" s="14">
        <f t="shared" si="8"/>
        <v>0</v>
      </c>
      <c r="X8" s="14">
        <f t="shared" si="8"/>
        <v>0</v>
      </c>
      <c r="Y8" s="14">
        <f t="shared" si="8"/>
        <v>0</v>
      </c>
      <c r="Z8" s="14">
        <f t="shared" si="8"/>
        <v>0</v>
      </c>
      <c r="AA8" s="14">
        <f t="shared" si="8"/>
        <v>0</v>
      </c>
      <c r="AB8" s="14">
        <f t="shared" si="8"/>
        <v>0</v>
      </c>
      <c r="AC8" s="14">
        <f t="shared" si="9"/>
        <v>0</v>
      </c>
      <c r="AD8" s="14">
        <f t="shared" si="9"/>
        <v>0</v>
      </c>
      <c r="AE8" s="14">
        <f t="shared" si="9"/>
        <v>0</v>
      </c>
      <c r="AF8" s="14">
        <f t="shared" si="9"/>
        <v>0</v>
      </c>
      <c r="AG8" s="14">
        <f t="shared" si="9"/>
        <v>0</v>
      </c>
      <c r="AH8" s="14">
        <f t="shared" si="9"/>
        <v>0</v>
      </c>
      <c r="AI8" s="14">
        <f t="shared" si="9"/>
        <v>0</v>
      </c>
      <c r="AJ8" s="14">
        <f t="shared" si="9"/>
        <v>0</v>
      </c>
      <c r="AK8" s="14">
        <f t="shared" si="9"/>
        <v>0</v>
      </c>
      <c r="AL8" s="14">
        <f t="shared" si="9"/>
        <v>0</v>
      </c>
      <c r="AM8" s="14">
        <f t="shared" si="10"/>
        <v>0</v>
      </c>
      <c r="AN8" s="14">
        <f t="shared" si="10"/>
        <v>0</v>
      </c>
      <c r="AO8" s="14">
        <f t="shared" si="10"/>
        <v>0</v>
      </c>
      <c r="AP8" s="14">
        <f t="shared" si="10"/>
        <v>0</v>
      </c>
      <c r="AQ8" s="14">
        <f t="shared" si="10"/>
        <v>0</v>
      </c>
      <c r="AR8" s="14">
        <f t="shared" si="10"/>
        <v>0</v>
      </c>
      <c r="AS8" s="14">
        <f t="shared" si="10"/>
        <v>0</v>
      </c>
      <c r="AT8" s="14">
        <f t="shared" si="10"/>
        <v>0</v>
      </c>
      <c r="AU8" s="14">
        <f t="shared" si="10"/>
        <v>0</v>
      </c>
      <c r="AV8" s="14">
        <f t="shared" si="10"/>
        <v>0</v>
      </c>
      <c r="AW8" s="14">
        <f t="shared" si="11"/>
        <v>0</v>
      </c>
      <c r="AX8" s="14">
        <f t="shared" si="11"/>
        <v>0</v>
      </c>
      <c r="AY8" s="14">
        <f t="shared" si="11"/>
        <v>0</v>
      </c>
      <c r="AZ8" s="14">
        <f t="shared" si="11"/>
        <v>0</v>
      </c>
      <c r="BA8" s="14">
        <f t="shared" si="11"/>
        <v>0</v>
      </c>
      <c r="BB8" s="14">
        <f t="shared" si="11"/>
        <v>0</v>
      </c>
      <c r="BC8" s="14">
        <f t="shared" si="11"/>
        <v>0</v>
      </c>
      <c r="BD8" s="34">
        <f t="shared" si="11"/>
        <v>0</v>
      </c>
      <c r="BE8" s="34">
        <f t="shared" si="11"/>
        <v>0</v>
      </c>
      <c r="BF8" s="14">
        <f t="shared" si="11"/>
        <v>0</v>
      </c>
      <c r="BG8" s="14">
        <f t="shared" si="12"/>
        <v>0</v>
      </c>
      <c r="BH8" s="14">
        <f t="shared" si="12"/>
        <v>0</v>
      </c>
      <c r="BI8" s="14">
        <f t="shared" si="12"/>
        <v>0</v>
      </c>
      <c r="BJ8" s="14">
        <f t="shared" si="12"/>
        <v>0</v>
      </c>
      <c r="BK8" s="14">
        <f t="shared" si="12"/>
        <v>0</v>
      </c>
      <c r="BL8" s="14">
        <f t="shared" si="12"/>
        <v>0</v>
      </c>
      <c r="BM8" s="14">
        <f t="shared" si="12"/>
        <v>0</v>
      </c>
      <c r="BN8" s="14">
        <f t="shared" si="12"/>
        <v>0</v>
      </c>
      <c r="BO8" s="14">
        <f t="shared" si="12"/>
        <v>0</v>
      </c>
      <c r="BP8" s="14">
        <f t="shared" si="12"/>
        <v>0</v>
      </c>
      <c r="BQ8" s="14">
        <f t="shared" si="12"/>
        <v>0</v>
      </c>
      <c r="BR8" s="14">
        <f t="shared" si="12"/>
        <v>0</v>
      </c>
      <c r="BS8" s="14">
        <f t="shared" si="12"/>
        <v>0</v>
      </c>
      <c r="BU8"/>
    </row>
    <row r="9" spans="1:87" ht="14.4" hidden="1" customHeight="1" x14ac:dyDescent="0.3">
      <c r="A9" s="21">
        <v>2</v>
      </c>
      <c r="B9" s="2">
        <v>18324</v>
      </c>
      <c r="C9" s="24" t="s">
        <v>3</v>
      </c>
      <c r="D9" s="7"/>
      <c r="E9" s="28" t="s">
        <v>3</v>
      </c>
      <c r="F9" s="4"/>
      <c r="H9" s="13">
        <f t="shared" si="6"/>
        <v>0</v>
      </c>
      <c r="I9" s="14">
        <f t="shared" si="7"/>
        <v>0</v>
      </c>
      <c r="J9" s="14">
        <f t="shared" si="7"/>
        <v>0</v>
      </c>
      <c r="K9" s="14">
        <f t="shared" si="7"/>
        <v>0</v>
      </c>
      <c r="L9" s="14">
        <f t="shared" si="7"/>
        <v>0</v>
      </c>
      <c r="M9" s="14">
        <f t="shared" si="7"/>
        <v>0</v>
      </c>
      <c r="N9" s="14">
        <f t="shared" si="7"/>
        <v>0</v>
      </c>
      <c r="O9" s="14">
        <f t="shared" si="7"/>
        <v>0</v>
      </c>
      <c r="P9" s="14">
        <f t="shared" si="7"/>
        <v>0</v>
      </c>
      <c r="Q9" s="14">
        <f t="shared" si="7"/>
        <v>0</v>
      </c>
      <c r="R9" s="14">
        <f t="shared" si="7"/>
        <v>0</v>
      </c>
      <c r="S9" s="14">
        <f t="shared" si="8"/>
        <v>0</v>
      </c>
      <c r="T9" s="14">
        <f t="shared" si="8"/>
        <v>0</v>
      </c>
      <c r="U9" s="14">
        <f t="shared" si="8"/>
        <v>0</v>
      </c>
      <c r="V9" s="14">
        <f t="shared" si="8"/>
        <v>0</v>
      </c>
      <c r="W9" s="14">
        <f t="shared" si="8"/>
        <v>0</v>
      </c>
      <c r="X9" s="14">
        <f t="shared" si="8"/>
        <v>0</v>
      </c>
      <c r="Y9" s="14">
        <f t="shared" si="8"/>
        <v>0</v>
      </c>
      <c r="Z9" s="14">
        <f t="shared" si="8"/>
        <v>0</v>
      </c>
      <c r="AA9" s="14">
        <f t="shared" si="8"/>
        <v>0</v>
      </c>
      <c r="AB9" s="14">
        <f t="shared" si="8"/>
        <v>0</v>
      </c>
      <c r="AC9" s="14">
        <f t="shared" si="9"/>
        <v>0</v>
      </c>
      <c r="AD9" s="14">
        <f t="shared" si="9"/>
        <v>0</v>
      </c>
      <c r="AE9" s="14">
        <f t="shared" si="9"/>
        <v>0</v>
      </c>
      <c r="AF9" s="14">
        <f t="shared" si="9"/>
        <v>0</v>
      </c>
      <c r="AG9" s="14">
        <f t="shared" si="9"/>
        <v>0</v>
      </c>
      <c r="AH9" s="14">
        <f t="shared" si="9"/>
        <v>0</v>
      </c>
      <c r="AI9" s="14">
        <f t="shared" si="9"/>
        <v>0</v>
      </c>
      <c r="AJ9" s="14">
        <f t="shared" si="9"/>
        <v>0</v>
      </c>
      <c r="AK9" s="14">
        <f t="shared" si="9"/>
        <v>0</v>
      </c>
      <c r="AL9" s="14">
        <f t="shared" si="9"/>
        <v>0</v>
      </c>
      <c r="AM9" s="14">
        <f t="shared" si="10"/>
        <v>0</v>
      </c>
      <c r="AN9" s="14">
        <f t="shared" si="10"/>
        <v>0</v>
      </c>
      <c r="AO9" s="14">
        <f t="shared" si="10"/>
        <v>0</v>
      </c>
      <c r="AP9" s="14">
        <f t="shared" si="10"/>
        <v>0</v>
      </c>
      <c r="AQ9" s="14">
        <f t="shared" si="10"/>
        <v>0</v>
      </c>
      <c r="AR9" s="14">
        <f t="shared" si="10"/>
        <v>0</v>
      </c>
      <c r="AS9" s="14">
        <f t="shared" si="10"/>
        <v>0</v>
      </c>
      <c r="AT9" s="14">
        <f t="shared" si="10"/>
        <v>0</v>
      </c>
      <c r="AU9" s="14">
        <f t="shared" si="10"/>
        <v>0</v>
      </c>
      <c r="AV9" s="14">
        <f t="shared" si="10"/>
        <v>0</v>
      </c>
      <c r="AW9" s="14">
        <f t="shared" si="11"/>
        <v>0</v>
      </c>
      <c r="AX9" s="14">
        <f t="shared" si="11"/>
        <v>0</v>
      </c>
      <c r="AY9" s="14">
        <f t="shared" si="11"/>
        <v>0</v>
      </c>
      <c r="AZ9" s="14">
        <f t="shared" si="11"/>
        <v>0</v>
      </c>
      <c r="BA9" s="14">
        <f t="shared" si="11"/>
        <v>0</v>
      </c>
      <c r="BB9" s="14">
        <f t="shared" si="11"/>
        <v>0</v>
      </c>
      <c r="BC9" s="14">
        <f t="shared" si="11"/>
        <v>0</v>
      </c>
      <c r="BD9" s="34">
        <f t="shared" si="11"/>
        <v>0</v>
      </c>
      <c r="BE9" s="34">
        <f t="shared" si="11"/>
        <v>0</v>
      </c>
      <c r="BF9" s="14">
        <f t="shared" si="11"/>
        <v>0</v>
      </c>
      <c r="BG9" s="14">
        <f t="shared" si="12"/>
        <v>0</v>
      </c>
      <c r="BH9" s="14">
        <f t="shared" si="12"/>
        <v>0</v>
      </c>
      <c r="BI9" s="14">
        <f t="shared" si="12"/>
        <v>0</v>
      </c>
      <c r="BJ9" s="14">
        <f t="shared" si="12"/>
        <v>0</v>
      </c>
      <c r="BK9" s="14">
        <f t="shared" si="12"/>
        <v>0</v>
      </c>
      <c r="BL9" s="14">
        <f t="shared" si="12"/>
        <v>0</v>
      </c>
      <c r="BM9" s="14">
        <f t="shared" si="12"/>
        <v>0</v>
      </c>
      <c r="BN9" s="14">
        <f t="shared" si="12"/>
        <v>0</v>
      </c>
      <c r="BO9" s="14">
        <f t="shared" si="12"/>
        <v>0</v>
      </c>
      <c r="BP9" s="14">
        <f t="shared" si="12"/>
        <v>0</v>
      </c>
      <c r="BQ9" s="14">
        <f t="shared" si="12"/>
        <v>0</v>
      </c>
      <c r="BR9" s="14">
        <f t="shared" si="12"/>
        <v>0</v>
      </c>
      <c r="BS9" s="14">
        <f t="shared" si="12"/>
        <v>0</v>
      </c>
      <c r="BU9"/>
    </row>
    <row r="10" spans="1:87" ht="14.4" hidden="1" customHeight="1" x14ac:dyDescent="0.3">
      <c r="A10" s="21">
        <v>2</v>
      </c>
      <c r="B10" s="2">
        <v>18324</v>
      </c>
      <c r="C10" s="24" t="s">
        <v>80</v>
      </c>
      <c r="D10" s="7"/>
      <c r="E10" s="28" t="s">
        <v>80</v>
      </c>
      <c r="F10" s="4">
        <v>7</v>
      </c>
      <c r="H10" s="13">
        <f t="shared" si="6"/>
        <v>90.5</v>
      </c>
      <c r="I10" s="14">
        <f t="shared" si="7"/>
        <v>0</v>
      </c>
      <c r="J10" s="14">
        <f t="shared" si="7"/>
        <v>0</v>
      </c>
      <c r="K10" s="14">
        <f t="shared" si="7"/>
        <v>0</v>
      </c>
      <c r="L10" s="14">
        <f t="shared" si="7"/>
        <v>0</v>
      </c>
      <c r="M10" s="14">
        <f t="shared" si="7"/>
        <v>0</v>
      </c>
      <c r="N10" s="14">
        <f t="shared" si="7"/>
        <v>0</v>
      </c>
      <c r="O10" s="14">
        <f t="shared" si="7"/>
        <v>0</v>
      </c>
      <c r="P10" s="14">
        <f t="shared" si="7"/>
        <v>0</v>
      </c>
      <c r="Q10" s="14">
        <f t="shared" si="7"/>
        <v>0</v>
      </c>
      <c r="R10" s="14">
        <f t="shared" si="7"/>
        <v>0</v>
      </c>
      <c r="S10" s="14">
        <f t="shared" si="8"/>
        <v>0</v>
      </c>
      <c r="T10" s="14">
        <f t="shared" si="8"/>
        <v>0</v>
      </c>
      <c r="U10" s="14">
        <f t="shared" si="8"/>
        <v>0</v>
      </c>
      <c r="V10" s="14">
        <f t="shared" si="8"/>
        <v>0</v>
      </c>
      <c r="W10" s="14">
        <f t="shared" si="8"/>
        <v>0</v>
      </c>
      <c r="X10" s="14">
        <f t="shared" si="8"/>
        <v>0</v>
      </c>
      <c r="Y10" s="14">
        <f t="shared" si="8"/>
        <v>0</v>
      </c>
      <c r="Z10" s="14">
        <f t="shared" si="8"/>
        <v>0</v>
      </c>
      <c r="AA10" s="14">
        <f t="shared" si="8"/>
        <v>0</v>
      </c>
      <c r="AB10" s="14">
        <f t="shared" si="8"/>
        <v>0</v>
      </c>
      <c r="AC10" s="14">
        <f t="shared" si="9"/>
        <v>5.0000000000000009</v>
      </c>
      <c r="AD10" s="14">
        <f t="shared" si="9"/>
        <v>0</v>
      </c>
      <c r="AE10" s="14">
        <f t="shared" si="9"/>
        <v>4.9999999999999982</v>
      </c>
      <c r="AF10" s="14">
        <f t="shared" si="9"/>
        <v>0</v>
      </c>
      <c r="AG10" s="14">
        <f t="shared" si="9"/>
        <v>0</v>
      </c>
      <c r="AH10" s="14">
        <f t="shared" si="9"/>
        <v>6.9999999999999991</v>
      </c>
      <c r="AI10" s="14">
        <f t="shared" si="9"/>
        <v>0</v>
      </c>
      <c r="AJ10" s="14">
        <f t="shared" si="9"/>
        <v>0.49999999999999956</v>
      </c>
      <c r="AK10" s="14">
        <f t="shared" si="9"/>
        <v>0</v>
      </c>
      <c r="AL10" s="14">
        <f t="shared" si="9"/>
        <v>6.9999999999999991</v>
      </c>
      <c r="AM10" s="14">
        <f t="shared" si="10"/>
        <v>6.9999999999999991</v>
      </c>
      <c r="AN10" s="14">
        <f t="shared" si="10"/>
        <v>6.75</v>
      </c>
      <c r="AO10" s="14">
        <f t="shared" si="10"/>
        <v>5.4999999999999991</v>
      </c>
      <c r="AP10" s="14">
        <f t="shared" si="10"/>
        <v>6.9999999999999991</v>
      </c>
      <c r="AQ10" s="14">
        <f t="shared" si="10"/>
        <v>6.5</v>
      </c>
      <c r="AR10" s="14">
        <f t="shared" si="10"/>
        <v>1.7500000000000004</v>
      </c>
      <c r="AS10" s="14">
        <f t="shared" si="10"/>
        <v>0</v>
      </c>
      <c r="AT10" s="14">
        <f t="shared" si="10"/>
        <v>6.9999999999999991</v>
      </c>
      <c r="AU10" s="14">
        <f t="shared" si="10"/>
        <v>6.9999999999999991</v>
      </c>
      <c r="AV10" s="14">
        <f t="shared" si="10"/>
        <v>6.9999999999999991</v>
      </c>
      <c r="AW10" s="14">
        <f t="shared" si="11"/>
        <v>6.9999999999999991</v>
      </c>
      <c r="AX10" s="14">
        <f t="shared" si="11"/>
        <v>0</v>
      </c>
      <c r="AY10" s="14">
        <f t="shared" si="11"/>
        <v>3.5000000000000009</v>
      </c>
      <c r="AZ10" s="14">
        <f t="shared" si="11"/>
        <v>0</v>
      </c>
      <c r="BA10" s="14">
        <f t="shared" si="11"/>
        <v>0</v>
      </c>
      <c r="BB10" s="14">
        <f t="shared" si="11"/>
        <v>0</v>
      </c>
      <c r="BC10" s="14">
        <f t="shared" si="11"/>
        <v>0</v>
      </c>
      <c r="BD10" s="34">
        <f t="shared" si="11"/>
        <v>0</v>
      </c>
      <c r="BE10" s="34">
        <f t="shared" si="11"/>
        <v>0</v>
      </c>
      <c r="BF10" s="14">
        <f t="shared" si="11"/>
        <v>0</v>
      </c>
      <c r="BG10" s="14">
        <f t="shared" si="12"/>
        <v>0</v>
      </c>
      <c r="BH10" s="14">
        <f t="shared" si="12"/>
        <v>0</v>
      </c>
      <c r="BI10" s="14">
        <f t="shared" si="12"/>
        <v>0</v>
      </c>
      <c r="BJ10" s="14">
        <f t="shared" si="12"/>
        <v>0</v>
      </c>
      <c r="BK10" s="14">
        <f t="shared" si="12"/>
        <v>0</v>
      </c>
      <c r="BL10" s="14">
        <f t="shared" si="12"/>
        <v>0</v>
      </c>
      <c r="BM10" s="14">
        <f t="shared" si="12"/>
        <v>0</v>
      </c>
      <c r="BN10" s="14">
        <f t="shared" si="12"/>
        <v>0</v>
      </c>
      <c r="BO10" s="14">
        <f t="shared" si="12"/>
        <v>0</v>
      </c>
      <c r="BP10" s="14">
        <f t="shared" si="12"/>
        <v>0</v>
      </c>
      <c r="BQ10" s="14">
        <f t="shared" si="12"/>
        <v>0</v>
      </c>
      <c r="BR10" s="14">
        <f t="shared" si="12"/>
        <v>0</v>
      </c>
      <c r="BS10" s="14">
        <f t="shared" si="12"/>
        <v>0</v>
      </c>
      <c r="BU10"/>
    </row>
    <row r="11" spans="1:87" ht="14.4" customHeight="1" x14ac:dyDescent="0.3">
      <c r="A11" s="21" t="s">
        <v>24</v>
      </c>
      <c r="B11" s="2" t="s">
        <v>77</v>
      </c>
      <c r="C11" t="s">
        <v>28</v>
      </c>
      <c r="D11" s="2"/>
      <c r="E11" s="29" t="s">
        <v>28</v>
      </c>
      <c r="F11" s="4"/>
      <c r="G11" s="4"/>
      <c r="H11" s="13">
        <f t="shared" si="6"/>
        <v>215.83333333333334</v>
      </c>
      <c r="I11" s="14">
        <f t="shared" si="7"/>
        <v>0</v>
      </c>
      <c r="J11" s="14">
        <f t="shared" si="7"/>
        <v>0</v>
      </c>
      <c r="K11" s="14">
        <f t="shared" si="7"/>
        <v>0</v>
      </c>
      <c r="L11" s="14">
        <f t="shared" si="7"/>
        <v>0</v>
      </c>
      <c r="M11" s="14">
        <f t="shared" si="7"/>
        <v>0</v>
      </c>
      <c r="N11" s="14">
        <f t="shared" si="7"/>
        <v>0</v>
      </c>
      <c r="O11" s="14">
        <f t="shared" si="7"/>
        <v>0</v>
      </c>
      <c r="P11" s="14">
        <f t="shared" si="7"/>
        <v>0</v>
      </c>
      <c r="Q11" s="14">
        <f t="shared" si="7"/>
        <v>0</v>
      </c>
      <c r="R11" s="14">
        <f t="shared" si="7"/>
        <v>1.0000000000000018</v>
      </c>
      <c r="S11" s="14">
        <f t="shared" si="8"/>
        <v>0.99999999999999911</v>
      </c>
      <c r="T11" s="14">
        <f t="shared" si="8"/>
        <v>6.9999999999999991</v>
      </c>
      <c r="U11" s="14">
        <f t="shared" si="8"/>
        <v>0</v>
      </c>
      <c r="V11" s="14">
        <f t="shared" si="8"/>
        <v>0</v>
      </c>
      <c r="W11" s="14">
        <f t="shared" si="8"/>
        <v>6.9999999999999991</v>
      </c>
      <c r="X11" s="14">
        <f t="shared" si="8"/>
        <v>5</v>
      </c>
      <c r="Y11" s="14">
        <f t="shared" si="8"/>
        <v>6.9999999999999991</v>
      </c>
      <c r="Z11" s="14">
        <f t="shared" si="8"/>
        <v>5.4999999999999991</v>
      </c>
      <c r="AA11" s="14">
        <f t="shared" si="8"/>
        <v>6.75</v>
      </c>
      <c r="AB11" s="14">
        <f t="shared" si="8"/>
        <v>0</v>
      </c>
      <c r="AC11" s="14">
        <f t="shared" si="9"/>
        <v>1.9999999999999982</v>
      </c>
      <c r="AD11" s="14">
        <f t="shared" si="9"/>
        <v>0</v>
      </c>
      <c r="AE11" s="14">
        <f t="shared" si="9"/>
        <v>1.0000000000000018</v>
      </c>
      <c r="AF11" s="14">
        <f t="shared" si="9"/>
        <v>0</v>
      </c>
      <c r="AG11" s="14">
        <f t="shared" si="9"/>
        <v>0</v>
      </c>
      <c r="AH11" s="14">
        <f t="shared" si="9"/>
        <v>1.0000000000000018</v>
      </c>
      <c r="AI11" s="14">
        <f t="shared" si="9"/>
        <v>0</v>
      </c>
      <c r="AJ11" s="14">
        <f t="shared" si="9"/>
        <v>7.0833333333333357</v>
      </c>
      <c r="AK11" s="14">
        <f t="shared" si="9"/>
        <v>0</v>
      </c>
      <c r="AL11" s="14">
        <f t="shared" si="9"/>
        <v>1.0000000000000018</v>
      </c>
      <c r="AM11" s="14">
        <f t="shared" si="10"/>
        <v>0</v>
      </c>
      <c r="AN11" s="14">
        <f t="shared" si="10"/>
        <v>0</v>
      </c>
      <c r="AO11" s="14">
        <f t="shared" si="10"/>
        <v>0</v>
      </c>
      <c r="AP11" s="14">
        <f t="shared" si="10"/>
        <v>0</v>
      </c>
      <c r="AQ11" s="14">
        <f t="shared" si="10"/>
        <v>0.99999999999999911</v>
      </c>
      <c r="AR11" s="14">
        <f t="shared" si="10"/>
        <v>1.0000000000000018</v>
      </c>
      <c r="AS11" s="14">
        <f t="shared" si="10"/>
        <v>1.0000000000000018</v>
      </c>
      <c r="AT11" s="14">
        <f t="shared" si="10"/>
        <v>1.0000000000000018</v>
      </c>
      <c r="AU11" s="14">
        <f t="shared" si="10"/>
        <v>0</v>
      </c>
      <c r="AV11" s="14">
        <f t="shared" si="10"/>
        <v>0</v>
      </c>
      <c r="AW11" s="14">
        <f t="shared" si="11"/>
        <v>0</v>
      </c>
      <c r="AX11" s="14">
        <f t="shared" si="11"/>
        <v>0</v>
      </c>
      <c r="AY11" s="14">
        <f t="shared" si="11"/>
        <v>0</v>
      </c>
      <c r="AZ11" s="14">
        <f t="shared" si="11"/>
        <v>6.5</v>
      </c>
      <c r="BA11" s="14">
        <f t="shared" si="11"/>
        <v>4.5</v>
      </c>
      <c r="BB11" s="14">
        <f t="shared" si="11"/>
        <v>0</v>
      </c>
      <c r="BC11" s="38">
        <f t="shared" si="11"/>
        <v>8.5</v>
      </c>
      <c r="BD11" s="34">
        <f t="shared" si="11"/>
        <v>0</v>
      </c>
      <c r="BE11" s="34">
        <f t="shared" si="11"/>
        <v>0</v>
      </c>
      <c r="BF11" s="38">
        <f t="shared" si="11"/>
        <v>10.5</v>
      </c>
      <c r="BG11" s="38">
        <f t="shared" si="12"/>
        <v>7.5</v>
      </c>
      <c r="BH11" s="38">
        <f t="shared" si="12"/>
        <v>4.5</v>
      </c>
      <c r="BI11" s="38">
        <f t="shared" si="12"/>
        <v>4.5000000000000027</v>
      </c>
      <c r="BJ11" s="38">
        <f t="shared" si="12"/>
        <v>3.5000000000000009</v>
      </c>
      <c r="BK11" s="44">
        <f t="shared" si="12"/>
        <v>4.5000000000000027</v>
      </c>
      <c r="BL11" s="14">
        <f t="shared" si="12"/>
        <v>4.5</v>
      </c>
      <c r="BM11" s="14">
        <f t="shared" si="12"/>
        <v>4.5</v>
      </c>
      <c r="BN11" s="14">
        <f t="shared" si="12"/>
        <v>4.5</v>
      </c>
      <c r="BO11" s="14">
        <f t="shared" si="12"/>
        <v>4.5</v>
      </c>
      <c r="BP11" s="14">
        <f t="shared" si="12"/>
        <v>6.5</v>
      </c>
      <c r="BQ11" s="52">
        <f t="shared" si="12"/>
        <v>0</v>
      </c>
      <c r="BR11" s="14">
        <f t="shared" si="12"/>
        <v>4.5</v>
      </c>
      <c r="BS11" s="14">
        <f t="shared" si="12"/>
        <v>6.5</v>
      </c>
      <c r="BT11" s="14">
        <f t="shared" ref="BT11:CI22" si="13">SUMIFS($H$42:$H$1028,$C$42:$C$1028,$C11,$E$42:$E$1028,BT$3)</f>
        <v>6.5</v>
      </c>
      <c r="BU11" s="52">
        <f t="shared" si="13"/>
        <v>0</v>
      </c>
      <c r="BV11" s="14">
        <f t="shared" si="13"/>
        <v>6</v>
      </c>
      <c r="BW11" s="14">
        <f t="shared" si="13"/>
        <v>2.4999999999999991</v>
      </c>
      <c r="BX11" s="14">
        <f t="shared" si="13"/>
        <v>6.2499999999999982</v>
      </c>
      <c r="BY11" s="14">
        <f t="shared" si="13"/>
        <v>6.0000000000000018</v>
      </c>
      <c r="BZ11" s="14">
        <f t="shared" si="13"/>
        <v>3.9999999999999991</v>
      </c>
      <c r="CA11" s="14">
        <f t="shared" si="13"/>
        <v>2.5000000000000018</v>
      </c>
      <c r="CB11" s="14">
        <f t="shared" si="13"/>
        <v>1.7500000000000004</v>
      </c>
      <c r="CC11" s="14">
        <f t="shared" si="13"/>
        <v>1.7500000000000004</v>
      </c>
      <c r="CD11" s="14">
        <f t="shared" si="13"/>
        <v>5.2500000000000018</v>
      </c>
      <c r="CE11" s="14">
        <f t="shared" si="13"/>
        <v>5.75</v>
      </c>
      <c r="CF11" s="14">
        <f t="shared" si="13"/>
        <v>4.7500000000000018</v>
      </c>
      <c r="CG11" s="14">
        <f t="shared" si="13"/>
        <v>6.0000000000000018</v>
      </c>
      <c r="CH11" s="14">
        <f t="shared" si="13"/>
        <v>5.0000000000000009</v>
      </c>
      <c r="CI11" s="14">
        <f t="shared" si="13"/>
        <v>5.5</v>
      </c>
    </row>
    <row r="12" spans="1:87" ht="14.4" customHeight="1" x14ac:dyDescent="0.3">
      <c r="A12" s="2" t="s">
        <v>77</v>
      </c>
      <c r="B12" s="2" t="s">
        <v>77</v>
      </c>
      <c r="C12" s="24" t="s">
        <v>9</v>
      </c>
      <c r="D12" s="7"/>
      <c r="E12" s="28" t="s">
        <v>9</v>
      </c>
      <c r="F12" s="4"/>
      <c r="G12" s="4"/>
      <c r="H12" s="13">
        <f t="shared" si="6"/>
        <v>18.666666666666679</v>
      </c>
      <c r="I12" s="14">
        <f t="shared" si="7"/>
        <v>0</v>
      </c>
      <c r="J12" s="14">
        <f t="shared" si="7"/>
        <v>0.50000000000000089</v>
      </c>
      <c r="K12" s="14">
        <f t="shared" si="7"/>
        <v>0.50000000000000089</v>
      </c>
      <c r="L12" s="14">
        <f t="shared" si="7"/>
        <v>0.50000000000000089</v>
      </c>
      <c r="M12" s="14">
        <f t="shared" si="7"/>
        <v>0.50000000000000089</v>
      </c>
      <c r="N12" s="14">
        <f t="shared" si="7"/>
        <v>0.50000000000000089</v>
      </c>
      <c r="O12" s="14">
        <f t="shared" si="7"/>
        <v>0.50000000000000089</v>
      </c>
      <c r="P12" s="14">
        <f t="shared" si="7"/>
        <v>0</v>
      </c>
      <c r="Q12" s="14">
        <f t="shared" si="7"/>
        <v>0</v>
      </c>
      <c r="R12" s="14">
        <f t="shared" si="7"/>
        <v>0.50000000000000089</v>
      </c>
      <c r="S12" s="14">
        <f t="shared" si="8"/>
        <v>0.50000000000000089</v>
      </c>
      <c r="T12" s="14">
        <f t="shared" si="8"/>
        <v>0.50000000000000089</v>
      </c>
      <c r="U12" s="14">
        <f t="shared" si="8"/>
        <v>0</v>
      </c>
      <c r="V12" s="14">
        <f t="shared" si="8"/>
        <v>0</v>
      </c>
      <c r="W12" s="14">
        <f t="shared" si="8"/>
        <v>0.50000000000000089</v>
      </c>
      <c r="X12" s="14">
        <f t="shared" si="8"/>
        <v>0.50000000000000089</v>
      </c>
      <c r="Y12" s="14">
        <f t="shared" si="8"/>
        <v>0.50000000000000089</v>
      </c>
      <c r="Z12" s="14">
        <f t="shared" si="8"/>
        <v>2.0000000000000009</v>
      </c>
      <c r="AA12" s="14">
        <f t="shared" si="8"/>
        <v>0.75</v>
      </c>
      <c r="AB12" s="14">
        <f t="shared" si="8"/>
        <v>0</v>
      </c>
      <c r="AC12" s="14">
        <f t="shared" si="9"/>
        <v>0.50000000000000089</v>
      </c>
      <c r="AD12" s="14">
        <f t="shared" si="9"/>
        <v>0</v>
      </c>
      <c r="AE12" s="14">
        <f t="shared" si="9"/>
        <v>2.5000000000000018</v>
      </c>
      <c r="AF12" s="14">
        <f t="shared" si="9"/>
        <v>0</v>
      </c>
      <c r="AG12" s="14">
        <f t="shared" si="9"/>
        <v>0</v>
      </c>
      <c r="AH12" s="14">
        <f t="shared" si="9"/>
        <v>0.50000000000000089</v>
      </c>
      <c r="AI12" s="14">
        <f t="shared" si="9"/>
        <v>0</v>
      </c>
      <c r="AJ12" s="14">
        <f t="shared" si="9"/>
        <v>0.91666666666666607</v>
      </c>
      <c r="AK12" s="14">
        <f t="shared" si="9"/>
        <v>0</v>
      </c>
      <c r="AL12" s="14">
        <f t="shared" si="9"/>
        <v>0.50000000000000089</v>
      </c>
      <c r="AM12" s="14">
        <f t="shared" si="10"/>
        <v>0.50000000000000089</v>
      </c>
      <c r="AN12" s="14">
        <f t="shared" si="10"/>
        <v>0.75</v>
      </c>
      <c r="AO12" s="14">
        <f t="shared" si="10"/>
        <v>0.50000000000000089</v>
      </c>
      <c r="AP12" s="14">
        <f t="shared" si="10"/>
        <v>0.50000000000000089</v>
      </c>
      <c r="AQ12" s="14">
        <f t="shared" si="10"/>
        <v>1.0000000000000004</v>
      </c>
      <c r="AR12" s="14">
        <f t="shared" si="10"/>
        <v>0.75</v>
      </c>
      <c r="AS12" s="14">
        <f t="shared" si="10"/>
        <v>0.50000000000000089</v>
      </c>
      <c r="AT12" s="14">
        <f t="shared" si="10"/>
        <v>0.50000000000000089</v>
      </c>
      <c r="AU12" s="14">
        <f t="shared" si="10"/>
        <v>0</v>
      </c>
      <c r="AV12" s="14">
        <f t="shared" si="10"/>
        <v>0</v>
      </c>
      <c r="AW12" s="14">
        <f t="shared" si="11"/>
        <v>0</v>
      </c>
      <c r="AX12" s="14">
        <f t="shared" si="11"/>
        <v>0</v>
      </c>
      <c r="AY12" s="14">
        <f t="shared" si="11"/>
        <v>0</v>
      </c>
      <c r="AZ12" s="14">
        <f t="shared" si="11"/>
        <v>0</v>
      </c>
      <c r="BA12" s="14">
        <f t="shared" si="11"/>
        <v>0</v>
      </c>
      <c r="BB12" s="14">
        <f t="shared" si="11"/>
        <v>0</v>
      </c>
      <c r="BC12" s="14">
        <f t="shared" si="11"/>
        <v>0</v>
      </c>
      <c r="BD12" s="34">
        <f t="shared" si="11"/>
        <v>0</v>
      </c>
      <c r="BE12" s="34">
        <f t="shared" si="11"/>
        <v>0</v>
      </c>
      <c r="BF12" s="14">
        <f t="shared" si="11"/>
        <v>0</v>
      </c>
      <c r="BG12" s="14">
        <f t="shared" si="12"/>
        <v>0</v>
      </c>
      <c r="BH12" s="14">
        <f t="shared" si="12"/>
        <v>0</v>
      </c>
      <c r="BI12" s="14">
        <f t="shared" si="12"/>
        <v>0</v>
      </c>
      <c r="BJ12" s="14">
        <f t="shared" si="12"/>
        <v>0</v>
      </c>
      <c r="BK12" s="44">
        <f t="shared" si="12"/>
        <v>0</v>
      </c>
      <c r="BL12" s="14">
        <f t="shared" si="12"/>
        <v>0</v>
      </c>
      <c r="BM12" s="14">
        <f t="shared" si="12"/>
        <v>0</v>
      </c>
      <c r="BN12" s="14">
        <f t="shared" si="12"/>
        <v>0</v>
      </c>
      <c r="BO12" s="14">
        <f t="shared" si="12"/>
        <v>0</v>
      </c>
      <c r="BP12" s="14">
        <f t="shared" si="12"/>
        <v>0</v>
      </c>
      <c r="BQ12" s="52">
        <f t="shared" si="12"/>
        <v>0</v>
      </c>
      <c r="BR12" s="14">
        <f t="shared" si="12"/>
        <v>0</v>
      </c>
      <c r="BS12" s="14">
        <f t="shared" si="12"/>
        <v>0</v>
      </c>
      <c r="BT12" s="14">
        <f t="shared" si="13"/>
        <v>0</v>
      </c>
      <c r="BU12" s="52">
        <f t="shared" si="13"/>
        <v>0</v>
      </c>
      <c r="BV12" s="14">
        <f t="shared" si="13"/>
        <v>0</v>
      </c>
      <c r="BW12" s="14">
        <f t="shared" si="13"/>
        <v>0</v>
      </c>
      <c r="BX12" s="14">
        <f t="shared" si="13"/>
        <v>0</v>
      </c>
      <c r="BY12" s="14">
        <f t="shared" si="13"/>
        <v>0</v>
      </c>
      <c r="BZ12" s="14">
        <f t="shared" si="13"/>
        <v>0</v>
      </c>
      <c r="CA12" s="14">
        <f t="shared" si="13"/>
        <v>0</v>
      </c>
      <c r="CB12" s="14">
        <f t="shared" si="13"/>
        <v>0</v>
      </c>
      <c r="CC12" s="14">
        <f t="shared" si="13"/>
        <v>0</v>
      </c>
      <c r="CD12" s="14">
        <f t="shared" si="13"/>
        <v>0</v>
      </c>
      <c r="CE12" s="14">
        <f t="shared" si="13"/>
        <v>0</v>
      </c>
      <c r="CF12" s="14">
        <f t="shared" si="13"/>
        <v>0</v>
      </c>
      <c r="CG12" s="14">
        <f t="shared" si="13"/>
        <v>0</v>
      </c>
      <c r="CH12" s="14">
        <f t="shared" si="13"/>
        <v>0</v>
      </c>
      <c r="CI12" s="14">
        <f t="shared" si="13"/>
        <v>0</v>
      </c>
    </row>
    <row r="13" spans="1:87" ht="14.4" customHeight="1" x14ac:dyDescent="0.3">
      <c r="A13" s="2" t="s">
        <v>77</v>
      </c>
      <c r="B13" s="2" t="s">
        <v>77</v>
      </c>
      <c r="C13" s="24" t="s">
        <v>66</v>
      </c>
      <c r="D13" s="7"/>
      <c r="E13" s="28" t="s">
        <v>66</v>
      </c>
      <c r="F13" s="4"/>
      <c r="G13" s="4"/>
      <c r="H13" s="13">
        <f t="shared" si="6"/>
        <v>21.500000000000011</v>
      </c>
      <c r="I13" s="14">
        <f t="shared" si="7"/>
        <v>0</v>
      </c>
      <c r="J13" s="14">
        <f t="shared" si="7"/>
        <v>0</v>
      </c>
      <c r="K13" s="14">
        <f t="shared" si="7"/>
        <v>0</v>
      </c>
      <c r="L13" s="14">
        <f t="shared" si="7"/>
        <v>0</v>
      </c>
      <c r="M13" s="14">
        <f t="shared" si="7"/>
        <v>0</v>
      </c>
      <c r="N13" s="14">
        <f t="shared" si="7"/>
        <v>0</v>
      </c>
      <c r="O13" s="14">
        <f t="shared" si="7"/>
        <v>0</v>
      </c>
      <c r="P13" s="14">
        <f t="shared" si="7"/>
        <v>0</v>
      </c>
      <c r="Q13" s="14">
        <f t="shared" si="7"/>
        <v>0</v>
      </c>
      <c r="R13" s="14">
        <f t="shared" si="7"/>
        <v>0</v>
      </c>
      <c r="S13" s="14">
        <f t="shared" si="8"/>
        <v>0</v>
      </c>
      <c r="T13" s="14">
        <f t="shared" si="8"/>
        <v>0</v>
      </c>
      <c r="U13" s="14">
        <f t="shared" si="8"/>
        <v>0</v>
      </c>
      <c r="V13" s="14">
        <f t="shared" si="8"/>
        <v>0</v>
      </c>
      <c r="W13" s="14">
        <f t="shared" si="8"/>
        <v>0</v>
      </c>
      <c r="X13" s="14">
        <f t="shared" si="8"/>
        <v>0</v>
      </c>
      <c r="Y13" s="14">
        <f t="shared" si="8"/>
        <v>0</v>
      </c>
      <c r="Z13" s="14">
        <f t="shared" si="8"/>
        <v>0</v>
      </c>
      <c r="AA13" s="14">
        <f t="shared" si="8"/>
        <v>0</v>
      </c>
      <c r="AB13" s="14">
        <f t="shared" si="8"/>
        <v>0</v>
      </c>
      <c r="AC13" s="14">
        <f t="shared" si="9"/>
        <v>0</v>
      </c>
      <c r="AD13" s="14">
        <f t="shared" si="9"/>
        <v>0</v>
      </c>
      <c r="AE13" s="14">
        <f t="shared" si="9"/>
        <v>0</v>
      </c>
      <c r="AF13" s="14">
        <f t="shared" si="9"/>
        <v>0</v>
      </c>
      <c r="AG13" s="14">
        <f t="shared" si="9"/>
        <v>0</v>
      </c>
      <c r="AH13" s="14">
        <f t="shared" si="9"/>
        <v>0</v>
      </c>
      <c r="AI13" s="14">
        <f t="shared" si="9"/>
        <v>0</v>
      </c>
      <c r="AJ13" s="14">
        <f t="shared" si="9"/>
        <v>0</v>
      </c>
      <c r="AK13" s="14">
        <f t="shared" si="9"/>
        <v>0</v>
      </c>
      <c r="AL13" s="14">
        <f t="shared" si="9"/>
        <v>0</v>
      </c>
      <c r="AM13" s="14">
        <f t="shared" si="10"/>
        <v>0</v>
      </c>
      <c r="AN13" s="14">
        <f t="shared" si="10"/>
        <v>0</v>
      </c>
      <c r="AO13" s="14">
        <f t="shared" si="10"/>
        <v>0</v>
      </c>
      <c r="AP13" s="14">
        <f t="shared" si="10"/>
        <v>0</v>
      </c>
      <c r="AQ13" s="14">
        <f t="shared" si="10"/>
        <v>0</v>
      </c>
      <c r="AR13" s="14">
        <f t="shared" si="10"/>
        <v>0</v>
      </c>
      <c r="AS13" s="14">
        <f t="shared" si="10"/>
        <v>0</v>
      </c>
      <c r="AT13" s="14">
        <f t="shared" si="10"/>
        <v>0</v>
      </c>
      <c r="AU13" s="14">
        <f t="shared" si="10"/>
        <v>0.50000000000000089</v>
      </c>
      <c r="AV13" s="14">
        <f t="shared" si="10"/>
        <v>0.50000000000000089</v>
      </c>
      <c r="AW13" s="14">
        <f t="shared" si="11"/>
        <v>0.50000000000000089</v>
      </c>
      <c r="AX13" s="14">
        <f t="shared" si="11"/>
        <v>0.50000000000000089</v>
      </c>
      <c r="AY13" s="14">
        <f t="shared" si="11"/>
        <v>0.50000000000000089</v>
      </c>
      <c r="AZ13" s="14">
        <f t="shared" si="11"/>
        <v>0.50000000000000089</v>
      </c>
      <c r="BA13" s="14">
        <f t="shared" si="11"/>
        <v>0.50000000000000089</v>
      </c>
      <c r="BB13" s="14">
        <f t="shared" si="11"/>
        <v>0.50000000000000089</v>
      </c>
      <c r="BC13" s="38">
        <f t="shared" si="11"/>
        <v>2.0000000000000009</v>
      </c>
      <c r="BD13" s="34">
        <f t="shared" si="11"/>
        <v>0</v>
      </c>
      <c r="BE13" s="34">
        <f t="shared" si="11"/>
        <v>0</v>
      </c>
      <c r="BF13" s="38">
        <f t="shared" si="11"/>
        <v>0.50000000000000089</v>
      </c>
      <c r="BG13" s="38">
        <f t="shared" si="12"/>
        <v>0.50000000000000089</v>
      </c>
      <c r="BH13" s="38">
        <f t="shared" si="12"/>
        <v>0.50000000000000089</v>
      </c>
      <c r="BI13" s="38">
        <f t="shared" si="12"/>
        <v>0.50000000000000089</v>
      </c>
      <c r="BJ13" s="38">
        <f t="shared" si="12"/>
        <v>0.50000000000000089</v>
      </c>
      <c r="BK13" s="44">
        <f t="shared" si="12"/>
        <v>0.50000000000000089</v>
      </c>
      <c r="BL13" s="14">
        <f t="shared" si="12"/>
        <v>0.50000000000000089</v>
      </c>
      <c r="BM13" s="14">
        <f t="shared" si="12"/>
        <v>0.50000000000000089</v>
      </c>
      <c r="BN13" s="14">
        <f t="shared" si="12"/>
        <v>0.75</v>
      </c>
      <c r="BO13" s="14">
        <f t="shared" si="12"/>
        <v>0.50000000000000089</v>
      </c>
      <c r="BP13" s="14">
        <f t="shared" si="12"/>
        <v>0.50000000000000089</v>
      </c>
      <c r="BQ13" s="52">
        <f t="shared" si="12"/>
        <v>0</v>
      </c>
      <c r="BR13" s="14">
        <f t="shared" si="12"/>
        <v>0.75</v>
      </c>
      <c r="BS13" s="14">
        <f t="shared" si="12"/>
        <v>0.50000000000000089</v>
      </c>
      <c r="BT13" s="14">
        <f t="shared" si="13"/>
        <v>0.50000000000000089</v>
      </c>
      <c r="BU13" s="52">
        <f t="shared" si="13"/>
        <v>0</v>
      </c>
      <c r="BV13" s="14">
        <f t="shared" si="13"/>
        <v>0.50000000000000089</v>
      </c>
      <c r="BW13" s="14">
        <f t="shared" si="13"/>
        <v>0.50000000000000089</v>
      </c>
      <c r="BX13" s="14">
        <f t="shared" si="13"/>
        <v>0.50000000000000089</v>
      </c>
      <c r="BY13" s="14">
        <f t="shared" si="13"/>
        <v>0.75</v>
      </c>
      <c r="BZ13" s="14">
        <f t="shared" si="13"/>
        <v>0.50000000000000089</v>
      </c>
      <c r="CA13" s="14">
        <f t="shared" si="13"/>
        <v>0.50000000000000089</v>
      </c>
      <c r="CB13" s="14">
        <f t="shared" si="13"/>
        <v>0.50000000000000089</v>
      </c>
      <c r="CC13" s="14">
        <f t="shared" si="13"/>
        <v>1.0000000000000004</v>
      </c>
      <c r="CD13" s="14">
        <f t="shared" si="13"/>
        <v>0.50000000000000089</v>
      </c>
      <c r="CE13" s="14">
        <f t="shared" si="13"/>
        <v>0.75</v>
      </c>
      <c r="CF13" s="14">
        <f t="shared" si="13"/>
        <v>0.50000000000000089</v>
      </c>
      <c r="CG13" s="14">
        <f t="shared" si="13"/>
        <v>0.50000000000000089</v>
      </c>
      <c r="CH13" s="14">
        <f t="shared" si="13"/>
        <v>0.50000000000000089</v>
      </c>
      <c r="CI13" s="14">
        <f t="shared" si="13"/>
        <v>0.50000000000000089</v>
      </c>
    </row>
    <row r="14" spans="1:87" ht="14.4" hidden="1" customHeight="1" x14ac:dyDescent="0.3">
      <c r="A14" s="21">
        <v>3</v>
      </c>
      <c r="B14" s="2">
        <v>18556</v>
      </c>
      <c r="C14" s="24" t="s">
        <v>59</v>
      </c>
      <c r="D14" s="7"/>
      <c r="E14" s="28" t="s">
        <v>59</v>
      </c>
      <c r="F14" s="4">
        <v>21</v>
      </c>
      <c r="G14" s="4">
        <v>1</v>
      </c>
      <c r="H14" s="13">
        <f t="shared" si="6"/>
        <v>21</v>
      </c>
      <c r="I14" s="14">
        <f t="shared" si="7"/>
        <v>0</v>
      </c>
      <c r="J14" s="14">
        <f t="shared" si="7"/>
        <v>0</v>
      </c>
      <c r="K14" s="14">
        <f t="shared" si="7"/>
        <v>0</v>
      </c>
      <c r="L14" s="14">
        <f t="shared" si="7"/>
        <v>0</v>
      </c>
      <c r="M14" s="14">
        <f t="shared" si="7"/>
        <v>0</v>
      </c>
      <c r="N14" s="14">
        <f t="shared" si="7"/>
        <v>0</v>
      </c>
      <c r="O14" s="14">
        <f t="shared" si="7"/>
        <v>0</v>
      </c>
      <c r="P14" s="14">
        <f t="shared" si="7"/>
        <v>0</v>
      </c>
      <c r="Q14" s="14">
        <f t="shared" si="7"/>
        <v>0</v>
      </c>
      <c r="R14" s="14">
        <f t="shared" si="7"/>
        <v>0</v>
      </c>
      <c r="S14" s="14">
        <f t="shared" si="8"/>
        <v>0</v>
      </c>
      <c r="T14" s="14">
        <f t="shared" si="8"/>
        <v>0</v>
      </c>
      <c r="U14" s="14">
        <f t="shared" si="8"/>
        <v>0</v>
      </c>
      <c r="V14" s="14">
        <f t="shared" si="8"/>
        <v>0</v>
      </c>
      <c r="W14" s="14">
        <f t="shared" si="8"/>
        <v>0</v>
      </c>
      <c r="X14" s="14">
        <f t="shared" si="8"/>
        <v>0</v>
      </c>
      <c r="Y14" s="14">
        <f t="shared" si="8"/>
        <v>0</v>
      </c>
      <c r="Z14" s="14">
        <f t="shared" si="8"/>
        <v>0</v>
      </c>
      <c r="AA14" s="14">
        <f t="shared" si="8"/>
        <v>0</v>
      </c>
      <c r="AB14" s="14">
        <f t="shared" si="8"/>
        <v>0</v>
      </c>
      <c r="AC14" s="14">
        <f t="shared" si="9"/>
        <v>0</v>
      </c>
      <c r="AD14" s="14">
        <f t="shared" si="9"/>
        <v>0</v>
      </c>
      <c r="AE14" s="14">
        <f t="shared" si="9"/>
        <v>0</v>
      </c>
      <c r="AF14" s="14">
        <f t="shared" si="9"/>
        <v>0</v>
      </c>
      <c r="AG14" s="14">
        <f t="shared" si="9"/>
        <v>0</v>
      </c>
      <c r="AH14" s="14">
        <f t="shared" si="9"/>
        <v>0</v>
      </c>
      <c r="AI14" s="14">
        <f t="shared" si="9"/>
        <v>0</v>
      </c>
      <c r="AJ14" s="14">
        <f t="shared" si="9"/>
        <v>0</v>
      </c>
      <c r="AK14" s="14">
        <f t="shared" si="9"/>
        <v>0</v>
      </c>
      <c r="AL14" s="14">
        <f t="shared" si="9"/>
        <v>0</v>
      </c>
      <c r="AM14" s="14">
        <f t="shared" si="10"/>
        <v>0</v>
      </c>
      <c r="AN14" s="14">
        <f t="shared" si="10"/>
        <v>0</v>
      </c>
      <c r="AO14" s="14">
        <f t="shared" si="10"/>
        <v>0</v>
      </c>
      <c r="AP14" s="14">
        <f t="shared" si="10"/>
        <v>0</v>
      </c>
      <c r="AQ14" s="14">
        <f t="shared" si="10"/>
        <v>0</v>
      </c>
      <c r="AR14" s="14">
        <f t="shared" si="10"/>
        <v>5</v>
      </c>
      <c r="AS14" s="14">
        <f t="shared" si="10"/>
        <v>0</v>
      </c>
      <c r="AT14" s="14">
        <f t="shared" si="10"/>
        <v>0</v>
      </c>
      <c r="AU14" s="14">
        <f t="shared" si="10"/>
        <v>0</v>
      </c>
      <c r="AV14" s="14">
        <f t="shared" si="10"/>
        <v>0</v>
      </c>
      <c r="AW14" s="14">
        <f t="shared" si="11"/>
        <v>0</v>
      </c>
      <c r="AX14" s="14">
        <f t="shared" si="11"/>
        <v>3.5000000000000009</v>
      </c>
      <c r="AY14" s="14">
        <f t="shared" si="11"/>
        <v>0</v>
      </c>
      <c r="AZ14" s="14">
        <f t="shared" si="11"/>
        <v>0</v>
      </c>
      <c r="BA14" s="14">
        <f t="shared" si="11"/>
        <v>2.4999999999999991</v>
      </c>
      <c r="BB14" s="45">
        <f t="shared" si="11"/>
        <v>2.4999999999999991</v>
      </c>
      <c r="BC14" s="14">
        <f t="shared" si="11"/>
        <v>0</v>
      </c>
      <c r="BD14" s="34">
        <f t="shared" si="11"/>
        <v>0</v>
      </c>
      <c r="BE14" s="34">
        <f t="shared" si="11"/>
        <v>0</v>
      </c>
      <c r="BF14" s="14">
        <f t="shared" si="11"/>
        <v>0</v>
      </c>
      <c r="BG14" s="14">
        <f t="shared" si="12"/>
        <v>0</v>
      </c>
      <c r="BH14" s="38">
        <f t="shared" si="12"/>
        <v>0.49999999999999956</v>
      </c>
      <c r="BI14" s="38">
        <f t="shared" si="12"/>
        <v>0.49999999999999956</v>
      </c>
      <c r="BJ14" s="14">
        <f t="shared" si="12"/>
        <v>0</v>
      </c>
      <c r="BK14" s="44">
        <f t="shared" si="12"/>
        <v>0</v>
      </c>
      <c r="BL14" s="14">
        <f t="shared" si="12"/>
        <v>0</v>
      </c>
      <c r="BM14" s="14">
        <f t="shared" si="12"/>
        <v>1.9999999999999996</v>
      </c>
      <c r="BN14" s="14">
        <f t="shared" si="12"/>
        <v>2.25</v>
      </c>
      <c r="BO14" s="14">
        <f t="shared" si="12"/>
        <v>1.9999999999999996</v>
      </c>
      <c r="BP14" s="14">
        <f t="shared" si="12"/>
        <v>0</v>
      </c>
      <c r="BQ14" s="52">
        <f t="shared" si="12"/>
        <v>0</v>
      </c>
      <c r="BR14" s="14">
        <f t="shared" si="12"/>
        <v>0</v>
      </c>
      <c r="BS14" s="14">
        <f t="shared" si="12"/>
        <v>0</v>
      </c>
      <c r="BT14" s="14">
        <f t="shared" si="13"/>
        <v>0</v>
      </c>
      <c r="BU14" s="52">
        <f t="shared" si="13"/>
        <v>0</v>
      </c>
      <c r="BV14" s="14">
        <f t="shared" si="13"/>
        <v>0</v>
      </c>
      <c r="BW14" s="14">
        <f t="shared" si="13"/>
        <v>0</v>
      </c>
      <c r="BX14" s="14">
        <f t="shared" si="13"/>
        <v>0</v>
      </c>
      <c r="BY14" s="14">
        <f t="shared" si="13"/>
        <v>0</v>
      </c>
      <c r="BZ14" s="14">
        <f t="shared" si="13"/>
        <v>0</v>
      </c>
      <c r="CA14" s="14">
        <f t="shared" si="13"/>
        <v>0</v>
      </c>
      <c r="CB14" s="14">
        <f t="shared" si="13"/>
        <v>0</v>
      </c>
      <c r="CC14" s="14">
        <f t="shared" si="13"/>
        <v>0</v>
      </c>
      <c r="CD14" s="14">
        <f t="shared" si="13"/>
        <v>0</v>
      </c>
      <c r="CE14" s="14">
        <f t="shared" si="13"/>
        <v>0.25000000000000044</v>
      </c>
      <c r="CF14" s="14">
        <f t="shared" si="13"/>
        <v>0</v>
      </c>
      <c r="CG14" s="14">
        <f t="shared" si="13"/>
        <v>0</v>
      </c>
      <c r="CH14" s="14">
        <f t="shared" si="13"/>
        <v>0</v>
      </c>
      <c r="CI14" s="14">
        <f t="shared" si="13"/>
        <v>0</v>
      </c>
    </row>
    <row r="15" spans="1:87" ht="14.4" hidden="1" customHeight="1" x14ac:dyDescent="0.3">
      <c r="A15" s="21">
        <v>3</v>
      </c>
      <c r="B15" s="2">
        <v>18556</v>
      </c>
      <c r="C15" s="36" t="s">
        <v>62</v>
      </c>
      <c r="D15" s="7"/>
      <c r="E15" s="28" t="s">
        <v>62</v>
      </c>
      <c r="F15" s="4">
        <v>14</v>
      </c>
      <c r="G15" s="4">
        <v>4</v>
      </c>
      <c r="H15" s="13">
        <f t="shared" si="6"/>
        <v>13.999999999999998</v>
      </c>
      <c r="I15" s="14">
        <f t="shared" si="7"/>
        <v>0</v>
      </c>
      <c r="J15" s="14">
        <f t="shared" si="7"/>
        <v>0</v>
      </c>
      <c r="K15" s="14">
        <f t="shared" si="7"/>
        <v>0</v>
      </c>
      <c r="L15" s="14">
        <f t="shared" si="7"/>
        <v>0</v>
      </c>
      <c r="M15" s="14">
        <f t="shared" si="7"/>
        <v>0</v>
      </c>
      <c r="N15" s="14">
        <f t="shared" si="7"/>
        <v>0</v>
      </c>
      <c r="O15" s="14">
        <f t="shared" si="7"/>
        <v>0</v>
      </c>
      <c r="P15" s="14">
        <f t="shared" si="7"/>
        <v>0</v>
      </c>
      <c r="Q15" s="14">
        <f t="shared" si="7"/>
        <v>0</v>
      </c>
      <c r="R15" s="14">
        <f t="shared" si="7"/>
        <v>0</v>
      </c>
      <c r="S15" s="14">
        <f t="shared" si="8"/>
        <v>0</v>
      </c>
      <c r="T15" s="14">
        <f t="shared" si="8"/>
        <v>0</v>
      </c>
      <c r="U15" s="14">
        <f t="shared" si="8"/>
        <v>0</v>
      </c>
      <c r="V15" s="14">
        <f t="shared" si="8"/>
        <v>0</v>
      </c>
      <c r="W15" s="14">
        <f t="shared" si="8"/>
        <v>0</v>
      </c>
      <c r="X15" s="14">
        <f t="shared" si="8"/>
        <v>0</v>
      </c>
      <c r="Y15" s="14">
        <f t="shared" si="8"/>
        <v>0</v>
      </c>
      <c r="Z15" s="14">
        <f t="shared" si="8"/>
        <v>0</v>
      </c>
      <c r="AA15" s="14">
        <f t="shared" si="8"/>
        <v>0</v>
      </c>
      <c r="AB15" s="14">
        <f t="shared" si="8"/>
        <v>0</v>
      </c>
      <c r="AC15" s="14">
        <f t="shared" si="9"/>
        <v>0</v>
      </c>
      <c r="AD15" s="14">
        <f t="shared" si="9"/>
        <v>0</v>
      </c>
      <c r="AE15" s="14">
        <f t="shared" si="9"/>
        <v>0</v>
      </c>
      <c r="AF15" s="14">
        <f t="shared" si="9"/>
        <v>0</v>
      </c>
      <c r="AG15" s="14">
        <f t="shared" si="9"/>
        <v>0</v>
      </c>
      <c r="AH15" s="14">
        <f t="shared" si="9"/>
        <v>0</v>
      </c>
      <c r="AI15" s="14">
        <f t="shared" si="9"/>
        <v>0</v>
      </c>
      <c r="AJ15" s="14">
        <f t="shared" si="9"/>
        <v>0</v>
      </c>
      <c r="AK15" s="14">
        <f t="shared" si="9"/>
        <v>0</v>
      </c>
      <c r="AL15" s="14">
        <f t="shared" si="9"/>
        <v>0</v>
      </c>
      <c r="AM15" s="14">
        <f t="shared" si="10"/>
        <v>0</v>
      </c>
      <c r="AN15" s="14">
        <f t="shared" si="10"/>
        <v>0</v>
      </c>
      <c r="AO15" s="14">
        <f t="shared" si="10"/>
        <v>0</v>
      </c>
      <c r="AP15" s="14">
        <f t="shared" si="10"/>
        <v>0</v>
      </c>
      <c r="AQ15" s="14">
        <f t="shared" si="10"/>
        <v>0</v>
      </c>
      <c r="AR15" s="14">
        <f t="shared" si="10"/>
        <v>0</v>
      </c>
      <c r="AS15" s="14">
        <f t="shared" si="10"/>
        <v>6.9999999999999991</v>
      </c>
      <c r="AT15" s="14">
        <f t="shared" si="10"/>
        <v>0</v>
      </c>
      <c r="AU15" s="14">
        <f t="shared" si="10"/>
        <v>0</v>
      </c>
      <c r="AV15" s="14">
        <f t="shared" si="10"/>
        <v>0</v>
      </c>
      <c r="AW15" s="14">
        <f t="shared" si="11"/>
        <v>0</v>
      </c>
      <c r="AX15" s="14">
        <f t="shared" si="11"/>
        <v>0</v>
      </c>
      <c r="AY15" s="14">
        <f t="shared" si="11"/>
        <v>0</v>
      </c>
      <c r="AZ15" s="14">
        <f t="shared" si="11"/>
        <v>0</v>
      </c>
      <c r="BA15" s="14">
        <f t="shared" si="11"/>
        <v>0</v>
      </c>
      <c r="BB15" s="14">
        <f t="shared" si="11"/>
        <v>0</v>
      </c>
      <c r="BC15" s="14">
        <f t="shared" si="11"/>
        <v>0</v>
      </c>
      <c r="BD15" s="34">
        <f t="shared" si="11"/>
        <v>0</v>
      </c>
      <c r="BE15" s="34">
        <f t="shared" si="11"/>
        <v>0</v>
      </c>
      <c r="BF15" s="14">
        <f t="shared" si="11"/>
        <v>0</v>
      </c>
      <c r="BG15" s="38">
        <f t="shared" si="12"/>
        <v>1.9999999999999996</v>
      </c>
      <c r="BH15" s="38">
        <f t="shared" si="12"/>
        <v>1.9999999999999996</v>
      </c>
      <c r="BI15" s="14">
        <f t="shared" si="12"/>
        <v>0</v>
      </c>
      <c r="BJ15" s="14">
        <f t="shared" si="12"/>
        <v>0</v>
      </c>
      <c r="BK15" s="44">
        <f t="shared" si="12"/>
        <v>0</v>
      </c>
      <c r="BL15" s="14">
        <f t="shared" si="12"/>
        <v>0</v>
      </c>
      <c r="BM15" s="14">
        <f t="shared" si="12"/>
        <v>0</v>
      </c>
      <c r="BN15" s="14">
        <f t="shared" si="12"/>
        <v>0</v>
      </c>
      <c r="BO15" s="14">
        <f t="shared" si="12"/>
        <v>0</v>
      </c>
      <c r="BP15" s="14">
        <f t="shared" si="12"/>
        <v>0</v>
      </c>
      <c r="BQ15" s="52">
        <f t="shared" si="12"/>
        <v>0</v>
      </c>
      <c r="BR15" s="14">
        <f t="shared" si="12"/>
        <v>0</v>
      </c>
      <c r="BS15" s="14">
        <f t="shared" si="12"/>
        <v>0</v>
      </c>
      <c r="BT15" s="14">
        <f t="shared" si="13"/>
        <v>0</v>
      </c>
      <c r="BU15" s="52">
        <f t="shared" si="13"/>
        <v>0</v>
      </c>
      <c r="BV15" s="14">
        <f t="shared" si="13"/>
        <v>0</v>
      </c>
      <c r="BW15" s="14">
        <f t="shared" si="13"/>
        <v>1.5</v>
      </c>
      <c r="BX15" s="14">
        <f t="shared" si="13"/>
        <v>0</v>
      </c>
      <c r="BY15" s="14">
        <f t="shared" si="13"/>
        <v>0</v>
      </c>
      <c r="BZ15" s="14">
        <f t="shared" si="13"/>
        <v>0</v>
      </c>
      <c r="CA15" s="14">
        <f t="shared" si="13"/>
        <v>1.5</v>
      </c>
      <c r="CB15" s="14">
        <f t="shared" si="13"/>
        <v>0</v>
      </c>
      <c r="CC15" s="14">
        <f t="shared" si="13"/>
        <v>0</v>
      </c>
      <c r="CD15" s="14">
        <f t="shared" si="13"/>
        <v>0</v>
      </c>
      <c r="CE15" s="14">
        <f t="shared" si="13"/>
        <v>0</v>
      </c>
      <c r="CF15" s="14">
        <f t="shared" si="13"/>
        <v>0</v>
      </c>
      <c r="CG15" s="14">
        <f t="shared" si="13"/>
        <v>0</v>
      </c>
      <c r="CH15" s="14">
        <f t="shared" si="13"/>
        <v>0</v>
      </c>
      <c r="CI15" s="14">
        <f t="shared" si="13"/>
        <v>0</v>
      </c>
    </row>
    <row r="16" spans="1:87" ht="14.4" hidden="1" customHeight="1" x14ac:dyDescent="0.3">
      <c r="A16" s="21">
        <v>3</v>
      </c>
      <c r="B16" s="2">
        <v>18556</v>
      </c>
      <c r="C16" s="24" t="s">
        <v>75</v>
      </c>
      <c r="D16" s="7"/>
      <c r="E16" s="28" t="s">
        <v>75</v>
      </c>
      <c r="F16" s="4">
        <v>21</v>
      </c>
      <c r="G16" s="4">
        <v>1</v>
      </c>
      <c r="H16" s="13">
        <f t="shared" si="6"/>
        <v>20.999999999999996</v>
      </c>
      <c r="I16" s="14">
        <f t="shared" si="7"/>
        <v>0</v>
      </c>
      <c r="J16" s="14">
        <f t="shared" si="7"/>
        <v>0</v>
      </c>
      <c r="K16" s="14">
        <f t="shared" si="7"/>
        <v>0</v>
      </c>
      <c r="L16" s="14">
        <f t="shared" si="7"/>
        <v>0</v>
      </c>
      <c r="M16" s="14">
        <f t="shared" si="7"/>
        <v>0</v>
      </c>
      <c r="N16" s="14">
        <f t="shared" si="7"/>
        <v>0</v>
      </c>
      <c r="O16" s="14">
        <f t="shared" si="7"/>
        <v>0</v>
      </c>
      <c r="P16" s="14">
        <f t="shared" si="7"/>
        <v>0</v>
      </c>
      <c r="Q16" s="14">
        <f t="shared" si="7"/>
        <v>0</v>
      </c>
      <c r="R16" s="14">
        <f t="shared" si="7"/>
        <v>0</v>
      </c>
      <c r="S16" s="14">
        <f t="shared" si="8"/>
        <v>0</v>
      </c>
      <c r="T16" s="14">
        <f t="shared" si="8"/>
        <v>0</v>
      </c>
      <c r="U16" s="14">
        <f t="shared" si="8"/>
        <v>0</v>
      </c>
      <c r="V16" s="14">
        <f t="shared" si="8"/>
        <v>0</v>
      </c>
      <c r="W16" s="14">
        <f t="shared" si="8"/>
        <v>0</v>
      </c>
      <c r="X16" s="14">
        <f t="shared" si="8"/>
        <v>0</v>
      </c>
      <c r="Y16" s="14">
        <f t="shared" si="8"/>
        <v>0</v>
      </c>
      <c r="Z16" s="14">
        <f t="shared" si="8"/>
        <v>0</v>
      </c>
      <c r="AA16" s="14">
        <f t="shared" si="8"/>
        <v>0</v>
      </c>
      <c r="AB16" s="14">
        <f t="shared" si="8"/>
        <v>0</v>
      </c>
      <c r="AC16" s="14">
        <f t="shared" si="9"/>
        <v>0</v>
      </c>
      <c r="AD16" s="14">
        <f t="shared" si="9"/>
        <v>0</v>
      </c>
      <c r="AE16" s="14">
        <f t="shared" si="9"/>
        <v>0</v>
      </c>
      <c r="AF16" s="14">
        <f t="shared" si="9"/>
        <v>0</v>
      </c>
      <c r="AG16" s="14">
        <f t="shared" si="9"/>
        <v>0</v>
      </c>
      <c r="AH16" s="14">
        <f t="shared" si="9"/>
        <v>0</v>
      </c>
      <c r="AI16" s="14">
        <f t="shared" si="9"/>
        <v>0</v>
      </c>
      <c r="AJ16" s="14">
        <f t="shared" si="9"/>
        <v>0</v>
      </c>
      <c r="AK16" s="14">
        <f t="shared" si="9"/>
        <v>0</v>
      </c>
      <c r="AL16" s="14">
        <f t="shared" si="9"/>
        <v>0</v>
      </c>
      <c r="AM16" s="14">
        <f t="shared" si="10"/>
        <v>0</v>
      </c>
      <c r="AN16" s="14">
        <f t="shared" si="10"/>
        <v>0</v>
      </c>
      <c r="AO16" s="14">
        <f t="shared" si="10"/>
        <v>0</v>
      </c>
      <c r="AP16" s="14">
        <f t="shared" si="10"/>
        <v>0</v>
      </c>
      <c r="AQ16" s="14">
        <f t="shared" si="10"/>
        <v>0</v>
      </c>
      <c r="AR16" s="14">
        <f t="shared" si="10"/>
        <v>0</v>
      </c>
      <c r="AS16" s="14">
        <f t="shared" si="10"/>
        <v>0</v>
      </c>
      <c r="AT16" s="14">
        <f t="shared" si="10"/>
        <v>0</v>
      </c>
      <c r="AU16" s="14">
        <f t="shared" si="10"/>
        <v>0</v>
      </c>
      <c r="AV16" s="14">
        <f t="shared" si="10"/>
        <v>0</v>
      </c>
      <c r="AW16" s="14">
        <f t="shared" si="11"/>
        <v>0</v>
      </c>
      <c r="AX16" s="14">
        <f t="shared" si="11"/>
        <v>3.4999999999999982</v>
      </c>
      <c r="AY16" s="14">
        <f t="shared" si="11"/>
        <v>3.4999999999999982</v>
      </c>
      <c r="AZ16" s="14">
        <f t="shared" si="11"/>
        <v>0.49999999999999956</v>
      </c>
      <c r="BA16" s="14">
        <f t="shared" si="11"/>
        <v>0</v>
      </c>
      <c r="BB16" s="14">
        <f t="shared" si="11"/>
        <v>4.5</v>
      </c>
      <c r="BC16" s="38">
        <f t="shared" si="11"/>
        <v>0.49999999999999956</v>
      </c>
      <c r="BD16" s="34">
        <f t="shared" si="11"/>
        <v>0</v>
      </c>
      <c r="BE16" s="34">
        <f t="shared" si="11"/>
        <v>0</v>
      </c>
      <c r="BF16" s="38">
        <f t="shared" si="11"/>
        <v>1.0000000000000018</v>
      </c>
      <c r="BG16" s="38">
        <f t="shared" si="12"/>
        <v>0.49999999999999956</v>
      </c>
      <c r="BH16" s="38">
        <f t="shared" si="12"/>
        <v>0</v>
      </c>
      <c r="BI16" s="38">
        <f t="shared" si="12"/>
        <v>1.9999999999999996</v>
      </c>
      <c r="BJ16" s="14">
        <f t="shared" si="12"/>
        <v>0</v>
      </c>
      <c r="BK16" s="44">
        <f t="shared" si="12"/>
        <v>0</v>
      </c>
      <c r="BL16" s="14">
        <f t="shared" si="12"/>
        <v>1.9999999999999996</v>
      </c>
      <c r="BM16" s="14">
        <f t="shared" si="12"/>
        <v>0</v>
      </c>
      <c r="BN16" s="14">
        <f t="shared" si="12"/>
        <v>0</v>
      </c>
      <c r="BO16" s="14">
        <f t="shared" si="12"/>
        <v>0.49999999999999956</v>
      </c>
      <c r="BP16" s="14">
        <f t="shared" si="12"/>
        <v>0</v>
      </c>
      <c r="BQ16" s="52">
        <f t="shared" si="12"/>
        <v>0</v>
      </c>
      <c r="BR16" s="14">
        <f t="shared" si="12"/>
        <v>0</v>
      </c>
      <c r="BS16" s="14">
        <f t="shared" si="12"/>
        <v>0.49999999999999956</v>
      </c>
      <c r="BT16" s="14">
        <f t="shared" si="13"/>
        <v>0.49999999999999956</v>
      </c>
      <c r="BU16" s="52">
        <f t="shared" si="13"/>
        <v>0</v>
      </c>
      <c r="BV16" s="14">
        <f t="shared" si="13"/>
        <v>0</v>
      </c>
      <c r="BW16" s="14">
        <f t="shared" si="13"/>
        <v>0</v>
      </c>
      <c r="BX16" s="14">
        <f t="shared" si="13"/>
        <v>0.75</v>
      </c>
      <c r="BY16" s="14">
        <f t="shared" si="13"/>
        <v>0.75</v>
      </c>
      <c r="BZ16" s="14">
        <f t="shared" si="13"/>
        <v>0</v>
      </c>
      <c r="CA16" s="14">
        <f t="shared" si="13"/>
        <v>0</v>
      </c>
      <c r="CB16" s="14">
        <f t="shared" si="13"/>
        <v>0</v>
      </c>
      <c r="CC16" s="14">
        <f t="shared" si="13"/>
        <v>0</v>
      </c>
      <c r="CD16" s="14">
        <f t="shared" si="13"/>
        <v>0</v>
      </c>
      <c r="CE16" s="14">
        <f t="shared" si="13"/>
        <v>0</v>
      </c>
      <c r="CF16" s="14">
        <f t="shared" si="13"/>
        <v>0</v>
      </c>
      <c r="CG16" s="14">
        <f t="shared" si="13"/>
        <v>0</v>
      </c>
      <c r="CH16" s="14">
        <f t="shared" si="13"/>
        <v>0</v>
      </c>
      <c r="CI16" s="14">
        <f t="shared" si="13"/>
        <v>0</v>
      </c>
    </row>
    <row r="17" spans="1:87" hidden="1" x14ac:dyDescent="0.3">
      <c r="A17" s="21">
        <v>3</v>
      </c>
      <c r="B17" s="2">
        <v>18556</v>
      </c>
      <c r="C17" s="24" t="s">
        <v>78</v>
      </c>
      <c r="D17" s="7"/>
      <c r="E17" s="28" t="s">
        <v>78</v>
      </c>
      <c r="F17" s="4">
        <v>21</v>
      </c>
      <c r="G17" s="4"/>
      <c r="H17" s="13">
        <f t="shared" si="6"/>
        <v>21</v>
      </c>
      <c r="I17" s="14">
        <f t="shared" si="7"/>
        <v>0</v>
      </c>
      <c r="J17" s="14">
        <f t="shared" si="7"/>
        <v>0</v>
      </c>
      <c r="K17" s="14">
        <f t="shared" si="7"/>
        <v>0</v>
      </c>
      <c r="L17" s="14">
        <f t="shared" si="7"/>
        <v>0</v>
      </c>
      <c r="M17" s="14">
        <f t="shared" si="7"/>
        <v>0</v>
      </c>
      <c r="N17" s="14">
        <f t="shared" si="7"/>
        <v>0</v>
      </c>
      <c r="O17" s="14">
        <f t="shared" si="7"/>
        <v>0</v>
      </c>
      <c r="P17" s="14">
        <f t="shared" si="7"/>
        <v>0</v>
      </c>
      <c r="Q17" s="14">
        <f t="shared" si="7"/>
        <v>0</v>
      </c>
      <c r="R17" s="14">
        <f t="shared" si="7"/>
        <v>0</v>
      </c>
      <c r="S17" s="14">
        <f t="shared" si="8"/>
        <v>0</v>
      </c>
      <c r="T17" s="14">
        <f t="shared" si="8"/>
        <v>0</v>
      </c>
      <c r="U17" s="14">
        <f t="shared" si="8"/>
        <v>0</v>
      </c>
      <c r="V17" s="14">
        <f t="shared" si="8"/>
        <v>0</v>
      </c>
      <c r="W17" s="14">
        <f t="shared" si="8"/>
        <v>0</v>
      </c>
      <c r="X17" s="14">
        <f t="shared" si="8"/>
        <v>0</v>
      </c>
      <c r="Y17" s="14">
        <f t="shared" si="8"/>
        <v>0</v>
      </c>
      <c r="Z17" s="14">
        <f t="shared" si="8"/>
        <v>0</v>
      </c>
      <c r="AA17" s="14">
        <f t="shared" si="8"/>
        <v>0</v>
      </c>
      <c r="AB17" s="14">
        <f t="shared" si="8"/>
        <v>0</v>
      </c>
      <c r="AC17" s="14">
        <f t="shared" si="9"/>
        <v>0</v>
      </c>
      <c r="AD17" s="14">
        <f t="shared" si="9"/>
        <v>0</v>
      </c>
      <c r="AE17" s="14">
        <f t="shared" si="9"/>
        <v>0</v>
      </c>
      <c r="AF17" s="14">
        <f t="shared" si="9"/>
        <v>0</v>
      </c>
      <c r="AG17" s="14">
        <f t="shared" si="9"/>
        <v>0</v>
      </c>
      <c r="AH17" s="14">
        <f t="shared" si="9"/>
        <v>0</v>
      </c>
      <c r="AI17" s="14">
        <f t="shared" si="9"/>
        <v>0</v>
      </c>
      <c r="AJ17" s="14">
        <f t="shared" si="9"/>
        <v>0</v>
      </c>
      <c r="AK17" s="14">
        <f t="shared" si="9"/>
        <v>0</v>
      </c>
      <c r="AL17" s="14">
        <f t="shared" si="9"/>
        <v>0</v>
      </c>
      <c r="AM17" s="14">
        <f t="shared" si="10"/>
        <v>0</v>
      </c>
      <c r="AN17" s="14">
        <f t="shared" si="10"/>
        <v>0</v>
      </c>
      <c r="AO17" s="14">
        <f t="shared" si="10"/>
        <v>0</v>
      </c>
      <c r="AP17" s="14">
        <f t="shared" si="10"/>
        <v>0</v>
      </c>
      <c r="AQ17" s="14">
        <f t="shared" si="10"/>
        <v>0</v>
      </c>
      <c r="AR17" s="14">
        <f t="shared" si="10"/>
        <v>0</v>
      </c>
      <c r="AS17" s="14">
        <f t="shared" si="10"/>
        <v>0</v>
      </c>
      <c r="AT17" s="14">
        <f t="shared" si="10"/>
        <v>0</v>
      </c>
      <c r="AU17" s="14">
        <f t="shared" si="10"/>
        <v>0</v>
      </c>
      <c r="AV17" s="14">
        <f t="shared" si="10"/>
        <v>0</v>
      </c>
      <c r="AW17" s="14">
        <f t="shared" si="11"/>
        <v>0</v>
      </c>
      <c r="AX17" s="14">
        <f t="shared" si="11"/>
        <v>0</v>
      </c>
      <c r="AY17" s="14">
        <f t="shared" si="11"/>
        <v>0</v>
      </c>
      <c r="AZ17" s="14">
        <f t="shared" si="11"/>
        <v>0</v>
      </c>
      <c r="BA17" s="14">
        <f t="shared" si="11"/>
        <v>0</v>
      </c>
      <c r="BB17" s="14">
        <f t="shared" si="11"/>
        <v>0</v>
      </c>
      <c r="BC17" s="14">
        <f t="shared" si="11"/>
        <v>3.4999999999999996</v>
      </c>
      <c r="BD17" s="34">
        <f t="shared" si="11"/>
        <v>0</v>
      </c>
      <c r="BE17" s="34">
        <f t="shared" si="11"/>
        <v>0</v>
      </c>
      <c r="BF17" s="14">
        <f t="shared" si="11"/>
        <v>2.4999999999999991</v>
      </c>
      <c r="BG17" s="14">
        <f t="shared" si="12"/>
        <v>0</v>
      </c>
      <c r="BH17" s="14">
        <f t="shared" si="12"/>
        <v>0</v>
      </c>
      <c r="BI17" s="14">
        <f t="shared" si="12"/>
        <v>0</v>
      </c>
      <c r="BJ17" s="14">
        <f t="shared" si="12"/>
        <v>3.5000000000000009</v>
      </c>
      <c r="BK17" s="44">
        <f t="shared" si="12"/>
        <v>2.4999999999999991</v>
      </c>
      <c r="BL17" s="14">
        <f t="shared" si="12"/>
        <v>0.49999999999999956</v>
      </c>
      <c r="BM17" s="14">
        <f t="shared" si="12"/>
        <v>0.49999999999999956</v>
      </c>
      <c r="BN17" s="14">
        <f t="shared" si="12"/>
        <v>0</v>
      </c>
      <c r="BO17" s="14">
        <f t="shared" si="12"/>
        <v>0</v>
      </c>
      <c r="BP17" s="14">
        <f t="shared" si="12"/>
        <v>0</v>
      </c>
      <c r="BQ17" s="52">
        <f t="shared" si="12"/>
        <v>0</v>
      </c>
      <c r="BR17" s="14">
        <f t="shared" si="12"/>
        <v>1.7500000000000004</v>
      </c>
      <c r="BS17" s="14">
        <f t="shared" si="12"/>
        <v>0</v>
      </c>
      <c r="BT17" s="14">
        <f t="shared" si="13"/>
        <v>0</v>
      </c>
      <c r="BU17" s="52">
        <f t="shared" si="13"/>
        <v>0</v>
      </c>
      <c r="BV17" s="14">
        <f t="shared" si="13"/>
        <v>0.99999999999999911</v>
      </c>
      <c r="BW17" s="14">
        <f t="shared" si="13"/>
        <v>0</v>
      </c>
      <c r="BX17" s="14">
        <f t="shared" si="13"/>
        <v>0</v>
      </c>
      <c r="BY17" s="14">
        <f t="shared" si="13"/>
        <v>0</v>
      </c>
      <c r="BZ17" s="14">
        <f t="shared" si="13"/>
        <v>0</v>
      </c>
      <c r="CA17" s="14">
        <f t="shared" si="13"/>
        <v>0</v>
      </c>
      <c r="CB17" s="14">
        <f t="shared" si="13"/>
        <v>0</v>
      </c>
      <c r="CC17" s="14">
        <f t="shared" si="13"/>
        <v>0</v>
      </c>
      <c r="CD17" s="14">
        <f t="shared" si="13"/>
        <v>1.7499999999999991</v>
      </c>
      <c r="CE17" s="14">
        <f t="shared" si="13"/>
        <v>0.75</v>
      </c>
      <c r="CF17" s="14">
        <f t="shared" si="13"/>
        <v>0.99999999999999911</v>
      </c>
      <c r="CG17" s="14">
        <f t="shared" si="13"/>
        <v>0.99999999999999911</v>
      </c>
      <c r="CH17" s="14">
        <f t="shared" si="13"/>
        <v>0.75</v>
      </c>
      <c r="CI17" s="14">
        <f t="shared" si="13"/>
        <v>0</v>
      </c>
    </row>
    <row r="18" spans="1:87" x14ac:dyDescent="0.3">
      <c r="A18" s="21">
        <v>4</v>
      </c>
      <c r="B18" s="2">
        <v>18702</v>
      </c>
      <c r="C18" s="24" t="s">
        <v>130</v>
      </c>
      <c r="D18" s="7"/>
      <c r="E18" s="28" t="s">
        <v>130</v>
      </c>
      <c r="F18" s="59">
        <v>21</v>
      </c>
      <c r="G18" s="4">
        <v>1.5</v>
      </c>
      <c r="H18" s="13">
        <f t="shared" si="6"/>
        <v>16.5</v>
      </c>
      <c r="I18" s="14">
        <f t="shared" ref="I18:R27" si="14">SUMIFS($G$46:$G$1028,$B$46:$B$1028,$C18,$D$46:$D$1028,I$3)</f>
        <v>0</v>
      </c>
      <c r="J18" s="14">
        <f t="shared" si="14"/>
        <v>0</v>
      </c>
      <c r="K18" s="14">
        <f t="shared" si="14"/>
        <v>0</v>
      </c>
      <c r="L18" s="14">
        <f t="shared" si="14"/>
        <v>0</v>
      </c>
      <c r="M18" s="14">
        <f t="shared" si="14"/>
        <v>0</v>
      </c>
      <c r="N18" s="14">
        <f t="shared" si="14"/>
        <v>0</v>
      </c>
      <c r="O18" s="14">
        <f t="shared" si="14"/>
        <v>0</v>
      </c>
      <c r="P18" s="14">
        <f t="shared" si="14"/>
        <v>0</v>
      </c>
      <c r="Q18" s="14">
        <f t="shared" si="14"/>
        <v>0</v>
      </c>
      <c r="R18" s="14">
        <f t="shared" si="14"/>
        <v>0</v>
      </c>
      <c r="S18" s="14">
        <f t="shared" ref="S18:AB27" si="15">SUMIFS($G$46:$G$1028,$B$46:$B$1028,$C18,$D$46:$D$1028,S$3)</f>
        <v>0</v>
      </c>
      <c r="T18" s="14">
        <f t="shared" si="15"/>
        <v>0</v>
      </c>
      <c r="U18" s="14">
        <f t="shared" si="15"/>
        <v>0</v>
      </c>
      <c r="V18" s="14">
        <f t="shared" si="15"/>
        <v>0</v>
      </c>
      <c r="W18" s="14">
        <f t="shared" si="15"/>
        <v>0</v>
      </c>
      <c r="X18" s="14">
        <f t="shared" si="15"/>
        <v>0</v>
      </c>
      <c r="Y18" s="14">
        <f t="shared" si="15"/>
        <v>0</v>
      </c>
      <c r="Z18" s="14">
        <f t="shared" si="15"/>
        <v>0</v>
      </c>
      <c r="AA18" s="14">
        <f t="shared" si="15"/>
        <v>0</v>
      </c>
      <c r="AB18" s="14">
        <f t="shared" si="15"/>
        <v>0</v>
      </c>
      <c r="AC18" s="14">
        <f t="shared" ref="AC18:AL27" si="16">SUMIFS($G$46:$G$1028,$B$46:$B$1028,$C18,$D$46:$D$1028,AC$3)</f>
        <v>0</v>
      </c>
      <c r="AD18" s="14">
        <f t="shared" si="16"/>
        <v>0</v>
      </c>
      <c r="AE18" s="14">
        <f t="shared" si="16"/>
        <v>0</v>
      </c>
      <c r="AF18" s="14">
        <f t="shared" si="16"/>
        <v>0</v>
      </c>
      <c r="AG18" s="14">
        <f t="shared" si="16"/>
        <v>0</v>
      </c>
      <c r="AH18" s="14">
        <f t="shared" si="16"/>
        <v>0</v>
      </c>
      <c r="AI18" s="14">
        <f t="shared" si="16"/>
        <v>0</v>
      </c>
      <c r="AJ18" s="14">
        <f t="shared" si="16"/>
        <v>0</v>
      </c>
      <c r="AK18" s="14">
        <f t="shared" si="16"/>
        <v>0</v>
      </c>
      <c r="AL18" s="14">
        <f t="shared" si="16"/>
        <v>0</v>
      </c>
      <c r="AM18" s="14">
        <f t="shared" ref="AM18:AV27" si="17">SUMIFS($G$46:$G$1028,$B$46:$B$1028,$C18,$D$46:$D$1028,AM$3)</f>
        <v>0</v>
      </c>
      <c r="AN18" s="14">
        <f t="shared" si="17"/>
        <v>0</v>
      </c>
      <c r="AO18" s="14">
        <f t="shared" si="17"/>
        <v>0</v>
      </c>
      <c r="AP18" s="14">
        <f t="shared" si="17"/>
        <v>0</v>
      </c>
      <c r="AQ18" s="14">
        <f t="shared" si="17"/>
        <v>0</v>
      </c>
      <c r="AR18" s="14">
        <f t="shared" si="17"/>
        <v>0</v>
      </c>
      <c r="AS18" s="14">
        <f t="shared" si="17"/>
        <v>0</v>
      </c>
      <c r="AT18" s="14">
        <f t="shared" si="17"/>
        <v>0</v>
      </c>
      <c r="AU18" s="14">
        <f t="shared" si="17"/>
        <v>0</v>
      </c>
      <c r="AV18" s="14">
        <f t="shared" si="17"/>
        <v>0</v>
      </c>
      <c r="AW18" s="14">
        <f t="shared" ref="AW18:BF27" si="18">SUMIFS($G$46:$G$1028,$B$46:$B$1028,$C18,$D$46:$D$1028,AW$3)</f>
        <v>0</v>
      </c>
      <c r="AX18" s="14">
        <f t="shared" si="18"/>
        <v>0</v>
      </c>
      <c r="AY18" s="14">
        <f t="shared" si="18"/>
        <v>0</v>
      </c>
      <c r="AZ18" s="14">
        <f t="shared" si="18"/>
        <v>0</v>
      </c>
      <c r="BA18" s="14">
        <f t="shared" si="18"/>
        <v>0</v>
      </c>
      <c r="BB18" s="14">
        <f t="shared" si="18"/>
        <v>0</v>
      </c>
      <c r="BC18" s="14">
        <f t="shared" si="18"/>
        <v>0</v>
      </c>
      <c r="BD18" s="14">
        <f t="shared" si="18"/>
        <v>0</v>
      </c>
      <c r="BE18" s="14">
        <f t="shared" si="18"/>
        <v>0</v>
      </c>
      <c r="BF18" s="14">
        <f t="shared" si="18"/>
        <v>0</v>
      </c>
      <c r="BG18" s="14">
        <f t="shared" ref="BG18:BO27" si="19">SUMIFS($G$46:$G$1028,$B$46:$B$1028,$C18,$D$46:$D$1028,BG$3)</f>
        <v>0</v>
      </c>
      <c r="BH18" s="14">
        <f t="shared" si="19"/>
        <v>0</v>
      </c>
      <c r="BI18" s="14">
        <f t="shared" si="19"/>
        <v>0</v>
      </c>
      <c r="BJ18" s="14">
        <f t="shared" si="19"/>
        <v>0</v>
      </c>
      <c r="BK18" s="14">
        <f t="shared" si="19"/>
        <v>0</v>
      </c>
      <c r="BL18" s="14">
        <f t="shared" si="19"/>
        <v>0</v>
      </c>
      <c r="BM18" s="14">
        <f t="shared" si="19"/>
        <v>0</v>
      </c>
      <c r="BN18" s="14">
        <f t="shared" si="19"/>
        <v>0</v>
      </c>
      <c r="BO18" s="14">
        <f t="shared" si="19"/>
        <v>0</v>
      </c>
      <c r="BP18" s="14">
        <f>SUMIFS($H$42:$H$1028,$C$42:$C$1028,$C18,$E$42:$E$1028,BP$3)</f>
        <v>0.49999999999999956</v>
      </c>
      <c r="BQ18" s="52">
        <f t="shared" ref="BQ18:BQ27" si="20">SUMIFS($G$46:$G$1028,$B$46:$B$1028,$C18,$D$46:$D$1028,BQ$3)</f>
        <v>0</v>
      </c>
      <c r="BR18" s="14">
        <f t="shared" ref="BR18:BS22" si="21">SUMIFS($H$42:$H$1028,$C$42:$C$1028,$C18,$E$42:$E$1028,BR$3)</f>
        <v>0.49999999999999956</v>
      </c>
      <c r="BS18" s="14">
        <f t="shared" si="21"/>
        <v>0</v>
      </c>
      <c r="BT18" s="14">
        <f t="shared" si="13"/>
        <v>0</v>
      </c>
      <c r="BU18" s="52">
        <f t="shared" si="13"/>
        <v>0</v>
      </c>
      <c r="BV18" s="14">
        <f t="shared" si="13"/>
        <v>0</v>
      </c>
      <c r="BW18" s="14">
        <f t="shared" si="13"/>
        <v>3.0000000000000013</v>
      </c>
      <c r="BX18" s="14">
        <f t="shared" si="13"/>
        <v>0</v>
      </c>
      <c r="BY18" s="14">
        <f t="shared" si="13"/>
        <v>0</v>
      </c>
      <c r="BZ18" s="14">
        <f t="shared" si="13"/>
        <v>3</v>
      </c>
      <c r="CA18" s="14">
        <f t="shared" si="13"/>
        <v>3</v>
      </c>
      <c r="CB18" s="14">
        <f t="shared" si="13"/>
        <v>1.5</v>
      </c>
      <c r="CC18" s="14">
        <f t="shared" si="13"/>
        <v>1.0000000000000004</v>
      </c>
      <c r="CD18" s="14">
        <f t="shared" si="13"/>
        <v>0</v>
      </c>
      <c r="CE18" s="14">
        <f t="shared" si="13"/>
        <v>0</v>
      </c>
      <c r="CF18" s="14">
        <f t="shared" si="13"/>
        <v>1.2499999999999996</v>
      </c>
      <c r="CG18" s="14">
        <f t="shared" si="13"/>
        <v>0</v>
      </c>
      <c r="CH18" s="14">
        <f t="shared" si="13"/>
        <v>1.2499999999999996</v>
      </c>
      <c r="CI18" s="14">
        <f t="shared" si="13"/>
        <v>1.5</v>
      </c>
    </row>
    <row r="19" spans="1:87" x14ac:dyDescent="0.3">
      <c r="A19" s="21">
        <v>4</v>
      </c>
      <c r="B19" s="2">
        <v>18702</v>
      </c>
      <c r="C19" s="36" t="s">
        <v>131</v>
      </c>
      <c r="D19" s="7"/>
      <c r="E19" s="28" t="s">
        <v>131</v>
      </c>
      <c r="F19" s="59">
        <v>14</v>
      </c>
      <c r="H19" s="13">
        <f t="shared" si="6"/>
        <v>0</v>
      </c>
      <c r="I19" s="14">
        <f t="shared" si="14"/>
        <v>0</v>
      </c>
      <c r="J19" s="14">
        <f t="shared" si="14"/>
        <v>0</v>
      </c>
      <c r="K19" s="14">
        <f t="shared" si="14"/>
        <v>0</v>
      </c>
      <c r="L19" s="14">
        <f t="shared" si="14"/>
        <v>0</v>
      </c>
      <c r="M19" s="14">
        <f t="shared" si="14"/>
        <v>0</v>
      </c>
      <c r="N19" s="14">
        <f t="shared" si="14"/>
        <v>0</v>
      </c>
      <c r="O19" s="14">
        <f t="shared" si="14"/>
        <v>0</v>
      </c>
      <c r="P19" s="14">
        <f t="shared" si="14"/>
        <v>0</v>
      </c>
      <c r="Q19" s="14">
        <f t="shared" si="14"/>
        <v>0</v>
      </c>
      <c r="R19" s="14">
        <f t="shared" si="14"/>
        <v>0</v>
      </c>
      <c r="S19" s="14">
        <f t="shared" si="15"/>
        <v>0</v>
      </c>
      <c r="T19" s="14">
        <f t="shared" si="15"/>
        <v>0</v>
      </c>
      <c r="U19" s="14">
        <f t="shared" si="15"/>
        <v>0</v>
      </c>
      <c r="V19" s="14">
        <f t="shared" si="15"/>
        <v>0</v>
      </c>
      <c r="W19" s="14">
        <f t="shared" si="15"/>
        <v>0</v>
      </c>
      <c r="X19" s="14">
        <f t="shared" si="15"/>
        <v>0</v>
      </c>
      <c r="Y19" s="14">
        <f t="shared" si="15"/>
        <v>0</v>
      </c>
      <c r="Z19" s="14">
        <f t="shared" si="15"/>
        <v>0</v>
      </c>
      <c r="AA19" s="14">
        <f t="shared" si="15"/>
        <v>0</v>
      </c>
      <c r="AB19" s="14">
        <f t="shared" si="15"/>
        <v>0</v>
      </c>
      <c r="AC19" s="14">
        <f t="shared" si="16"/>
        <v>0</v>
      </c>
      <c r="AD19" s="14">
        <f t="shared" si="16"/>
        <v>0</v>
      </c>
      <c r="AE19" s="14">
        <f t="shared" si="16"/>
        <v>0</v>
      </c>
      <c r="AF19" s="14">
        <f t="shared" si="16"/>
        <v>0</v>
      </c>
      <c r="AG19" s="14">
        <f t="shared" si="16"/>
        <v>0</v>
      </c>
      <c r="AH19" s="14">
        <f t="shared" si="16"/>
        <v>0</v>
      </c>
      <c r="AI19" s="14">
        <f t="shared" si="16"/>
        <v>0</v>
      </c>
      <c r="AJ19" s="14">
        <f t="shared" si="16"/>
        <v>0</v>
      </c>
      <c r="AK19" s="14">
        <f t="shared" si="16"/>
        <v>0</v>
      </c>
      <c r="AL19" s="14">
        <f t="shared" si="16"/>
        <v>0</v>
      </c>
      <c r="AM19" s="14">
        <f t="shared" si="17"/>
        <v>0</v>
      </c>
      <c r="AN19" s="14">
        <f t="shared" si="17"/>
        <v>0</v>
      </c>
      <c r="AO19" s="14">
        <f t="shared" si="17"/>
        <v>0</v>
      </c>
      <c r="AP19" s="14">
        <f t="shared" si="17"/>
        <v>0</v>
      </c>
      <c r="AQ19" s="14">
        <f t="shared" si="17"/>
        <v>0</v>
      </c>
      <c r="AR19" s="14">
        <f t="shared" si="17"/>
        <v>0</v>
      </c>
      <c r="AS19" s="14">
        <f t="shared" si="17"/>
        <v>0</v>
      </c>
      <c r="AT19" s="14">
        <f t="shared" si="17"/>
        <v>0</v>
      </c>
      <c r="AU19" s="14">
        <f t="shared" si="17"/>
        <v>0</v>
      </c>
      <c r="AV19" s="14">
        <f t="shared" si="17"/>
        <v>0</v>
      </c>
      <c r="AW19" s="14">
        <f t="shared" si="18"/>
        <v>0</v>
      </c>
      <c r="AX19" s="14">
        <f t="shared" si="18"/>
        <v>0</v>
      </c>
      <c r="AY19" s="14">
        <f t="shared" si="18"/>
        <v>0</v>
      </c>
      <c r="AZ19" s="14">
        <f t="shared" si="18"/>
        <v>0</v>
      </c>
      <c r="BA19" s="14">
        <f t="shared" si="18"/>
        <v>0</v>
      </c>
      <c r="BB19" s="14">
        <f t="shared" si="18"/>
        <v>0</v>
      </c>
      <c r="BC19" s="14">
        <f t="shared" si="18"/>
        <v>0</v>
      </c>
      <c r="BD19" s="14">
        <f t="shared" si="18"/>
        <v>0</v>
      </c>
      <c r="BE19" s="14">
        <f t="shared" si="18"/>
        <v>0</v>
      </c>
      <c r="BF19" s="14">
        <f t="shared" si="18"/>
        <v>0</v>
      </c>
      <c r="BG19" s="14">
        <f t="shared" si="19"/>
        <v>0</v>
      </c>
      <c r="BH19" s="14">
        <f t="shared" si="19"/>
        <v>0</v>
      </c>
      <c r="BI19" s="14">
        <f t="shared" si="19"/>
        <v>0</v>
      </c>
      <c r="BJ19" s="14">
        <f t="shared" si="19"/>
        <v>0</v>
      </c>
      <c r="BK19" s="14">
        <f t="shared" si="19"/>
        <v>0</v>
      </c>
      <c r="BL19" s="14">
        <f t="shared" si="19"/>
        <v>0</v>
      </c>
      <c r="BM19" s="14">
        <f t="shared" si="19"/>
        <v>0</v>
      </c>
      <c r="BN19" s="14">
        <f t="shared" si="19"/>
        <v>0</v>
      </c>
      <c r="BO19" s="14">
        <f t="shared" si="19"/>
        <v>0</v>
      </c>
      <c r="BP19" s="14">
        <f>SUMIFS($H$42:$H$1028,$C$42:$C$1028,$C19,$E$42:$E$1028,BP$3)</f>
        <v>0</v>
      </c>
      <c r="BQ19" s="52">
        <f t="shared" si="20"/>
        <v>0</v>
      </c>
      <c r="BR19" s="14">
        <f t="shared" si="21"/>
        <v>0</v>
      </c>
      <c r="BS19" s="14">
        <f t="shared" si="21"/>
        <v>0</v>
      </c>
      <c r="BT19" s="14">
        <f t="shared" si="13"/>
        <v>0</v>
      </c>
      <c r="BU19" s="52">
        <f t="shared" si="13"/>
        <v>0</v>
      </c>
      <c r="BV19" s="14">
        <f t="shared" si="13"/>
        <v>0</v>
      </c>
      <c r="BW19" s="14">
        <f t="shared" si="13"/>
        <v>0</v>
      </c>
      <c r="BX19" s="14">
        <f t="shared" si="13"/>
        <v>0</v>
      </c>
      <c r="BY19" s="14">
        <f t="shared" si="13"/>
        <v>0</v>
      </c>
      <c r="BZ19" s="14">
        <f t="shared" si="13"/>
        <v>0</v>
      </c>
      <c r="CA19" s="14">
        <f t="shared" si="13"/>
        <v>0</v>
      </c>
      <c r="CB19" s="14">
        <f t="shared" si="13"/>
        <v>0</v>
      </c>
      <c r="CC19" s="14">
        <f t="shared" si="13"/>
        <v>0</v>
      </c>
      <c r="CD19" s="14">
        <f t="shared" si="13"/>
        <v>0</v>
      </c>
      <c r="CE19" s="14">
        <f t="shared" si="13"/>
        <v>0</v>
      </c>
      <c r="CF19" s="14">
        <f t="shared" si="13"/>
        <v>0</v>
      </c>
      <c r="CG19" s="14">
        <f t="shared" si="13"/>
        <v>0</v>
      </c>
      <c r="CH19" s="14">
        <f t="shared" si="13"/>
        <v>0</v>
      </c>
      <c r="CI19" s="14">
        <f t="shared" si="13"/>
        <v>0</v>
      </c>
    </row>
    <row r="20" spans="1:87" x14ac:dyDescent="0.3">
      <c r="A20" s="21">
        <v>4</v>
      </c>
      <c r="B20" s="2">
        <v>18702</v>
      </c>
      <c r="C20" s="24" t="s">
        <v>132</v>
      </c>
      <c r="D20" s="7"/>
      <c r="E20" s="28" t="s">
        <v>132</v>
      </c>
      <c r="F20" s="59">
        <v>21</v>
      </c>
      <c r="H20" s="13">
        <f t="shared" si="6"/>
        <v>0</v>
      </c>
      <c r="I20" s="14">
        <f t="shared" si="14"/>
        <v>0</v>
      </c>
      <c r="J20" s="14">
        <f t="shared" si="14"/>
        <v>0</v>
      </c>
      <c r="K20" s="14">
        <f t="shared" si="14"/>
        <v>0</v>
      </c>
      <c r="L20" s="14">
        <f t="shared" si="14"/>
        <v>0</v>
      </c>
      <c r="M20" s="14">
        <f t="shared" si="14"/>
        <v>0</v>
      </c>
      <c r="N20" s="14">
        <f t="shared" si="14"/>
        <v>0</v>
      </c>
      <c r="O20" s="14">
        <f t="shared" si="14"/>
        <v>0</v>
      </c>
      <c r="P20" s="14">
        <f t="shared" si="14"/>
        <v>0</v>
      </c>
      <c r="Q20" s="14">
        <f t="shared" si="14"/>
        <v>0</v>
      </c>
      <c r="R20" s="14">
        <f t="shared" si="14"/>
        <v>0</v>
      </c>
      <c r="S20" s="14">
        <f t="shared" si="15"/>
        <v>0</v>
      </c>
      <c r="T20" s="14">
        <f t="shared" si="15"/>
        <v>0</v>
      </c>
      <c r="U20" s="14">
        <f t="shared" si="15"/>
        <v>0</v>
      </c>
      <c r="V20" s="14">
        <f t="shared" si="15"/>
        <v>0</v>
      </c>
      <c r="W20" s="14">
        <f t="shared" si="15"/>
        <v>0</v>
      </c>
      <c r="X20" s="14">
        <f t="shared" si="15"/>
        <v>0</v>
      </c>
      <c r="Y20" s="14">
        <f t="shared" si="15"/>
        <v>0</v>
      </c>
      <c r="Z20" s="14">
        <f t="shared" si="15"/>
        <v>0</v>
      </c>
      <c r="AA20" s="14">
        <f t="shared" si="15"/>
        <v>0</v>
      </c>
      <c r="AB20" s="14">
        <f t="shared" si="15"/>
        <v>0</v>
      </c>
      <c r="AC20" s="14">
        <f t="shared" si="16"/>
        <v>0</v>
      </c>
      <c r="AD20" s="14">
        <f t="shared" si="16"/>
        <v>0</v>
      </c>
      <c r="AE20" s="14">
        <f t="shared" si="16"/>
        <v>0</v>
      </c>
      <c r="AF20" s="14">
        <f t="shared" si="16"/>
        <v>0</v>
      </c>
      <c r="AG20" s="14">
        <f t="shared" si="16"/>
        <v>0</v>
      </c>
      <c r="AH20" s="14">
        <f t="shared" si="16"/>
        <v>0</v>
      </c>
      <c r="AI20" s="14">
        <f t="shared" si="16"/>
        <v>0</v>
      </c>
      <c r="AJ20" s="14">
        <f t="shared" si="16"/>
        <v>0</v>
      </c>
      <c r="AK20" s="14">
        <f t="shared" si="16"/>
        <v>0</v>
      </c>
      <c r="AL20" s="14">
        <f t="shared" si="16"/>
        <v>0</v>
      </c>
      <c r="AM20" s="14">
        <f t="shared" si="17"/>
        <v>0</v>
      </c>
      <c r="AN20" s="14">
        <f t="shared" si="17"/>
        <v>0</v>
      </c>
      <c r="AO20" s="14">
        <f t="shared" si="17"/>
        <v>0</v>
      </c>
      <c r="AP20" s="14">
        <f t="shared" si="17"/>
        <v>0</v>
      </c>
      <c r="AQ20" s="14">
        <f t="shared" si="17"/>
        <v>0</v>
      </c>
      <c r="AR20" s="14">
        <f t="shared" si="17"/>
        <v>0</v>
      </c>
      <c r="AS20" s="14">
        <f t="shared" si="17"/>
        <v>0</v>
      </c>
      <c r="AT20" s="14">
        <f t="shared" si="17"/>
        <v>0</v>
      </c>
      <c r="AU20" s="14">
        <f t="shared" si="17"/>
        <v>0</v>
      </c>
      <c r="AV20" s="14">
        <f t="shared" si="17"/>
        <v>0</v>
      </c>
      <c r="AW20" s="14">
        <f t="shared" si="18"/>
        <v>0</v>
      </c>
      <c r="AX20" s="14">
        <f t="shared" si="18"/>
        <v>0</v>
      </c>
      <c r="AY20" s="14">
        <f t="shared" si="18"/>
        <v>0</v>
      </c>
      <c r="AZ20" s="14">
        <f t="shared" si="18"/>
        <v>0</v>
      </c>
      <c r="BA20" s="14">
        <f t="shared" si="18"/>
        <v>0</v>
      </c>
      <c r="BB20" s="14">
        <f t="shared" si="18"/>
        <v>0</v>
      </c>
      <c r="BC20" s="14">
        <f t="shared" si="18"/>
        <v>0</v>
      </c>
      <c r="BD20" s="14">
        <f t="shared" si="18"/>
        <v>0</v>
      </c>
      <c r="BE20" s="14">
        <f t="shared" si="18"/>
        <v>0</v>
      </c>
      <c r="BF20" s="14">
        <f t="shared" si="18"/>
        <v>0</v>
      </c>
      <c r="BG20" s="14">
        <f t="shared" si="19"/>
        <v>0</v>
      </c>
      <c r="BH20" s="14">
        <f t="shared" si="19"/>
        <v>0</v>
      </c>
      <c r="BI20" s="14">
        <f t="shared" si="19"/>
        <v>0</v>
      </c>
      <c r="BJ20" s="14">
        <f t="shared" si="19"/>
        <v>0</v>
      </c>
      <c r="BK20" s="14">
        <f t="shared" si="19"/>
        <v>0</v>
      </c>
      <c r="BL20" s="14">
        <f t="shared" si="19"/>
        <v>0</v>
      </c>
      <c r="BM20" s="14">
        <f t="shared" si="19"/>
        <v>0</v>
      </c>
      <c r="BN20" s="14">
        <f t="shared" si="19"/>
        <v>0</v>
      </c>
      <c r="BO20" s="14">
        <f t="shared" si="19"/>
        <v>0</v>
      </c>
      <c r="BP20" s="14">
        <f>SUMIFS($H$42:$H$1028,$C$42:$C$1028,$C20,$E$42:$E$1028,BP$3)</f>
        <v>0</v>
      </c>
      <c r="BQ20" s="52">
        <f t="shared" si="20"/>
        <v>0</v>
      </c>
      <c r="BR20" s="14">
        <f t="shared" si="21"/>
        <v>0</v>
      </c>
      <c r="BS20" s="14">
        <f t="shared" si="21"/>
        <v>0</v>
      </c>
      <c r="BT20" s="14">
        <f t="shared" si="13"/>
        <v>0</v>
      </c>
      <c r="BU20" s="52">
        <f t="shared" si="13"/>
        <v>0</v>
      </c>
      <c r="BV20" s="14">
        <f t="shared" si="13"/>
        <v>0</v>
      </c>
      <c r="BW20" s="14">
        <f t="shared" si="13"/>
        <v>0</v>
      </c>
      <c r="BX20" s="14">
        <f t="shared" si="13"/>
        <v>0</v>
      </c>
      <c r="BY20" s="14">
        <f t="shared" si="13"/>
        <v>0</v>
      </c>
      <c r="BZ20" s="14">
        <f t="shared" si="13"/>
        <v>0</v>
      </c>
      <c r="CA20" s="14">
        <f t="shared" si="13"/>
        <v>0</v>
      </c>
      <c r="CB20" s="14">
        <f t="shared" si="13"/>
        <v>0</v>
      </c>
      <c r="CC20" s="14">
        <f t="shared" si="13"/>
        <v>0</v>
      </c>
      <c r="CD20" s="14">
        <f t="shared" si="13"/>
        <v>0</v>
      </c>
      <c r="CE20" s="14">
        <f t="shared" si="13"/>
        <v>0</v>
      </c>
      <c r="CF20" s="14">
        <f t="shared" si="13"/>
        <v>0</v>
      </c>
      <c r="CG20" s="14">
        <f t="shared" si="13"/>
        <v>0</v>
      </c>
      <c r="CH20" s="14">
        <f t="shared" si="13"/>
        <v>0</v>
      </c>
      <c r="CI20" s="14">
        <f t="shared" si="13"/>
        <v>0</v>
      </c>
    </row>
    <row r="21" spans="1:87" x14ac:dyDescent="0.3">
      <c r="A21" s="21">
        <v>4</v>
      </c>
      <c r="B21" s="2">
        <v>18702</v>
      </c>
      <c r="C21" s="24" t="s">
        <v>133</v>
      </c>
      <c r="D21" s="7"/>
      <c r="E21" s="28" t="s">
        <v>133</v>
      </c>
      <c r="F21" s="59">
        <v>21</v>
      </c>
      <c r="H21" s="13">
        <f t="shared" si="6"/>
        <v>0</v>
      </c>
      <c r="I21" s="14">
        <f t="shared" si="14"/>
        <v>0</v>
      </c>
      <c r="J21" s="14">
        <f t="shared" si="14"/>
        <v>0</v>
      </c>
      <c r="K21" s="14">
        <f t="shared" si="14"/>
        <v>0</v>
      </c>
      <c r="L21" s="14">
        <f t="shared" si="14"/>
        <v>0</v>
      </c>
      <c r="M21" s="14">
        <f t="shared" si="14"/>
        <v>0</v>
      </c>
      <c r="N21" s="14">
        <f t="shared" si="14"/>
        <v>0</v>
      </c>
      <c r="O21" s="14">
        <f t="shared" si="14"/>
        <v>0</v>
      </c>
      <c r="P21" s="14">
        <f t="shared" si="14"/>
        <v>0</v>
      </c>
      <c r="Q21" s="14">
        <f t="shared" si="14"/>
        <v>0</v>
      </c>
      <c r="R21" s="14">
        <f t="shared" si="14"/>
        <v>0</v>
      </c>
      <c r="S21" s="14">
        <f t="shared" si="15"/>
        <v>0</v>
      </c>
      <c r="T21" s="14">
        <f t="shared" si="15"/>
        <v>0</v>
      </c>
      <c r="U21" s="14">
        <f t="shared" si="15"/>
        <v>0</v>
      </c>
      <c r="V21" s="14">
        <f t="shared" si="15"/>
        <v>0</v>
      </c>
      <c r="W21" s="14">
        <f t="shared" si="15"/>
        <v>0</v>
      </c>
      <c r="X21" s="14">
        <f t="shared" si="15"/>
        <v>0</v>
      </c>
      <c r="Y21" s="14">
        <f t="shared" si="15"/>
        <v>0</v>
      </c>
      <c r="Z21" s="14">
        <f t="shared" si="15"/>
        <v>0</v>
      </c>
      <c r="AA21" s="14">
        <f t="shared" si="15"/>
        <v>0</v>
      </c>
      <c r="AB21" s="14">
        <f t="shared" si="15"/>
        <v>0</v>
      </c>
      <c r="AC21" s="14">
        <f t="shared" si="16"/>
        <v>0</v>
      </c>
      <c r="AD21" s="14">
        <f t="shared" si="16"/>
        <v>0</v>
      </c>
      <c r="AE21" s="14">
        <f t="shared" si="16"/>
        <v>0</v>
      </c>
      <c r="AF21" s="14">
        <f t="shared" si="16"/>
        <v>0</v>
      </c>
      <c r="AG21" s="14">
        <f t="shared" si="16"/>
        <v>0</v>
      </c>
      <c r="AH21" s="14">
        <f t="shared" si="16"/>
        <v>0</v>
      </c>
      <c r="AI21" s="14">
        <f t="shared" si="16"/>
        <v>0</v>
      </c>
      <c r="AJ21" s="14">
        <f t="shared" si="16"/>
        <v>0</v>
      </c>
      <c r="AK21" s="14">
        <f t="shared" si="16"/>
        <v>0</v>
      </c>
      <c r="AL21" s="14">
        <f t="shared" si="16"/>
        <v>0</v>
      </c>
      <c r="AM21" s="14">
        <f t="shared" si="17"/>
        <v>0</v>
      </c>
      <c r="AN21" s="14">
        <f t="shared" si="17"/>
        <v>0</v>
      </c>
      <c r="AO21" s="14">
        <f t="shared" si="17"/>
        <v>0</v>
      </c>
      <c r="AP21" s="14">
        <f t="shared" si="17"/>
        <v>0</v>
      </c>
      <c r="AQ21" s="14">
        <f t="shared" si="17"/>
        <v>0</v>
      </c>
      <c r="AR21" s="14">
        <f t="shared" si="17"/>
        <v>0</v>
      </c>
      <c r="AS21" s="14">
        <f t="shared" si="17"/>
        <v>0</v>
      </c>
      <c r="AT21" s="14">
        <f t="shared" si="17"/>
        <v>0</v>
      </c>
      <c r="AU21" s="14">
        <f t="shared" si="17"/>
        <v>0</v>
      </c>
      <c r="AV21" s="14">
        <f t="shared" si="17"/>
        <v>0</v>
      </c>
      <c r="AW21" s="14">
        <f t="shared" si="18"/>
        <v>0</v>
      </c>
      <c r="AX21" s="14">
        <f t="shared" si="18"/>
        <v>0</v>
      </c>
      <c r="AY21" s="14">
        <f t="shared" si="18"/>
        <v>0</v>
      </c>
      <c r="AZ21" s="14">
        <f t="shared" si="18"/>
        <v>0</v>
      </c>
      <c r="BA21" s="14">
        <f t="shared" si="18"/>
        <v>0</v>
      </c>
      <c r="BB21" s="14">
        <f t="shared" si="18"/>
        <v>0</v>
      </c>
      <c r="BC21" s="14">
        <f t="shared" si="18"/>
        <v>0</v>
      </c>
      <c r="BD21" s="14">
        <f t="shared" si="18"/>
        <v>0</v>
      </c>
      <c r="BE21" s="14">
        <f t="shared" si="18"/>
        <v>0</v>
      </c>
      <c r="BF21" s="14">
        <f t="shared" si="18"/>
        <v>0</v>
      </c>
      <c r="BG21" s="14">
        <f t="shared" si="19"/>
        <v>0</v>
      </c>
      <c r="BH21" s="14">
        <f t="shared" si="19"/>
        <v>0</v>
      </c>
      <c r="BI21" s="14">
        <f t="shared" si="19"/>
        <v>0</v>
      </c>
      <c r="BJ21" s="14">
        <f t="shared" si="19"/>
        <v>0</v>
      </c>
      <c r="BK21" s="14">
        <f t="shared" si="19"/>
        <v>0</v>
      </c>
      <c r="BL21" s="14">
        <f t="shared" si="19"/>
        <v>0</v>
      </c>
      <c r="BM21" s="14">
        <f t="shared" si="19"/>
        <v>0</v>
      </c>
      <c r="BN21" s="14">
        <f t="shared" si="19"/>
        <v>0</v>
      </c>
      <c r="BO21" s="14">
        <f t="shared" si="19"/>
        <v>0</v>
      </c>
      <c r="BP21" s="14">
        <f>SUMIFS($H$42:$H$1028,$C$42:$C$1028,$C21,$E$42:$E$1028,BP$3)</f>
        <v>0</v>
      </c>
      <c r="BQ21" s="52">
        <f t="shared" si="20"/>
        <v>0</v>
      </c>
      <c r="BR21" s="14">
        <f t="shared" si="21"/>
        <v>0</v>
      </c>
      <c r="BS21" s="14">
        <f t="shared" si="21"/>
        <v>0</v>
      </c>
      <c r="BT21" s="14">
        <f t="shared" si="13"/>
        <v>0</v>
      </c>
      <c r="BU21" s="52">
        <f t="shared" si="13"/>
        <v>0</v>
      </c>
      <c r="BV21" s="14">
        <f t="shared" si="13"/>
        <v>0</v>
      </c>
      <c r="BW21" s="14">
        <f t="shared" si="13"/>
        <v>0</v>
      </c>
      <c r="BX21" s="14">
        <f t="shared" si="13"/>
        <v>0</v>
      </c>
      <c r="BY21" s="14">
        <f t="shared" si="13"/>
        <v>0</v>
      </c>
      <c r="BZ21" s="14">
        <f t="shared" si="13"/>
        <v>0</v>
      </c>
      <c r="CA21" s="14">
        <f t="shared" si="13"/>
        <v>0</v>
      </c>
      <c r="CB21" s="14">
        <f t="shared" si="13"/>
        <v>0</v>
      </c>
      <c r="CC21" s="14">
        <f t="shared" si="13"/>
        <v>0</v>
      </c>
      <c r="CD21" s="14">
        <f t="shared" si="13"/>
        <v>0</v>
      </c>
      <c r="CE21" s="14">
        <f t="shared" si="13"/>
        <v>0</v>
      </c>
      <c r="CF21" s="14">
        <f t="shared" si="13"/>
        <v>0</v>
      </c>
      <c r="CG21" s="14">
        <f t="shared" si="13"/>
        <v>0</v>
      </c>
      <c r="CH21" s="14">
        <f t="shared" si="13"/>
        <v>0</v>
      </c>
      <c r="CI21" s="14">
        <f t="shared" si="13"/>
        <v>0</v>
      </c>
    </row>
    <row r="22" spans="1:87" x14ac:dyDescent="0.3">
      <c r="A22" s="21">
        <v>4</v>
      </c>
      <c r="B22" s="2">
        <v>18702</v>
      </c>
      <c r="C22" s="24" t="s">
        <v>178</v>
      </c>
      <c r="D22" s="7"/>
      <c r="E22" s="28" t="s">
        <v>178</v>
      </c>
      <c r="F22" s="58"/>
      <c r="H22" s="13">
        <f t="shared" ref="H22:H38" si="22">SUMIF($C$42:$C$1028,"="&amp;C22,$H$42:$H$1028)</f>
        <v>0</v>
      </c>
      <c r="I22" s="14">
        <f t="shared" si="14"/>
        <v>0</v>
      </c>
      <c r="J22" s="14">
        <f t="shared" si="14"/>
        <v>0</v>
      </c>
      <c r="K22" s="14">
        <f t="shared" si="14"/>
        <v>0</v>
      </c>
      <c r="L22" s="14">
        <f t="shared" si="14"/>
        <v>0</v>
      </c>
      <c r="M22" s="14">
        <f t="shared" si="14"/>
        <v>0</v>
      </c>
      <c r="N22" s="14">
        <f t="shared" si="14"/>
        <v>0</v>
      </c>
      <c r="O22" s="14">
        <f t="shared" si="14"/>
        <v>0</v>
      </c>
      <c r="P22" s="14">
        <f t="shared" si="14"/>
        <v>0</v>
      </c>
      <c r="Q22" s="14">
        <f t="shared" si="14"/>
        <v>0</v>
      </c>
      <c r="R22" s="14">
        <f t="shared" si="14"/>
        <v>0</v>
      </c>
      <c r="S22" s="14">
        <f t="shared" si="15"/>
        <v>0</v>
      </c>
      <c r="T22" s="14">
        <f t="shared" si="15"/>
        <v>0</v>
      </c>
      <c r="U22" s="14">
        <f t="shared" si="15"/>
        <v>0</v>
      </c>
      <c r="V22" s="14">
        <f t="shared" si="15"/>
        <v>0</v>
      </c>
      <c r="W22" s="14">
        <f t="shared" si="15"/>
        <v>0</v>
      </c>
      <c r="X22" s="14">
        <f t="shared" si="15"/>
        <v>0</v>
      </c>
      <c r="Y22" s="14">
        <f t="shared" si="15"/>
        <v>0</v>
      </c>
      <c r="Z22" s="14">
        <f t="shared" si="15"/>
        <v>0</v>
      </c>
      <c r="AA22" s="14">
        <f t="shared" si="15"/>
        <v>0</v>
      </c>
      <c r="AB22" s="14">
        <f t="shared" si="15"/>
        <v>0</v>
      </c>
      <c r="AC22" s="14">
        <f t="shared" si="16"/>
        <v>0</v>
      </c>
      <c r="AD22" s="14">
        <f t="shared" si="16"/>
        <v>0</v>
      </c>
      <c r="AE22" s="14">
        <f t="shared" si="16"/>
        <v>0</v>
      </c>
      <c r="AF22" s="14">
        <f t="shared" si="16"/>
        <v>0</v>
      </c>
      <c r="AG22" s="14">
        <f t="shared" si="16"/>
        <v>0</v>
      </c>
      <c r="AH22" s="14">
        <f t="shared" si="16"/>
        <v>0</v>
      </c>
      <c r="AI22" s="14">
        <f t="shared" si="16"/>
        <v>0</v>
      </c>
      <c r="AJ22" s="14">
        <f t="shared" si="16"/>
        <v>0</v>
      </c>
      <c r="AK22" s="14">
        <f t="shared" si="16"/>
        <v>0</v>
      </c>
      <c r="AL22" s="14">
        <f t="shared" si="16"/>
        <v>0</v>
      </c>
      <c r="AM22" s="14">
        <f t="shared" si="17"/>
        <v>0</v>
      </c>
      <c r="AN22" s="14">
        <f t="shared" si="17"/>
        <v>0</v>
      </c>
      <c r="AO22" s="14">
        <f t="shared" si="17"/>
        <v>0</v>
      </c>
      <c r="AP22" s="14">
        <f t="shared" si="17"/>
        <v>0</v>
      </c>
      <c r="AQ22" s="14">
        <f t="shared" si="17"/>
        <v>0</v>
      </c>
      <c r="AR22" s="14">
        <f t="shared" si="17"/>
        <v>0</v>
      </c>
      <c r="AS22" s="14">
        <f t="shared" si="17"/>
        <v>0</v>
      </c>
      <c r="AT22" s="14">
        <f t="shared" si="17"/>
        <v>0</v>
      </c>
      <c r="AU22" s="14">
        <f t="shared" si="17"/>
        <v>0</v>
      </c>
      <c r="AV22" s="14">
        <f t="shared" si="17"/>
        <v>0</v>
      </c>
      <c r="AW22" s="14">
        <f t="shared" si="18"/>
        <v>0</v>
      </c>
      <c r="AX22" s="14">
        <f t="shared" si="18"/>
        <v>0</v>
      </c>
      <c r="AY22" s="14">
        <f t="shared" si="18"/>
        <v>0</v>
      </c>
      <c r="AZ22" s="14">
        <f t="shared" si="18"/>
        <v>0</v>
      </c>
      <c r="BA22" s="14">
        <f t="shared" si="18"/>
        <v>0</v>
      </c>
      <c r="BB22" s="14">
        <f t="shared" si="18"/>
        <v>0</v>
      </c>
      <c r="BC22" s="14">
        <f t="shared" si="18"/>
        <v>0</v>
      </c>
      <c r="BD22" s="14">
        <f t="shared" si="18"/>
        <v>0</v>
      </c>
      <c r="BE22" s="14">
        <f t="shared" si="18"/>
        <v>0</v>
      </c>
      <c r="BF22" s="14">
        <f t="shared" si="18"/>
        <v>0</v>
      </c>
      <c r="BG22" s="14">
        <f t="shared" si="19"/>
        <v>0</v>
      </c>
      <c r="BH22" s="14">
        <f t="shared" si="19"/>
        <v>0</v>
      </c>
      <c r="BI22" s="14">
        <f t="shared" si="19"/>
        <v>0</v>
      </c>
      <c r="BJ22" s="14">
        <f t="shared" si="19"/>
        <v>0</v>
      </c>
      <c r="BK22" s="14">
        <f t="shared" si="19"/>
        <v>0</v>
      </c>
      <c r="BL22" s="14">
        <f t="shared" si="19"/>
        <v>0</v>
      </c>
      <c r="BM22" s="14">
        <f t="shared" si="19"/>
        <v>0</v>
      </c>
      <c r="BN22" s="14">
        <f t="shared" si="19"/>
        <v>0</v>
      </c>
      <c r="BO22" s="14">
        <f t="shared" si="19"/>
        <v>0</v>
      </c>
      <c r="BP22" s="14">
        <f>SUMIFS($H$42:$H$1028,$C$42:$C$1028,$C22,$E$42:$E$1028,BP$3)</f>
        <v>0</v>
      </c>
      <c r="BQ22" s="52">
        <f t="shared" si="20"/>
        <v>0</v>
      </c>
      <c r="BR22" s="14">
        <f t="shared" si="21"/>
        <v>0</v>
      </c>
      <c r="BS22" s="14">
        <f t="shared" si="21"/>
        <v>0</v>
      </c>
      <c r="BT22" s="14">
        <f t="shared" si="13"/>
        <v>0</v>
      </c>
      <c r="BU22" s="52">
        <f t="shared" si="13"/>
        <v>0</v>
      </c>
      <c r="BV22" s="14">
        <f t="shared" si="13"/>
        <v>0</v>
      </c>
      <c r="BW22" s="14">
        <f t="shared" si="13"/>
        <v>0</v>
      </c>
      <c r="BX22" s="14">
        <f t="shared" si="13"/>
        <v>0</v>
      </c>
      <c r="BY22" s="14">
        <f t="shared" si="13"/>
        <v>0</v>
      </c>
      <c r="BZ22" s="14">
        <f t="shared" si="13"/>
        <v>0</v>
      </c>
      <c r="CA22" s="14">
        <f t="shared" si="13"/>
        <v>0</v>
      </c>
      <c r="CB22" s="14">
        <f t="shared" si="13"/>
        <v>0</v>
      </c>
      <c r="CC22" s="14">
        <f t="shared" si="13"/>
        <v>0</v>
      </c>
      <c r="CD22" s="14">
        <f t="shared" si="13"/>
        <v>0</v>
      </c>
      <c r="CE22" s="14">
        <f t="shared" si="13"/>
        <v>0</v>
      </c>
      <c r="CF22" s="14">
        <f t="shared" si="13"/>
        <v>0</v>
      </c>
      <c r="CG22" s="14">
        <f t="shared" si="13"/>
        <v>0</v>
      </c>
      <c r="CH22" s="14">
        <f t="shared" si="13"/>
        <v>0</v>
      </c>
      <c r="CI22" s="14">
        <f t="shared" si="13"/>
        <v>0</v>
      </c>
    </row>
    <row r="23" spans="1:87" x14ac:dyDescent="0.3">
      <c r="A23" s="21">
        <v>4</v>
      </c>
      <c r="B23" s="2">
        <v>18702</v>
      </c>
      <c r="C23" s="24" t="s">
        <v>134</v>
      </c>
      <c r="D23" s="7"/>
      <c r="E23" s="28" t="s">
        <v>134</v>
      </c>
      <c r="F23" s="30"/>
      <c r="H23" s="13">
        <f t="shared" si="22"/>
        <v>0</v>
      </c>
      <c r="I23" s="14">
        <f t="shared" si="14"/>
        <v>0</v>
      </c>
      <c r="J23" s="14">
        <f t="shared" si="14"/>
        <v>0</v>
      </c>
      <c r="K23" s="14">
        <f t="shared" si="14"/>
        <v>0</v>
      </c>
      <c r="L23" s="14">
        <f t="shared" si="14"/>
        <v>0</v>
      </c>
      <c r="M23" s="14">
        <f t="shared" si="14"/>
        <v>0</v>
      </c>
      <c r="N23" s="14">
        <f t="shared" si="14"/>
        <v>0</v>
      </c>
      <c r="O23" s="14">
        <f t="shared" si="14"/>
        <v>0</v>
      </c>
      <c r="P23" s="14">
        <f t="shared" si="14"/>
        <v>0</v>
      </c>
      <c r="Q23" s="14">
        <f t="shared" si="14"/>
        <v>0</v>
      </c>
      <c r="R23" s="14">
        <f t="shared" si="14"/>
        <v>0</v>
      </c>
      <c r="S23" s="14">
        <f t="shared" si="15"/>
        <v>0</v>
      </c>
      <c r="T23" s="14">
        <f t="shared" si="15"/>
        <v>0</v>
      </c>
      <c r="U23" s="14">
        <f t="shared" si="15"/>
        <v>0</v>
      </c>
      <c r="V23" s="14">
        <f t="shared" si="15"/>
        <v>0</v>
      </c>
      <c r="W23" s="14">
        <f t="shared" si="15"/>
        <v>0</v>
      </c>
      <c r="X23" s="14">
        <f t="shared" si="15"/>
        <v>0</v>
      </c>
      <c r="Y23" s="14">
        <f t="shared" si="15"/>
        <v>0</v>
      </c>
      <c r="Z23" s="14">
        <f t="shared" si="15"/>
        <v>0</v>
      </c>
      <c r="AA23" s="14">
        <f t="shared" si="15"/>
        <v>0</v>
      </c>
      <c r="AB23" s="14">
        <f t="shared" si="15"/>
        <v>0</v>
      </c>
      <c r="AC23" s="14">
        <f t="shared" si="16"/>
        <v>0</v>
      </c>
      <c r="AD23" s="14">
        <f t="shared" si="16"/>
        <v>0</v>
      </c>
      <c r="AE23" s="14">
        <f t="shared" si="16"/>
        <v>0</v>
      </c>
      <c r="AF23" s="14">
        <f t="shared" si="16"/>
        <v>0</v>
      </c>
      <c r="AG23" s="14">
        <f t="shared" si="16"/>
        <v>0</v>
      </c>
      <c r="AH23" s="14">
        <f t="shared" si="16"/>
        <v>0</v>
      </c>
      <c r="AI23" s="14">
        <f t="shared" si="16"/>
        <v>0</v>
      </c>
      <c r="AJ23" s="14">
        <f t="shared" si="16"/>
        <v>0</v>
      </c>
      <c r="AK23" s="14">
        <f t="shared" si="16"/>
        <v>0</v>
      </c>
      <c r="AL23" s="14">
        <f t="shared" si="16"/>
        <v>0</v>
      </c>
      <c r="AM23" s="14">
        <f t="shared" si="17"/>
        <v>0</v>
      </c>
      <c r="AN23" s="14">
        <f t="shared" si="17"/>
        <v>0</v>
      </c>
      <c r="AO23" s="14">
        <f t="shared" si="17"/>
        <v>0</v>
      </c>
      <c r="AP23" s="14">
        <f t="shared" si="17"/>
        <v>0</v>
      </c>
      <c r="AQ23" s="14">
        <f t="shared" si="17"/>
        <v>0</v>
      </c>
      <c r="AR23" s="14">
        <f t="shared" si="17"/>
        <v>0</v>
      </c>
      <c r="AS23" s="14">
        <f t="shared" si="17"/>
        <v>0</v>
      </c>
      <c r="AT23" s="14">
        <f t="shared" si="17"/>
        <v>0</v>
      </c>
      <c r="AU23" s="14">
        <f t="shared" si="17"/>
        <v>0</v>
      </c>
      <c r="AV23" s="14">
        <f t="shared" si="17"/>
        <v>0</v>
      </c>
      <c r="AW23" s="14">
        <f t="shared" si="18"/>
        <v>0</v>
      </c>
      <c r="AX23" s="14">
        <f t="shared" si="18"/>
        <v>0</v>
      </c>
      <c r="AY23" s="14">
        <f t="shared" si="18"/>
        <v>0</v>
      </c>
      <c r="AZ23" s="14">
        <f t="shared" si="18"/>
        <v>0</v>
      </c>
      <c r="BA23" s="14">
        <f t="shared" si="18"/>
        <v>0</v>
      </c>
      <c r="BB23" s="14">
        <f t="shared" si="18"/>
        <v>0</v>
      </c>
      <c r="BC23" s="14">
        <f t="shared" si="18"/>
        <v>0</v>
      </c>
      <c r="BD23" s="14">
        <f t="shared" si="18"/>
        <v>0</v>
      </c>
      <c r="BE23" s="14">
        <f t="shared" si="18"/>
        <v>0</v>
      </c>
      <c r="BF23" s="14">
        <f t="shared" si="18"/>
        <v>0</v>
      </c>
      <c r="BG23" s="14">
        <f t="shared" si="19"/>
        <v>0</v>
      </c>
      <c r="BH23" s="14">
        <f t="shared" si="19"/>
        <v>0</v>
      </c>
      <c r="BI23" s="14">
        <f t="shared" si="19"/>
        <v>0</v>
      </c>
      <c r="BJ23" s="14">
        <f t="shared" si="19"/>
        <v>0</v>
      </c>
      <c r="BK23" s="14">
        <f t="shared" si="19"/>
        <v>0</v>
      </c>
      <c r="BL23" s="14">
        <f t="shared" si="19"/>
        <v>0</v>
      </c>
      <c r="BM23" s="14">
        <f t="shared" si="19"/>
        <v>0</v>
      </c>
      <c r="BN23" s="14">
        <f t="shared" si="19"/>
        <v>0</v>
      </c>
      <c r="BO23" s="14">
        <f t="shared" si="19"/>
        <v>0</v>
      </c>
      <c r="BP23" s="14">
        <f>SUMIFS($G$46:$G$1028,$B$46:$B$1028,$C23,$D$46:$D$1028,BP$3)</f>
        <v>0</v>
      </c>
      <c r="BQ23" s="14">
        <f t="shared" si="20"/>
        <v>0</v>
      </c>
      <c r="BR23" s="14">
        <f t="shared" ref="BR23:BS27" si="23">SUMIFS($G$46:$G$1028,$B$46:$B$1028,$C23,$D$46:$D$1028,BR$3)</f>
        <v>0</v>
      </c>
      <c r="BS23" s="14">
        <f t="shared" si="23"/>
        <v>0</v>
      </c>
      <c r="BU23"/>
      <c r="BW23" s="14">
        <f t="shared" ref="BW23:CI38" si="24">SUMIFS($H$42:$H$1028,$C$42:$C$1028,$C23,$E$42:$E$1028,BW$3)</f>
        <v>0</v>
      </c>
      <c r="BX23" s="14">
        <f t="shared" si="24"/>
        <v>0</v>
      </c>
      <c r="BY23" s="14">
        <f t="shared" si="24"/>
        <v>0</v>
      </c>
      <c r="BZ23" s="14">
        <f t="shared" si="24"/>
        <v>0</v>
      </c>
      <c r="CA23" s="14">
        <f t="shared" si="24"/>
        <v>0</v>
      </c>
      <c r="CB23" s="14">
        <f t="shared" si="24"/>
        <v>0</v>
      </c>
      <c r="CC23" s="14">
        <f t="shared" si="24"/>
        <v>0</v>
      </c>
      <c r="CD23" s="14">
        <f t="shared" si="24"/>
        <v>0</v>
      </c>
      <c r="CE23" s="14">
        <f t="shared" si="24"/>
        <v>0</v>
      </c>
      <c r="CF23" s="14">
        <f t="shared" si="24"/>
        <v>0</v>
      </c>
      <c r="CG23" s="14">
        <f t="shared" si="24"/>
        <v>0</v>
      </c>
      <c r="CH23" s="14">
        <f t="shared" si="24"/>
        <v>0</v>
      </c>
      <c r="CI23" s="14">
        <f t="shared" si="24"/>
        <v>0</v>
      </c>
    </row>
    <row r="24" spans="1:87" x14ac:dyDescent="0.3">
      <c r="A24" s="21">
        <v>4</v>
      </c>
      <c r="B24" s="2">
        <v>18702</v>
      </c>
      <c r="C24" s="24" t="s">
        <v>179</v>
      </c>
      <c r="D24" s="7"/>
      <c r="E24" s="28" t="s">
        <v>179</v>
      </c>
      <c r="F24" s="30"/>
      <c r="H24" s="13">
        <f t="shared" si="22"/>
        <v>0</v>
      </c>
      <c r="I24" s="14">
        <f t="shared" si="14"/>
        <v>0</v>
      </c>
      <c r="J24" s="14">
        <f t="shared" si="14"/>
        <v>0</v>
      </c>
      <c r="K24" s="14">
        <f t="shared" si="14"/>
        <v>0</v>
      </c>
      <c r="L24" s="14">
        <f t="shared" si="14"/>
        <v>0</v>
      </c>
      <c r="M24" s="14">
        <f t="shared" si="14"/>
        <v>0</v>
      </c>
      <c r="N24" s="14">
        <f t="shared" si="14"/>
        <v>0</v>
      </c>
      <c r="O24" s="14">
        <f t="shared" si="14"/>
        <v>0</v>
      </c>
      <c r="P24" s="14">
        <f t="shared" si="14"/>
        <v>0</v>
      </c>
      <c r="Q24" s="14">
        <f t="shared" si="14"/>
        <v>0</v>
      </c>
      <c r="R24" s="14">
        <f t="shared" si="14"/>
        <v>0</v>
      </c>
      <c r="S24" s="14">
        <f t="shared" si="15"/>
        <v>0</v>
      </c>
      <c r="T24" s="14">
        <f t="shared" si="15"/>
        <v>0</v>
      </c>
      <c r="U24" s="14">
        <f t="shared" si="15"/>
        <v>0</v>
      </c>
      <c r="V24" s="14">
        <f t="shared" si="15"/>
        <v>0</v>
      </c>
      <c r="W24" s="14">
        <f t="shared" si="15"/>
        <v>0</v>
      </c>
      <c r="X24" s="14">
        <f t="shared" si="15"/>
        <v>0</v>
      </c>
      <c r="Y24" s="14">
        <f t="shared" si="15"/>
        <v>0</v>
      </c>
      <c r="Z24" s="14">
        <f t="shared" si="15"/>
        <v>0</v>
      </c>
      <c r="AA24" s="14">
        <f t="shared" si="15"/>
        <v>0</v>
      </c>
      <c r="AB24" s="14">
        <f t="shared" si="15"/>
        <v>0</v>
      </c>
      <c r="AC24" s="14">
        <f t="shared" si="16"/>
        <v>0</v>
      </c>
      <c r="AD24" s="14">
        <f t="shared" si="16"/>
        <v>0</v>
      </c>
      <c r="AE24" s="14">
        <f t="shared" si="16"/>
        <v>0</v>
      </c>
      <c r="AF24" s="14">
        <f t="shared" si="16"/>
        <v>0</v>
      </c>
      <c r="AG24" s="14">
        <f t="shared" si="16"/>
        <v>0</v>
      </c>
      <c r="AH24" s="14">
        <f t="shared" si="16"/>
        <v>0</v>
      </c>
      <c r="AI24" s="14">
        <f t="shared" si="16"/>
        <v>0</v>
      </c>
      <c r="AJ24" s="14">
        <f t="shared" si="16"/>
        <v>0</v>
      </c>
      <c r="AK24" s="14">
        <f t="shared" si="16"/>
        <v>0</v>
      </c>
      <c r="AL24" s="14">
        <f t="shared" si="16"/>
        <v>0</v>
      </c>
      <c r="AM24" s="14">
        <f t="shared" si="17"/>
        <v>0</v>
      </c>
      <c r="AN24" s="14">
        <f t="shared" si="17"/>
        <v>0</v>
      </c>
      <c r="AO24" s="14">
        <f t="shared" si="17"/>
        <v>0</v>
      </c>
      <c r="AP24" s="14">
        <f t="shared" si="17"/>
        <v>0</v>
      </c>
      <c r="AQ24" s="14">
        <f t="shared" si="17"/>
        <v>0</v>
      </c>
      <c r="AR24" s="14">
        <f t="shared" si="17"/>
        <v>0</v>
      </c>
      <c r="AS24" s="14">
        <f t="shared" si="17"/>
        <v>0</v>
      </c>
      <c r="AT24" s="14">
        <f t="shared" si="17"/>
        <v>0</v>
      </c>
      <c r="AU24" s="14">
        <f t="shared" si="17"/>
        <v>0</v>
      </c>
      <c r="AV24" s="14">
        <f t="shared" si="17"/>
        <v>0</v>
      </c>
      <c r="AW24" s="14">
        <f t="shared" si="18"/>
        <v>0</v>
      </c>
      <c r="AX24" s="14">
        <f t="shared" si="18"/>
        <v>0</v>
      </c>
      <c r="AY24" s="14">
        <f t="shared" si="18"/>
        <v>0</v>
      </c>
      <c r="AZ24" s="14">
        <f t="shared" si="18"/>
        <v>0</v>
      </c>
      <c r="BA24" s="14">
        <f t="shared" si="18"/>
        <v>0</v>
      </c>
      <c r="BB24" s="14">
        <f t="shared" si="18"/>
        <v>0</v>
      </c>
      <c r="BC24" s="14">
        <f t="shared" si="18"/>
        <v>0</v>
      </c>
      <c r="BD24" s="14">
        <f t="shared" si="18"/>
        <v>0</v>
      </c>
      <c r="BE24" s="14">
        <f t="shared" si="18"/>
        <v>0</v>
      </c>
      <c r="BF24" s="14">
        <f t="shared" si="18"/>
        <v>0</v>
      </c>
      <c r="BG24" s="14">
        <f t="shared" si="19"/>
        <v>0</v>
      </c>
      <c r="BH24" s="14">
        <f t="shared" si="19"/>
        <v>0</v>
      </c>
      <c r="BI24" s="14">
        <f t="shared" si="19"/>
        <v>0</v>
      </c>
      <c r="BJ24" s="14">
        <f t="shared" si="19"/>
        <v>0</v>
      </c>
      <c r="BK24" s="14">
        <f t="shared" si="19"/>
        <v>0</v>
      </c>
      <c r="BL24" s="14">
        <f t="shared" si="19"/>
        <v>0</v>
      </c>
      <c r="BM24" s="14">
        <f t="shared" si="19"/>
        <v>0</v>
      </c>
      <c r="BN24" s="14">
        <f t="shared" si="19"/>
        <v>0</v>
      </c>
      <c r="BO24" s="14">
        <f t="shared" si="19"/>
        <v>0</v>
      </c>
      <c r="BP24" s="14">
        <f>SUMIFS($G$46:$G$1028,$B$46:$B$1028,$C24,$D$46:$D$1028,BP$3)</f>
        <v>0</v>
      </c>
      <c r="BQ24" s="14">
        <f t="shared" si="20"/>
        <v>0</v>
      </c>
      <c r="BR24" s="14">
        <f t="shared" si="23"/>
        <v>0</v>
      </c>
      <c r="BS24" s="14">
        <f t="shared" si="23"/>
        <v>0</v>
      </c>
      <c r="BU24"/>
      <c r="BW24" s="14">
        <f t="shared" si="24"/>
        <v>0</v>
      </c>
      <c r="BX24" s="14">
        <f t="shared" si="24"/>
        <v>0</v>
      </c>
      <c r="BY24" s="14">
        <f t="shared" si="24"/>
        <v>0</v>
      </c>
      <c r="BZ24" s="14">
        <f t="shared" si="24"/>
        <v>0</v>
      </c>
      <c r="CA24" s="14">
        <f t="shared" si="24"/>
        <v>0</v>
      </c>
      <c r="CB24" s="14">
        <f t="shared" si="24"/>
        <v>0</v>
      </c>
      <c r="CC24" s="14">
        <f t="shared" si="24"/>
        <v>0</v>
      </c>
      <c r="CD24" s="14">
        <f t="shared" si="24"/>
        <v>0</v>
      </c>
      <c r="CE24" s="14">
        <f t="shared" si="24"/>
        <v>0</v>
      </c>
      <c r="CF24" s="14">
        <f t="shared" si="24"/>
        <v>0</v>
      </c>
      <c r="CG24" s="14">
        <f t="shared" si="24"/>
        <v>0</v>
      </c>
      <c r="CH24" s="14">
        <f t="shared" si="24"/>
        <v>0</v>
      </c>
      <c r="CI24" s="14">
        <f t="shared" si="24"/>
        <v>0</v>
      </c>
    </row>
    <row r="25" spans="1:87" hidden="1" x14ac:dyDescent="0.3">
      <c r="A25" s="2" t="s">
        <v>91</v>
      </c>
      <c r="B25" s="2" t="s">
        <v>91</v>
      </c>
      <c r="C25" s="24"/>
      <c r="D25" s="7"/>
      <c r="E25" s="7"/>
      <c r="F25" s="30"/>
      <c r="H25" s="13">
        <f t="shared" si="22"/>
        <v>0</v>
      </c>
      <c r="I25" s="14">
        <f t="shared" si="14"/>
        <v>0</v>
      </c>
      <c r="J25" s="14">
        <f t="shared" si="14"/>
        <v>0</v>
      </c>
      <c r="K25" s="14">
        <f t="shared" si="14"/>
        <v>0</v>
      </c>
      <c r="L25" s="14">
        <f t="shared" si="14"/>
        <v>0</v>
      </c>
      <c r="M25" s="14">
        <f t="shared" si="14"/>
        <v>0</v>
      </c>
      <c r="N25" s="14">
        <f t="shared" si="14"/>
        <v>0</v>
      </c>
      <c r="O25" s="14">
        <f t="shared" si="14"/>
        <v>0</v>
      </c>
      <c r="P25" s="14">
        <f t="shared" si="14"/>
        <v>0</v>
      </c>
      <c r="Q25" s="14">
        <f t="shared" si="14"/>
        <v>0</v>
      </c>
      <c r="R25" s="14">
        <f t="shared" si="14"/>
        <v>0</v>
      </c>
      <c r="S25" s="14">
        <f t="shared" si="15"/>
        <v>0</v>
      </c>
      <c r="T25" s="14">
        <f t="shared" si="15"/>
        <v>0</v>
      </c>
      <c r="U25" s="14">
        <f t="shared" si="15"/>
        <v>0</v>
      </c>
      <c r="V25" s="14">
        <f t="shared" si="15"/>
        <v>0</v>
      </c>
      <c r="W25" s="14">
        <f t="shared" si="15"/>
        <v>0</v>
      </c>
      <c r="X25" s="14">
        <f t="shared" si="15"/>
        <v>0</v>
      </c>
      <c r="Y25" s="14">
        <f t="shared" si="15"/>
        <v>0</v>
      </c>
      <c r="Z25" s="14">
        <f t="shared" si="15"/>
        <v>0</v>
      </c>
      <c r="AA25" s="14">
        <f t="shared" si="15"/>
        <v>0</v>
      </c>
      <c r="AB25" s="14">
        <f t="shared" si="15"/>
        <v>0</v>
      </c>
      <c r="AC25" s="14">
        <f t="shared" si="16"/>
        <v>0</v>
      </c>
      <c r="AD25" s="14">
        <f t="shared" si="16"/>
        <v>0</v>
      </c>
      <c r="AE25" s="14">
        <f t="shared" si="16"/>
        <v>0</v>
      </c>
      <c r="AF25" s="14">
        <f t="shared" si="16"/>
        <v>0</v>
      </c>
      <c r="AG25" s="14">
        <f t="shared" si="16"/>
        <v>0</v>
      </c>
      <c r="AH25" s="14">
        <f t="shared" si="16"/>
        <v>0</v>
      </c>
      <c r="AI25" s="14">
        <f t="shared" si="16"/>
        <v>0</v>
      </c>
      <c r="AJ25" s="14">
        <f t="shared" si="16"/>
        <v>0</v>
      </c>
      <c r="AK25" s="14">
        <f t="shared" si="16"/>
        <v>0</v>
      </c>
      <c r="AL25" s="14">
        <f t="shared" si="16"/>
        <v>0</v>
      </c>
      <c r="AM25" s="14">
        <f t="shared" si="17"/>
        <v>0</v>
      </c>
      <c r="AN25" s="14">
        <f t="shared" si="17"/>
        <v>0</v>
      </c>
      <c r="AO25" s="14">
        <f t="shared" si="17"/>
        <v>0</v>
      </c>
      <c r="AP25" s="14">
        <f t="shared" si="17"/>
        <v>0</v>
      </c>
      <c r="AQ25" s="14">
        <f t="shared" si="17"/>
        <v>0</v>
      </c>
      <c r="AR25" s="14">
        <f t="shared" si="17"/>
        <v>0</v>
      </c>
      <c r="AS25" s="14">
        <f t="shared" si="17"/>
        <v>0</v>
      </c>
      <c r="AT25" s="14">
        <f t="shared" si="17"/>
        <v>0</v>
      </c>
      <c r="AU25" s="14">
        <f t="shared" si="17"/>
        <v>0</v>
      </c>
      <c r="AV25" s="14">
        <f t="shared" si="17"/>
        <v>0</v>
      </c>
      <c r="AW25" s="14">
        <f t="shared" si="18"/>
        <v>0</v>
      </c>
      <c r="AX25" s="14">
        <f t="shared" si="18"/>
        <v>0</v>
      </c>
      <c r="AY25" s="14">
        <f t="shared" si="18"/>
        <v>0</v>
      </c>
      <c r="AZ25" s="14">
        <f t="shared" si="18"/>
        <v>0</v>
      </c>
      <c r="BA25" s="14">
        <f t="shared" si="18"/>
        <v>0</v>
      </c>
      <c r="BB25" s="14">
        <f t="shared" si="18"/>
        <v>0</v>
      </c>
      <c r="BC25" s="14">
        <f t="shared" si="18"/>
        <v>0</v>
      </c>
      <c r="BD25" s="14">
        <f t="shared" si="18"/>
        <v>0</v>
      </c>
      <c r="BE25" s="14">
        <f t="shared" si="18"/>
        <v>0</v>
      </c>
      <c r="BF25" s="14">
        <f t="shared" si="18"/>
        <v>0</v>
      </c>
      <c r="BG25" s="14">
        <f t="shared" si="19"/>
        <v>0</v>
      </c>
      <c r="BH25" s="14">
        <f t="shared" si="19"/>
        <v>0</v>
      </c>
      <c r="BI25" s="14">
        <f t="shared" si="19"/>
        <v>0</v>
      </c>
      <c r="BJ25" s="14">
        <f t="shared" si="19"/>
        <v>0</v>
      </c>
      <c r="BK25" s="14">
        <f t="shared" si="19"/>
        <v>0</v>
      </c>
      <c r="BL25" s="14">
        <f t="shared" si="19"/>
        <v>0</v>
      </c>
      <c r="BM25" s="14">
        <f t="shared" si="19"/>
        <v>0</v>
      </c>
      <c r="BN25" s="14">
        <f t="shared" si="19"/>
        <v>0</v>
      </c>
      <c r="BO25" s="14">
        <f t="shared" si="19"/>
        <v>0</v>
      </c>
      <c r="BP25" s="14">
        <f>SUMIFS($G$46:$G$1028,$B$46:$B$1028,$C25,$D$46:$D$1028,BP$3)</f>
        <v>0</v>
      </c>
      <c r="BQ25" s="14">
        <f t="shared" si="20"/>
        <v>0</v>
      </c>
      <c r="BR25" s="14">
        <f t="shared" si="23"/>
        <v>0</v>
      </c>
      <c r="BS25" s="14">
        <f t="shared" si="23"/>
        <v>0</v>
      </c>
      <c r="BU25"/>
      <c r="BW25" s="14">
        <f t="shared" si="24"/>
        <v>0</v>
      </c>
      <c r="BX25" s="14">
        <f t="shared" si="24"/>
        <v>0</v>
      </c>
      <c r="BY25" s="14">
        <f t="shared" si="24"/>
        <v>0</v>
      </c>
      <c r="BZ25" s="14">
        <f t="shared" si="24"/>
        <v>0</v>
      </c>
      <c r="CA25" s="14">
        <f t="shared" si="24"/>
        <v>0</v>
      </c>
      <c r="CB25" s="14">
        <f t="shared" si="24"/>
        <v>0</v>
      </c>
      <c r="CC25" s="14">
        <f t="shared" si="24"/>
        <v>0</v>
      </c>
      <c r="CD25" s="14">
        <f t="shared" si="24"/>
        <v>0</v>
      </c>
      <c r="CE25" s="14">
        <f t="shared" si="24"/>
        <v>0</v>
      </c>
      <c r="CF25" s="14">
        <f t="shared" si="24"/>
        <v>0</v>
      </c>
      <c r="CG25" s="14">
        <f t="shared" si="24"/>
        <v>0</v>
      </c>
      <c r="CH25" s="14">
        <f t="shared" si="24"/>
        <v>0</v>
      </c>
      <c r="CI25" s="14">
        <f t="shared" si="24"/>
        <v>0</v>
      </c>
    </row>
    <row r="26" spans="1:87" hidden="1" x14ac:dyDescent="0.3">
      <c r="A26" s="2" t="s">
        <v>91</v>
      </c>
      <c r="B26" s="2" t="s">
        <v>91</v>
      </c>
      <c r="C26" s="24"/>
      <c r="D26" s="7"/>
      <c r="E26" s="7"/>
      <c r="F26" s="30"/>
      <c r="H26" s="13">
        <f t="shared" si="22"/>
        <v>0</v>
      </c>
      <c r="I26" s="14">
        <f t="shared" si="14"/>
        <v>0</v>
      </c>
      <c r="J26" s="14">
        <f t="shared" si="14"/>
        <v>0</v>
      </c>
      <c r="K26" s="14">
        <f t="shared" si="14"/>
        <v>0</v>
      </c>
      <c r="L26" s="14">
        <f t="shared" si="14"/>
        <v>0</v>
      </c>
      <c r="M26" s="14">
        <f t="shared" si="14"/>
        <v>0</v>
      </c>
      <c r="N26" s="14">
        <f t="shared" si="14"/>
        <v>0</v>
      </c>
      <c r="O26" s="14">
        <f t="shared" si="14"/>
        <v>0</v>
      </c>
      <c r="P26" s="14">
        <f t="shared" si="14"/>
        <v>0</v>
      </c>
      <c r="Q26" s="14">
        <f t="shared" si="14"/>
        <v>0</v>
      </c>
      <c r="R26" s="14">
        <f t="shared" si="14"/>
        <v>0</v>
      </c>
      <c r="S26" s="14">
        <f t="shared" si="15"/>
        <v>0</v>
      </c>
      <c r="T26" s="14">
        <f t="shared" si="15"/>
        <v>0</v>
      </c>
      <c r="U26" s="14">
        <f t="shared" si="15"/>
        <v>0</v>
      </c>
      <c r="V26" s="14">
        <f t="shared" si="15"/>
        <v>0</v>
      </c>
      <c r="W26" s="14">
        <f t="shared" si="15"/>
        <v>0</v>
      </c>
      <c r="X26" s="14">
        <f t="shared" si="15"/>
        <v>0</v>
      </c>
      <c r="Y26" s="14">
        <f t="shared" si="15"/>
        <v>0</v>
      </c>
      <c r="Z26" s="14">
        <f t="shared" si="15"/>
        <v>0</v>
      </c>
      <c r="AA26" s="14">
        <f t="shared" si="15"/>
        <v>0</v>
      </c>
      <c r="AB26" s="14">
        <f t="shared" si="15"/>
        <v>0</v>
      </c>
      <c r="AC26" s="14">
        <f t="shared" si="16"/>
        <v>0</v>
      </c>
      <c r="AD26" s="14">
        <f t="shared" si="16"/>
        <v>0</v>
      </c>
      <c r="AE26" s="14">
        <f t="shared" si="16"/>
        <v>0</v>
      </c>
      <c r="AF26" s="14">
        <f t="shared" si="16"/>
        <v>0</v>
      </c>
      <c r="AG26" s="14">
        <f t="shared" si="16"/>
        <v>0</v>
      </c>
      <c r="AH26" s="14">
        <f t="shared" si="16"/>
        <v>0</v>
      </c>
      <c r="AI26" s="14">
        <f t="shared" si="16"/>
        <v>0</v>
      </c>
      <c r="AJ26" s="14">
        <f t="shared" si="16"/>
        <v>0</v>
      </c>
      <c r="AK26" s="14">
        <f t="shared" si="16"/>
        <v>0</v>
      </c>
      <c r="AL26" s="14">
        <f t="shared" si="16"/>
        <v>0</v>
      </c>
      <c r="AM26" s="14">
        <f t="shared" si="17"/>
        <v>0</v>
      </c>
      <c r="AN26" s="14">
        <f t="shared" si="17"/>
        <v>0</v>
      </c>
      <c r="AO26" s="14">
        <f t="shared" si="17"/>
        <v>0</v>
      </c>
      <c r="AP26" s="14">
        <f t="shared" si="17"/>
        <v>0</v>
      </c>
      <c r="AQ26" s="14">
        <f t="shared" si="17"/>
        <v>0</v>
      </c>
      <c r="AR26" s="14">
        <f t="shared" si="17"/>
        <v>0</v>
      </c>
      <c r="AS26" s="14">
        <f t="shared" si="17"/>
        <v>0</v>
      </c>
      <c r="AT26" s="14">
        <f t="shared" si="17"/>
        <v>0</v>
      </c>
      <c r="AU26" s="14">
        <f t="shared" si="17"/>
        <v>0</v>
      </c>
      <c r="AV26" s="14">
        <f t="shared" si="17"/>
        <v>0</v>
      </c>
      <c r="AW26" s="14">
        <f t="shared" si="18"/>
        <v>0</v>
      </c>
      <c r="AX26" s="14">
        <f t="shared" si="18"/>
        <v>0</v>
      </c>
      <c r="AY26" s="14">
        <f t="shared" si="18"/>
        <v>0</v>
      </c>
      <c r="AZ26" s="14">
        <f t="shared" si="18"/>
        <v>0</v>
      </c>
      <c r="BA26" s="14">
        <f t="shared" si="18"/>
        <v>0</v>
      </c>
      <c r="BB26" s="14">
        <f t="shared" si="18"/>
        <v>0</v>
      </c>
      <c r="BC26" s="14">
        <f t="shared" si="18"/>
        <v>0</v>
      </c>
      <c r="BD26" s="14">
        <f t="shared" si="18"/>
        <v>0</v>
      </c>
      <c r="BE26" s="14">
        <f t="shared" si="18"/>
        <v>0</v>
      </c>
      <c r="BF26" s="14">
        <f t="shared" si="18"/>
        <v>0</v>
      </c>
      <c r="BG26" s="14">
        <f t="shared" si="19"/>
        <v>0</v>
      </c>
      <c r="BH26" s="14">
        <f t="shared" si="19"/>
        <v>0</v>
      </c>
      <c r="BI26" s="14">
        <f t="shared" si="19"/>
        <v>0</v>
      </c>
      <c r="BJ26" s="14">
        <f t="shared" si="19"/>
        <v>0</v>
      </c>
      <c r="BK26" s="14">
        <f t="shared" si="19"/>
        <v>0</v>
      </c>
      <c r="BL26" s="14">
        <f t="shared" si="19"/>
        <v>0</v>
      </c>
      <c r="BM26" s="14">
        <f t="shared" si="19"/>
        <v>0</v>
      </c>
      <c r="BN26" s="14">
        <f t="shared" si="19"/>
        <v>0</v>
      </c>
      <c r="BO26" s="14">
        <f t="shared" si="19"/>
        <v>0</v>
      </c>
      <c r="BP26" s="14">
        <f>SUMIFS($G$46:$G$1028,$B$46:$B$1028,$C26,$D$46:$D$1028,BP$3)</f>
        <v>0</v>
      </c>
      <c r="BQ26" s="14">
        <f t="shared" si="20"/>
        <v>0</v>
      </c>
      <c r="BR26" s="14">
        <f t="shared" si="23"/>
        <v>0</v>
      </c>
      <c r="BS26" s="14">
        <f t="shared" si="23"/>
        <v>0</v>
      </c>
      <c r="BU26"/>
      <c r="BW26" s="14">
        <f t="shared" si="24"/>
        <v>0</v>
      </c>
      <c r="BX26" s="14">
        <f t="shared" si="24"/>
        <v>0</v>
      </c>
      <c r="BY26" s="14">
        <f t="shared" si="24"/>
        <v>0</v>
      </c>
      <c r="BZ26" s="14">
        <f t="shared" si="24"/>
        <v>0</v>
      </c>
      <c r="CA26" s="14">
        <f t="shared" si="24"/>
        <v>0</v>
      </c>
      <c r="CB26" s="14">
        <f t="shared" si="24"/>
        <v>0</v>
      </c>
      <c r="CC26" s="14">
        <f t="shared" si="24"/>
        <v>0</v>
      </c>
      <c r="CD26" s="14">
        <f t="shared" si="24"/>
        <v>0</v>
      </c>
      <c r="CE26" s="14">
        <f t="shared" si="24"/>
        <v>0</v>
      </c>
      <c r="CF26" s="14">
        <f t="shared" si="24"/>
        <v>0</v>
      </c>
      <c r="CG26" s="14">
        <f t="shared" si="24"/>
        <v>0</v>
      </c>
      <c r="CH26" s="14">
        <f t="shared" si="24"/>
        <v>0</v>
      </c>
      <c r="CI26" s="14">
        <f t="shared" si="24"/>
        <v>0</v>
      </c>
    </row>
    <row r="27" spans="1:87" hidden="1" x14ac:dyDescent="0.3">
      <c r="A27" s="2" t="s">
        <v>91</v>
      </c>
      <c r="B27" s="2" t="s">
        <v>91</v>
      </c>
      <c r="C27" s="24"/>
      <c r="D27" s="7"/>
      <c r="E27" s="7"/>
      <c r="F27" s="30"/>
      <c r="H27" s="13">
        <f t="shared" si="22"/>
        <v>0</v>
      </c>
      <c r="I27" s="14">
        <f t="shared" si="14"/>
        <v>0</v>
      </c>
      <c r="J27" s="14">
        <f t="shared" si="14"/>
        <v>0</v>
      </c>
      <c r="K27" s="14">
        <f t="shared" si="14"/>
        <v>0</v>
      </c>
      <c r="L27" s="14">
        <f t="shared" si="14"/>
        <v>0</v>
      </c>
      <c r="M27" s="14">
        <f t="shared" si="14"/>
        <v>0</v>
      </c>
      <c r="N27" s="14">
        <f t="shared" si="14"/>
        <v>0</v>
      </c>
      <c r="O27" s="14">
        <f t="shared" si="14"/>
        <v>0</v>
      </c>
      <c r="P27" s="14">
        <f t="shared" si="14"/>
        <v>0</v>
      </c>
      <c r="Q27" s="14">
        <f t="shared" si="14"/>
        <v>0</v>
      </c>
      <c r="R27" s="14">
        <f t="shared" si="14"/>
        <v>0</v>
      </c>
      <c r="S27" s="14">
        <f t="shared" si="15"/>
        <v>0</v>
      </c>
      <c r="T27" s="14">
        <f t="shared" si="15"/>
        <v>0</v>
      </c>
      <c r="U27" s="14">
        <f t="shared" si="15"/>
        <v>0</v>
      </c>
      <c r="V27" s="14">
        <f t="shared" si="15"/>
        <v>0</v>
      </c>
      <c r="W27" s="14">
        <f t="shared" si="15"/>
        <v>0</v>
      </c>
      <c r="X27" s="14">
        <f t="shared" si="15"/>
        <v>0</v>
      </c>
      <c r="Y27" s="14">
        <f t="shared" si="15"/>
        <v>0</v>
      </c>
      <c r="Z27" s="14">
        <f t="shared" si="15"/>
        <v>0</v>
      </c>
      <c r="AA27" s="14">
        <f t="shared" si="15"/>
        <v>0</v>
      </c>
      <c r="AB27" s="14">
        <f t="shared" si="15"/>
        <v>0</v>
      </c>
      <c r="AC27" s="14">
        <f t="shared" si="16"/>
        <v>0</v>
      </c>
      <c r="AD27" s="14">
        <f t="shared" si="16"/>
        <v>0</v>
      </c>
      <c r="AE27" s="14">
        <f t="shared" si="16"/>
        <v>0</v>
      </c>
      <c r="AF27" s="14">
        <f t="shared" si="16"/>
        <v>0</v>
      </c>
      <c r="AG27" s="14">
        <f t="shared" si="16"/>
        <v>0</v>
      </c>
      <c r="AH27" s="14">
        <f t="shared" si="16"/>
        <v>0</v>
      </c>
      <c r="AI27" s="14">
        <f t="shared" si="16"/>
        <v>0</v>
      </c>
      <c r="AJ27" s="14">
        <f t="shared" si="16"/>
        <v>0</v>
      </c>
      <c r="AK27" s="14">
        <f t="shared" si="16"/>
        <v>0</v>
      </c>
      <c r="AL27" s="14">
        <f t="shared" si="16"/>
        <v>0</v>
      </c>
      <c r="AM27" s="14">
        <f t="shared" si="17"/>
        <v>0</v>
      </c>
      <c r="AN27" s="14">
        <f t="shared" si="17"/>
        <v>0</v>
      </c>
      <c r="AO27" s="14">
        <f t="shared" si="17"/>
        <v>0</v>
      </c>
      <c r="AP27" s="14">
        <f t="shared" si="17"/>
        <v>0</v>
      </c>
      <c r="AQ27" s="14">
        <f t="shared" si="17"/>
        <v>0</v>
      </c>
      <c r="AR27" s="14">
        <f t="shared" si="17"/>
        <v>0</v>
      </c>
      <c r="AS27" s="14">
        <f t="shared" si="17"/>
        <v>0</v>
      </c>
      <c r="AT27" s="14">
        <f t="shared" si="17"/>
        <v>0</v>
      </c>
      <c r="AU27" s="14">
        <f t="shared" si="17"/>
        <v>0</v>
      </c>
      <c r="AV27" s="14">
        <f t="shared" si="17"/>
        <v>0</v>
      </c>
      <c r="AW27" s="14">
        <f t="shared" si="18"/>
        <v>0</v>
      </c>
      <c r="AX27" s="14">
        <f t="shared" si="18"/>
        <v>0</v>
      </c>
      <c r="AY27" s="14">
        <f t="shared" si="18"/>
        <v>0</v>
      </c>
      <c r="AZ27" s="14">
        <f t="shared" si="18"/>
        <v>0</v>
      </c>
      <c r="BA27" s="14">
        <f t="shared" si="18"/>
        <v>0</v>
      </c>
      <c r="BB27" s="14">
        <f t="shared" si="18"/>
        <v>0</v>
      </c>
      <c r="BC27" s="14">
        <f t="shared" si="18"/>
        <v>0</v>
      </c>
      <c r="BD27" s="14">
        <f t="shared" si="18"/>
        <v>0</v>
      </c>
      <c r="BE27" s="14">
        <f t="shared" si="18"/>
        <v>0</v>
      </c>
      <c r="BF27" s="14">
        <f t="shared" si="18"/>
        <v>0</v>
      </c>
      <c r="BG27" s="14">
        <f t="shared" si="19"/>
        <v>0</v>
      </c>
      <c r="BH27" s="14">
        <f t="shared" si="19"/>
        <v>0</v>
      </c>
      <c r="BI27" s="14">
        <f t="shared" si="19"/>
        <v>0</v>
      </c>
      <c r="BJ27" s="14">
        <f t="shared" si="19"/>
        <v>0</v>
      </c>
      <c r="BK27" s="14">
        <f t="shared" si="19"/>
        <v>0</v>
      </c>
      <c r="BL27" s="14">
        <f t="shared" si="19"/>
        <v>0</v>
      </c>
      <c r="BM27" s="14">
        <f t="shared" si="19"/>
        <v>0</v>
      </c>
      <c r="BN27" s="14">
        <f t="shared" si="19"/>
        <v>0</v>
      </c>
      <c r="BO27" s="14">
        <f t="shared" si="19"/>
        <v>0</v>
      </c>
      <c r="BP27" s="14">
        <f>SUMIFS($G$46:$G$1028,$B$46:$B$1028,$C27,$D$46:$D$1028,BP$3)</f>
        <v>0</v>
      </c>
      <c r="BQ27" s="14">
        <f t="shared" si="20"/>
        <v>0</v>
      </c>
      <c r="BR27" s="14">
        <f t="shared" si="23"/>
        <v>0</v>
      </c>
      <c r="BS27" s="14">
        <f t="shared" si="23"/>
        <v>0</v>
      </c>
      <c r="BU27"/>
      <c r="BW27" s="14">
        <f t="shared" si="24"/>
        <v>0</v>
      </c>
      <c r="BX27" s="14">
        <f t="shared" si="24"/>
        <v>0</v>
      </c>
      <c r="BY27" s="14">
        <f t="shared" si="24"/>
        <v>0</v>
      </c>
      <c r="BZ27" s="14">
        <f t="shared" si="24"/>
        <v>0</v>
      </c>
      <c r="CA27" s="14">
        <f t="shared" si="24"/>
        <v>0</v>
      </c>
      <c r="CB27" s="14">
        <f t="shared" si="24"/>
        <v>0</v>
      </c>
      <c r="CC27" s="14">
        <f t="shared" si="24"/>
        <v>0</v>
      </c>
      <c r="CD27" s="14">
        <f t="shared" si="24"/>
        <v>0</v>
      </c>
      <c r="CE27" s="14">
        <f t="shared" si="24"/>
        <v>0</v>
      </c>
      <c r="CF27" s="14">
        <f t="shared" si="24"/>
        <v>0</v>
      </c>
      <c r="CG27" s="14">
        <f t="shared" si="24"/>
        <v>0</v>
      </c>
      <c r="CH27" s="14">
        <f t="shared" si="24"/>
        <v>0</v>
      </c>
      <c r="CI27" s="14">
        <f t="shared" si="24"/>
        <v>0</v>
      </c>
    </row>
    <row r="28" spans="1:87" hidden="1" x14ac:dyDescent="0.3">
      <c r="A28" s="2" t="s">
        <v>91</v>
      </c>
      <c r="B28" s="2" t="s">
        <v>91</v>
      </c>
      <c r="C28" s="24"/>
      <c r="H28" s="13">
        <f t="shared" si="22"/>
        <v>0</v>
      </c>
      <c r="K28"/>
      <c r="BD28"/>
      <c r="BE28"/>
      <c r="BQ28"/>
      <c r="BU28"/>
      <c r="BW28" s="14">
        <f t="shared" si="24"/>
        <v>0</v>
      </c>
      <c r="BX28" s="14">
        <f t="shared" si="24"/>
        <v>0</v>
      </c>
      <c r="BY28" s="14">
        <f t="shared" si="24"/>
        <v>0</v>
      </c>
      <c r="BZ28" s="14">
        <f t="shared" si="24"/>
        <v>0</v>
      </c>
      <c r="CA28" s="14">
        <f t="shared" si="24"/>
        <v>0</v>
      </c>
      <c r="CB28" s="14">
        <f t="shared" si="24"/>
        <v>0</v>
      </c>
      <c r="CC28" s="14">
        <f t="shared" si="24"/>
        <v>0</v>
      </c>
      <c r="CD28" s="14">
        <f t="shared" si="24"/>
        <v>0</v>
      </c>
      <c r="CE28" s="14">
        <f t="shared" si="24"/>
        <v>0</v>
      </c>
      <c r="CF28" s="14">
        <f t="shared" si="24"/>
        <v>0</v>
      </c>
      <c r="CG28" s="14">
        <f t="shared" si="24"/>
        <v>0</v>
      </c>
      <c r="CH28" s="14">
        <f t="shared" si="24"/>
        <v>0</v>
      </c>
      <c r="CI28" s="14">
        <f t="shared" si="24"/>
        <v>0</v>
      </c>
    </row>
    <row r="29" spans="1:87" hidden="1" x14ac:dyDescent="0.3">
      <c r="A29" s="2" t="s">
        <v>91</v>
      </c>
      <c r="B29" s="2" t="s">
        <v>91</v>
      </c>
      <c r="C29" s="24"/>
      <c r="D29" s="7"/>
      <c r="E29" s="7"/>
      <c r="F29" s="30"/>
      <c r="H29" s="13">
        <f t="shared" si="22"/>
        <v>0</v>
      </c>
      <c r="I29" s="14">
        <f t="shared" ref="I29:R38" si="25">SUMIFS($G$46:$G$1028,$B$46:$B$1028,$C29,$D$46:$D$1028,I$3)</f>
        <v>0</v>
      </c>
      <c r="J29" s="14">
        <f t="shared" si="25"/>
        <v>0</v>
      </c>
      <c r="K29" s="14">
        <f t="shared" si="25"/>
        <v>0</v>
      </c>
      <c r="L29" s="14">
        <f t="shared" si="25"/>
        <v>0</v>
      </c>
      <c r="M29" s="14">
        <f t="shared" si="25"/>
        <v>0</v>
      </c>
      <c r="N29" s="14">
        <f t="shared" si="25"/>
        <v>0</v>
      </c>
      <c r="O29" s="14">
        <f t="shared" si="25"/>
        <v>0</v>
      </c>
      <c r="P29" s="14">
        <f t="shared" si="25"/>
        <v>0</v>
      </c>
      <c r="Q29" s="14">
        <f t="shared" si="25"/>
        <v>0</v>
      </c>
      <c r="R29" s="14">
        <f t="shared" si="25"/>
        <v>0</v>
      </c>
      <c r="S29" s="14">
        <f t="shared" ref="S29:AB38" si="26">SUMIFS($G$46:$G$1028,$B$46:$B$1028,$C29,$D$46:$D$1028,S$3)</f>
        <v>0</v>
      </c>
      <c r="T29" s="14">
        <f t="shared" si="26"/>
        <v>0</v>
      </c>
      <c r="U29" s="14">
        <f t="shared" si="26"/>
        <v>0</v>
      </c>
      <c r="V29" s="14">
        <f t="shared" si="26"/>
        <v>0</v>
      </c>
      <c r="W29" s="14">
        <f t="shared" si="26"/>
        <v>0</v>
      </c>
      <c r="X29" s="14">
        <f t="shared" si="26"/>
        <v>0</v>
      </c>
      <c r="Y29" s="14">
        <f t="shared" si="26"/>
        <v>0</v>
      </c>
      <c r="Z29" s="14">
        <f t="shared" si="26"/>
        <v>0</v>
      </c>
      <c r="AA29" s="14">
        <f t="shared" si="26"/>
        <v>0</v>
      </c>
      <c r="AB29" s="14">
        <f t="shared" si="26"/>
        <v>0</v>
      </c>
      <c r="AC29" s="14">
        <f t="shared" ref="AC29:AL38" si="27">SUMIFS($G$46:$G$1028,$B$46:$B$1028,$C29,$D$46:$D$1028,AC$3)</f>
        <v>0</v>
      </c>
      <c r="AD29" s="14">
        <f t="shared" si="27"/>
        <v>0</v>
      </c>
      <c r="AE29" s="14">
        <f t="shared" si="27"/>
        <v>0</v>
      </c>
      <c r="AF29" s="14">
        <f t="shared" si="27"/>
        <v>0</v>
      </c>
      <c r="AG29" s="14">
        <f t="shared" si="27"/>
        <v>0</v>
      </c>
      <c r="AH29" s="14">
        <f t="shared" si="27"/>
        <v>0</v>
      </c>
      <c r="AI29" s="14">
        <f t="shared" si="27"/>
        <v>0</v>
      </c>
      <c r="AJ29" s="14">
        <f t="shared" si="27"/>
        <v>0</v>
      </c>
      <c r="AK29" s="14">
        <f t="shared" si="27"/>
        <v>0</v>
      </c>
      <c r="AL29" s="14">
        <f t="shared" si="27"/>
        <v>0</v>
      </c>
      <c r="AM29" s="14">
        <f t="shared" ref="AM29:AV38" si="28">SUMIFS($G$46:$G$1028,$B$46:$B$1028,$C29,$D$46:$D$1028,AM$3)</f>
        <v>0</v>
      </c>
      <c r="AN29" s="14">
        <f t="shared" si="28"/>
        <v>0</v>
      </c>
      <c r="AO29" s="14">
        <f t="shared" si="28"/>
        <v>0</v>
      </c>
      <c r="AP29" s="14">
        <f t="shared" si="28"/>
        <v>0</v>
      </c>
      <c r="AQ29" s="14">
        <f t="shared" si="28"/>
        <v>0</v>
      </c>
      <c r="AR29" s="14">
        <f t="shared" si="28"/>
        <v>0</v>
      </c>
      <c r="AS29" s="14">
        <f t="shared" si="28"/>
        <v>0</v>
      </c>
      <c r="AT29" s="14">
        <f t="shared" si="28"/>
        <v>0</v>
      </c>
      <c r="AU29" s="14">
        <f t="shared" si="28"/>
        <v>0</v>
      </c>
      <c r="AV29" s="14">
        <f t="shared" si="28"/>
        <v>0</v>
      </c>
      <c r="AW29" s="14">
        <f t="shared" ref="AW29:BF38" si="29">SUMIFS($G$46:$G$1028,$B$46:$B$1028,$C29,$D$46:$D$1028,AW$3)</f>
        <v>0</v>
      </c>
      <c r="AX29" s="14">
        <f t="shared" si="29"/>
        <v>0</v>
      </c>
      <c r="AY29" s="14">
        <f t="shared" si="29"/>
        <v>0</v>
      </c>
      <c r="AZ29" s="14">
        <f t="shared" si="29"/>
        <v>0</v>
      </c>
      <c r="BA29" s="14">
        <f t="shared" si="29"/>
        <v>0</v>
      </c>
      <c r="BB29" s="14">
        <f t="shared" si="29"/>
        <v>0</v>
      </c>
      <c r="BC29" s="14">
        <f t="shared" si="29"/>
        <v>0</v>
      </c>
      <c r="BD29" s="14">
        <f t="shared" si="29"/>
        <v>0</v>
      </c>
      <c r="BE29" s="14">
        <f t="shared" si="29"/>
        <v>0</v>
      </c>
      <c r="BF29" s="14">
        <f t="shared" si="29"/>
        <v>0</v>
      </c>
      <c r="BG29" s="14">
        <f t="shared" ref="BG29:BS38" si="30">SUMIFS($G$46:$G$1028,$B$46:$B$1028,$C29,$D$46:$D$1028,BG$3)</f>
        <v>0</v>
      </c>
      <c r="BH29" s="14">
        <f t="shared" si="30"/>
        <v>0</v>
      </c>
      <c r="BI29" s="14">
        <f t="shared" si="30"/>
        <v>0</v>
      </c>
      <c r="BJ29" s="14">
        <f t="shared" si="30"/>
        <v>0</v>
      </c>
      <c r="BK29" s="14">
        <f t="shared" si="30"/>
        <v>0</v>
      </c>
      <c r="BL29" s="14">
        <f t="shared" si="30"/>
        <v>0</v>
      </c>
      <c r="BM29" s="14">
        <f t="shared" si="30"/>
        <v>0</v>
      </c>
      <c r="BN29" s="14">
        <f t="shared" si="30"/>
        <v>0</v>
      </c>
      <c r="BO29" s="14">
        <f t="shared" si="30"/>
        <v>0</v>
      </c>
      <c r="BP29" s="14">
        <f t="shared" si="30"/>
        <v>0</v>
      </c>
      <c r="BQ29" s="14">
        <f t="shared" si="30"/>
        <v>0</v>
      </c>
      <c r="BR29" s="14">
        <f t="shared" si="30"/>
        <v>0</v>
      </c>
      <c r="BS29" s="14">
        <f t="shared" si="30"/>
        <v>0</v>
      </c>
      <c r="BU29"/>
      <c r="BW29" s="14">
        <f t="shared" si="24"/>
        <v>0</v>
      </c>
      <c r="BX29" s="14">
        <f t="shared" si="24"/>
        <v>0</v>
      </c>
      <c r="BY29" s="14">
        <f t="shared" si="24"/>
        <v>0</v>
      </c>
      <c r="BZ29" s="14">
        <f t="shared" si="24"/>
        <v>0</v>
      </c>
      <c r="CA29" s="14">
        <f t="shared" si="24"/>
        <v>0</v>
      </c>
      <c r="CB29" s="14">
        <f t="shared" si="24"/>
        <v>0</v>
      </c>
      <c r="CC29" s="14">
        <f t="shared" si="24"/>
        <v>0</v>
      </c>
      <c r="CD29" s="14">
        <f t="shared" si="24"/>
        <v>0</v>
      </c>
      <c r="CE29" s="14">
        <f t="shared" si="24"/>
        <v>0</v>
      </c>
      <c r="CF29" s="14">
        <f t="shared" si="24"/>
        <v>0</v>
      </c>
      <c r="CG29" s="14">
        <f t="shared" si="24"/>
        <v>0</v>
      </c>
      <c r="CH29" s="14">
        <f t="shared" si="24"/>
        <v>0</v>
      </c>
      <c r="CI29" s="14">
        <f t="shared" si="24"/>
        <v>0</v>
      </c>
    </row>
    <row r="30" spans="1:87" hidden="1" x14ac:dyDescent="0.3">
      <c r="A30" s="2" t="s">
        <v>91</v>
      </c>
      <c r="B30" s="2" t="s">
        <v>91</v>
      </c>
      <c r="C30" s="24"/>
      <c r="D30" s="7"/>
      <c r="E30" s="7"/>
      <c r="F30" s="30"/>
      <c r="H30" s="13">
        <f t="shared" si="22"/>
        <v>0</v>
      </c>
      <c r="I30" s="14">
        <f t="shared" si="25"/>
        <v>0</v>
      </c>
      <c r="J30" s="14">
        <f t="shared" si="25"/>
        <v>0</v>
      </c>
      <c r="K30" s="14">
        <f t="shared" si="25"/>
        <v>0</v>
      </c>
      <c r="L30" s="14">
        <f t="shared" si="25"/>
        <v>0</v>
      </c>
      <c r="M30" s="14">
        <f t="shared" si="25"/>
        <v>0</v>
      </c>
      <c r="N30" s="14">
        <f t="shared" si="25"/>
        <v>0</v>
      </c>
      <c r="O30" s="14">
        <f t="shared" si="25"/>
        <v>0</v>
      </c>
      <c r="P30" s="14">
        <f t="shared" si="25"/>
        <v>0</v>
      </c>
      <c r="Q30" s="14">
        <f t="shared" si="25"/>
        <v>0</v>
      </c>
      <c r="R30" s="14">
        <f t="shared" si="25"/>
        <v>0</v>
      </c>
      <c r="S30" s="14">
        <f t="shared" si="26"/>
        <v>0</v>
      </c>
      <c r="T30" s="14">
        <f t="shared" si="26"/>
        <v>0</v>
      </c>
      <c r="U30" s="14">
        <f t="shared" si="26"/>
        <v>0</v>
      </c>
      <c r="V30" s="14">
        <f t="shared" si="26"/>
        <v>0</v>
      </c>
      <c r="W30" s="14">
        <f t="shared" si="26"/>
        <v>0</v>
      </c>
      <c r="X30" s="14">
        <f t="shared" si="26"/>
        <v>0</v>
      </c>
      <c r="Y30" s="14">
        <f t="shared" si="26"/>
        <v>0</v>
      </c>
      <c r="Z30" s="14">
        <f t="shared" si="26"/>
        <v>0</v>
      </c>
      <c r="AA30" s="14">
        <f t="shared" si="26"/>
        <v>0</v>
      </c>
      <c r="AB30" s="14">
        <f t="shared" si="26"/>
        <v>0</v>
      </c>
      <c r="AC30" s="14">
        <f t="shared" si="27"/>
        <v>0</v>
      </c>
      <c r="AD30" s="14">
        <f t="shared" si="27"/>
        <v>0</v>
      </c>
      <c r="AE30" s="14">
        <f t="shared" si="27"/>
        <v>0</v>
      </c>
      <c r="AF30" s="14">
        <f t="shared" si="27"/>
        <v>0</v>
      </c>
      <c r="AG30" s="14">
        <f t="shared" si="27"/>
        <v>0</v>
      </c>
      <c r="AH30" s="14">
        <f t="shared" si="27"/>
        <v>0</v>
      </c>
      <c r="AI30" s="14">
        <f t="shared" si="27"/>
        <v>0</v>
      </c>
      <c r="AJ30" s="14">
        <f t="shared" si="27"/>
        <v>0</v>
      </c>
      <c r="AK30" s="14">
        <f t="shared" si="27"/>
        <v>0</v>
      </c>
      <c r="AL30" s="14">
        <f t="shared" si="27"/>
        <v>0</v>
      </c>
      <c r="AM30" s="14">
        <f t="shared" si="28"/>
        <v>0</v>
      </c>
      <c r="AN30" s="14">
        <f t="shared" si="28"/>
        <v>0</v>
      </c>
      <c r="AO30" s="14">
        <f t="shared" si="28"/>
        <v>0</v>
      </c>
      <c r="AP30" s="14">
        <f t="shared" si="28"/>
        <v>0</v>
      </c>
      <c r="AQ30" s="14">
        <f t="shared" si="28"/>
        <v>0</v>
      </c>
      <c r="AR30" s="14">
        <f t="shared" si="28"/>
        <v>0</v>
      </c>
      <c r="AS30" s="14">
        <f t="shared" si="28"/>
        <v>0</v>
      </c>
      <c r="AT30" s="14">
        <f t="shared" si="28"/>
        <v>0</v>
      </c>
      <c r="AU30" s="14">
        <f t="shared" si="28"/>
        <v>0</v>
      </c>
      <c r="AV30" s="14">
        <f t="shared" si="28"/>
        <v>0</v>
      </c>
      <c r="AW30" s="14">
        <f t="shared" si="29"/>
        <v>0</v>
      </c>
      <c r="AX30" s="14">
        <f t="shared" si="29"/>
        <v>0</v>
      </c>
      <c r="AY30" s="14">
        <f t="shared" si="29"/>
        <v>0</v>
      </c>
      <c r="AZ30" s="14">
        <f t="shared" si="29"/>
        <v>0</v>
      </c>
      <c r="BA30" s="14">
        <f t="shared" si="29"/>
        <v>0</v>
      </c>
      <c r="BB30" s="14">
        <f t="shared" si="29"/>
        <v>0</v>
      </c>
      <c r="BC30" s="14">
        <f t="shared" si="29"/>
        <v>0</v>
      </c>
      <c r="BD30" s="14">
        <f t="shared" si="29"/>
        <v>0</v>
      </c>
      <c r="BE30" s="14">
        <f t="shared" si="29"/>
        <v>0</v>
      </c>
      <c r="BF30" s="14">
        <f t="shared" si="29"/>
        <v>0</v>
      </c>
      <c r="BG30" s="14">
        <f t="shared" si="30"/>
        <v>0</v>
      </c>
      <c r="BH30" s="14">
        <f t="shared" si="30"/>
        <v>0</v>
      </c>
      <c r="BI30" s="14">
        <f t="shared" si="30"/>
        <v>0</v>
      </c>
      <c r="BJ30" s="14">
        <f t="shared" si="30"/>
        <v>0</v>
      </c>
      <c r="BK30" s="14">
        <f t="shared" si="30"/>
        <v>0</v>
      </c>
      <c r="BL30" s="14">
        <f t="shared" si="30"/>
        <v>0</v>
      </c>
      <c r="BM30" s="14">
        <f t="shared" si="30"/>
        <v>0</v>
      </c>
      <c r="BN30" s="14">
        <f t="shared" si="30"/>
        <v>0</v>
      </c>
      <c r="BO30" s="14">
        <f t="shared" si="30"/>
        <v>0</v>
      </c>
      <c r="BP30" s="14">
        <f t="shared" si="30"/>
        <v>0</v>
      </c>
      <c r="BQ30" s="14">
        <f t="shared" si="30"/>
        <v>0</v>
      </c>
      <c r="BR30" s="14">
        <f t="shared" si="30"/>
        <v>0</v>
      </c>
      <c r="BS30" s="14">
        <f t="shared" si="30"/>
        <v>0</v>
      </c>
      <c r="BU30"/>
      <c r="BW30" s="14">
        <f t="shared" si="24"/>
        <v>0</v>
      </c>
      <c r="BX30" s="14">
        <f t="shared" si="24"/>
        <v>0</v>
      </c>
      <c r="BY30" s="14">
        <f t="shared" si="24"/>
        <v>0</v>
      </c>
      <c r="BZ30" s="14">
        <f t="shared" si="24"/>
        <v>0</v>
      </c>
      <c r="CA30" s="14">
        <f t="shared" si="24"/>
        <v>0</v>
      </c>
      <c r="CB30" s="14">
        <f t="shared" si="24"/>
        <v>0</v>
      </c>
      <c r="CC30" s="14">
        <f t="shared" si="24"/>
        <v>0</v>
      </c>
      <c r="CD30" s="14">
        <f t="shared" si="24"/>
        <v>0</v>
      </c>
      <c r="CE30" s="14">
        <f t="shared" si="24"/>
        <v>0</v>
      </c>
      <c r="CF30" s="14">
        <f t="shared" si="24"/>
        <v>0</v>
      </c>
      <c r="CG30" s="14">
        <f t="shared" si="24"/>
        <v>0</v>
      </c>
      <c r="CH30" s="14">
        <f t="shared" si="24"/>
        <v>0</v>
      </c>
      <c r="CI30" s="14">
        <f t="shared" si="24"/>
        <v>0</v>
      </c>
    </row>
    <row r="31" spans="1:87" hidden="1" x14ac:dyDescent="0.3">
      <c r="A31" s="2" t="s">
        <v>91</v>
      </c>
      <c r="B31" s="2" t="s">
        <v>91</v>
      </c>
      <c r="C31" s="24"/>
      <c r="D31" s="7"/>
      <c r="E31" s="7"/>
      <c r="F31" s="30"/>
      <c r="H31" s="13">
        <f t="shared" si="22"/>
        <v>0</v>
      </c>
      <c r="I31" s="14">
        <f t="shared" si="25"/>
        <v>0</v>
      </c>
      <c r="J31" s="14">
        <f t="shared" si="25"/>
        <v>0</v>
      </c>
      <c r="K31" s="14">
        <f t="shared" si="25"/>
        <v>0</v>
      </c>
      <c r="L31" s="14">
        <f t="shared" si="25"/>
        <v>0</v>
      </c>
      <c r="M31" s="14">
        <f t="shared" si="25"/>
        <v>0</v>
      </c>
      <c r="N31" s="14">
        <f t="shared" si="25"/>
        <v>0</v>
      </c>
      <c r="O31" s="14">
        <f t="shared" si="25"/>
        <v>0</v>
      </c>
      <c r="P31" s="14">
        <f t="shared" si="25"/>
        <v>0</v>
      </c>
      <c r="Q31" s="14">
        <f t="shared" si="25"/>
        <v>0</v>
      </c>
      <c r="R31" s="14">
        <f t="shared" si="25"/>
        <v>0</v>
      </c>
      <c r="S31" s="14">
        <f t="shared" si="26"/>
        <v>0</v>
      </c>
      <c r="T31" s="14">
        <f t="shared" si="26"/>
        <v>0</v>
      </c>
      <c r="U31" s="14">
        <f t="shared" si="26"/>
        <v>0</v>
      </c>
      <c r="V31" s="14">
        <f t="shared" si="26"/>
        <v>0</v>
      </c>
      <c r="W31" s="14">
        <f t="shared" si="26"/>
        <v>0</v>
      </c>
      <c r="X31" s="14">
        <f t="shared" si="26"/>
        <v>0</v>
      </c>
      <c r="Y31" s="14">
        <f t="shared" si="26"/>
        <v>0</v>
      </c>
      <c r="Z31" s="14">
        <f t="shared" si="26"/>
        <v>0</v>
      </c>
      <c r="AA31" s="14">
        <f t="shared" si="26"/>
        <v>0</v>
      </c>
      <c r="AB31" s="14">
        <f t="shared" si="26"/>
        <v>0</v>
      </c>
      <c r="AC31" s="14">
        <f t="shared" si="27"/>
        <v>0</v>
      </c>
      <c r="AD31" s="14">
        <f t="shared" si="27"/>
        <v>0</v>
      </c>
      <c r="AE31" s="14">
        <f t="shared" si="27"/>
        <v>0</v>
      </c>
      <c r="AF31" s="14">
        <f t="shared" si="27"/>
        <v>0</v>
      </c>
      <c r="AG31" s="14">
        <f t="shared" si="27"/>
        <v>0</v>
      </c>
      <c r="AH31" s="14">
        <f t="shared" si="27"/>
        <v>0</v>
      </c>
      <c r="AI31" s="14">
        <f t="shared" si="27"/>
        <v>0</v>
      </c>
      <c r="AJ31" s="14">
        <f t="shared" si="27"/>
        <v>0</v>
      </c>
      <c r="AK31" s="14">
        <f t="shared" si="27"/>
        <v>0</v>
      </c>
      <c r="AL31" s="14">
        <f t="shared" si="27"/>
        <v>0</v>
      </c>
      <c r="AM31" s="14">
        <f t="shared" si="28"/>
        <v>0</v>
      </c>
      <c r="AN31" s="14">
        <f t="shared" si="28"/>
        <v>0</v>
      </c>
      <c r="AO31" s="14">
        <f t="shared" si="28"/>
        <v>0</v>
      </c>
      <c r="AP31" s="14">
        <f t="shared" si="28"/>
        <v>0</v>
      </c>
      <c r="AQ31" s="14">
        <f t="shared" si="28"/>
        <v>0</v>
      </c>
      <c r="AR31" s="14">
        <f t="shared" si="28"/>
        <v>0</v>
      </c>
      <c r="AS31" s="14">
        <f t="shared" si="28"/>
        <v>0</v>
      </c>
      <c r="AT31" s="14">
        <f t="shared" si="28"/>
        <v>0</v>
      </c>
      <c r="AU31" s="14">
        <f t="shared" si="28"/>
        <v>0</v>
      </c>
      <c r="AV31" s="14">
        <f t="shared" si="28"/>
        <v>0</v>
      </c>
      <c r="AW31" s="14">
        <f t="shared" si="29"/>
        <v>0</v>
      </c>
      <c r="AX31" s="14">
        <f t="shared" si="29"/>
        <v>0</v>
      </c>
      <c r="AY31" s="14">
        <f t="shared" si="29"/>
        <v>0</v>
      </c>
      <c r="AZ31" s="14">
        <f t="shared" si="29"/>
        <v>0</v>
      </c>
      <c r="BA31" s="14">
        <f t="shared" si="29"/>
        <v>0</v>
      </c>
      <c r="BB31" s="14">
        <f t="shared" si="29"/>
        <v>0</v>
      </c>
      <c r="BC31" s="14">
        <f t="shared" si="29"/>
        <v>0</v>
      </c>
      <c r="BD31" s="14">
        <f t="shared" si="29"/>
        <v>0</v>
      </c>
      <c r="BE31" s="14">
        <f t="shared" si="29"/>
        <v>0</v>
      </c>
      <c r="BF31" s="14">
        <f t="shared" si="29"/>
        <v>0</v>
      </c>
      <c r="BG31" s="14">
        <f t="shared" si="30"/>
        <v>0</v>
      </c>
      <c r="BH31" s="14">
        <f t="shared" si="30"/>
        <v>0</v>
      </c>
      <c r="BI31" s="14">
        <f t="shared" si="30"/>
        <v>0</v>
      </c>
      <c r="BJ31" s="14">
        <f t="shared" si="30"/>
        <v>0</v>
      </c>
      <c r="BK31" s="14">
        <f t="shared" si="30"/>
        <v>0</v>
      </c>
      <c r="BL31" s="14">
        <f t="shared" si="30"/>
        <v>0</v>
      </c>
      <c r="BM31" s="14">
        <f t="shared" si="30"/>
        <v>0</v>
      </c>
      <c r="BN31" s="14">
        <f t="shared" si="30"/>
        <v>0</v>
      </c>
      <c r="BO31" s="14">
        <f t="shared" si="30"/>
        <v>0</v>
      </c>
      <c r="BP31" s="14">
        <f t="shared" si="30"/>
        <v>0</v>
      </c>
      <c r="BQ31" s="14">
        <f t="shared" si="30"/>
        <v>0</v>
      </c>
      <c r="BR31" s="14">
        <f t="shared" si="30"/>
        <v>0</v>
      </c>
      <c r="BS31" s="14">
        <f t="shared" si="30"/>
        <v>0</v>
      </c>
      <c r="BU31"/>
      <c r="BW31" s="14">
        <f t="shared" si="24"/>
        <v>0</v>
      </c>
      <c r="BX31" s="14">
        <f t="shared" si="24"/>
        <v>0</v>
      </c>
      <c r="BY31" s="14">
        <f t="shared" si="24"/>
        <v>0</v>
      </c>
      <c r="BZ31" s="14">
        <f t="shared" si="24"/>
        <v>0</v>
      </c>
      <c r="CA31" s="14">
        <f t="shared" si="24"/>
        <v>0</v>
      </c>
      <c r="CB31" s="14">
        <f t="shared" si="24"/>
        <v>0</v>
      </c>
      <c r="CC31" s="14">
        <f t="shared" si="24"/>
        <v>0</v>
      </c>
      <c r="CD31" s="14">
        <f t="shared" si="24"/>
        <v>0</v>
      </c>
      <c r="CE31" s="14">
        <f t="shared" si="24"/>
        <v>0</v>
      </c>
      <c r="CF31" s="14">
        <f t="shared" si="24"/>
        <v>0</v>
      </c>
      <c r="CG31" s="14">
        <f t="shared" si="24"/>
        <v>0</v>
      </c>
      <c r="CH31" s="14">
        <f t="shared" si="24"/>
        <v>0</v>
      </c>
      <c r="CI31" s="14">
        <f t="shared" si="24"/>
        <v>0</v>
      </c>
    </row>
    <row r="32" spans="1:87" hidden="1" x14ac:dyDescent="0.3">
      <c r="A32" s="2" t="s">
        <v>91</v>
      </c>
      <c r="B32" s="2" t="s">
        <v>91</v>
      </c>
      <c r="C32" s="24"/>
      <c r="D32" s="7"/>
      <c r="E32" s="7"/>
      <c r="F32" s="30"/>
      <c r="H32" s="13">
        <f t="shared" si="22"/>
        <v>0</v>
      </c>
      <c r="I32" s="14">
        <f t="shared" si="25"/>
        <v>0</v>
      </c>
      <c r="J32" s="14">
        <f t="shared" si="25"/>
        <v>0</v>
      </c>
      <c r="K32" s="14">
        <f t="shared" si="25"/>
        <v>0</v>
      </c>
      <c r="L32" s="14">
        <f t="shared" si="25"/>
        <v>0</v>
      </c>
      <c r="M32" s="14">
        <f t="shared" si="25"/>
        <v>0</v>
      </c>
      <c r="N32" s="14">
        <f t="shared" si="25"/>
        <v>0</v>
      </c>
      <c r="O32" s="14">
        <f t="shared" si="25"/>
        <v>0</v>
      </c>
      <c r="P32" s="14">
        <f t="shared" si="25"/>
        <v>0</v>
      </c>
      <c r="Q32" s="14">
        <f t="shared" si="25"/>
        <v>0</v>
      </c>
      <c r="R32" s="14">
        <f t="shared" si="25"/>
        <v>0</v>
      </c>
      <c r="S32" s="14">
        <f t="shared" si="26"/>
        <v>0</v>
      </c>
      <c r="T32" s="14">
        <f t="shared" si="26"/>
        <v>0</v>
      </c>
      <c r="U32" s="14">
        <f t="shared" si="26"/>
        <v>0</v>
      </c>
      <c r="V32" s="14">
        <f t="shared" si="26"/>
        <v>0</v>
      </c>
      <c r="W32" s="14">
        <f t="shared" si="26"/>
        <v>0</v>
      </c>
      <c r="X32" s="14">
        <f t="shared" si="26"/>
        <v>0</v>
      </c>
      <c r="Y32" s="14">
        <f t="shared" si="26"/>
        <v>0</v>
      </c>
      <c r="Z32" s="14">
        <f t="shared" si="26"/>
        <v>0</v>
      </c>
      <c r="AA32" s="14">
        <f t="shared" si="26"/>
        <v>0</v>
      </c>
      <c r="AB32" s="14">
        <f t="shared" si="26"/>
        <v>0</v>
      </c>
      <c r="AC32" s="14">
        <f t="shared" si="27"/>
        <v>0</v>
      </c>
      <c r="AD32" s="14">
        <f t="shared" si="27"/>
        <v>0</v>
      </c>
      <c r="AE32" s="14">
        <f t="shared" si="27"/>
        <v>0</v>
      </c>
      <c r="AF32" s="14">
        <f t="shared" si="27"/>
        <v>0</v>
      </c>
      <c r="AG32" s="14">
        <f t="shared" si="27"/>
        <v>0</v>
      </c>
      <c r="AH32" s="14">
        <f t="shared" si="27"/>
        <v>0</v>
      </c>
      <c r="AI32" s="14">
        <f t="shared" si="27"/>
        <v>0</v>
      </c>
      <c r="AJ32" s="14">
        <f t="shared" si="27"/>
        <v>0</v>
      </c>
      <c r="AK32" s="14">
        <f t="shared" si="27"/>
        <v>0</v>
      </c>
      <c r="AL32" s="14">
        <f t="shared" si="27"/>
        <v>0</v>
      </c>
      <c r="AM32" s="14">
        <f t="shared" si="28"/>
        <v>0</v>
      </c>
      <c r="AN32" s="14">
        <f t="shared" si="28"/>
        <v>0</v>
      </c>
      <c r="AO32" s="14">
        <f t="shared" si="28"/>
        <v>0</v>
      </c>
      <c r="AP32" s="14">
        <f t="shared" si="28"/>
        <v>0</v>
      </c>
      <c r="AQ32" s="14">
        <f t="shared" si="28"/>
        <v>0</v>
      </c>
      <c r="AR32" s="14">
        <f t="shared" si="28"/>
        <v>0</v>
      </c>
      <c r="AS32" s="14">
        <f t="shared" si="28"/>
        <v>0</v>
      </c>
      <c r="AT32" s="14">
        <f t="shared" si="28"/>
        <v>0</v>
      </c>
      <c r="AU32" s="14">
        <f t="shared" si="28"/>
        <v>0</v>
      </c>
      <c r="AV32" s="14">
        <f t="shared" si="28"/>
        <v>0</v>
      </c>
      <c r="AW32" s="14">
        <f t="shared" si="29"/>
        <v>0</v>
      </c>
      <c r="AX32" s="14">
        <f t="shared" si="29"/>
        <v>0</v>
      </c>
      <c r="AY32" s="14">
        <f t="shared" si="29"/>
        <v>0</v>
      </c>
      <c r="AZ32" s="14">
        <f t="shared" si="29"/>
        <v>0</v>
      </c>
      <c r="BA32" s="14">
        <f t="shared" si="29"/>
        <v>0</v>
      </c>
      <c r="BB32" s="14">
        <f t="shared" si="29"/>
        <v>0</v>
      </c>
      <c r="BC32" s="14">
        <f t="shared" si="29"/>
        <v>0</v>
      </c>
      <c r="BD32" s="14">
        <f t="shared" si="29"/>
        <v>0</v>
      </c>
      <c r="BE32" s="14">
        <f t="shared" si="29"/>
        <v>0</v>
      </c>
      <c r="BF32" s="14">
        <f t="shared" si="29"/>
        <v>0</v>
      </c>
      <c r="BG32" s="14">
        <f t="shared" si="30"/>
        <v>0</v>
      </c>
      <c r="BH32" s="14">
        <f t="shared" si="30"/>
        <v>0</v>
      </c>
      <c r="BI32" s="14">
        <f t="shared" si="30"/>
        <v>0</v>
      </c>
      <c r="BJ32" s="14">
        <f t="shared" si="30"/>
        <v>0</v>
      </c>
      <c r="BK32" s="14">
        <f t="shared" si="30"/>
        <v>0</v>
      </c>
      <c r="BL32" s="14">
        <f t="shared" si="30"/>
        <v>0</v>
      </c>
      <c r="BM32" s="14">
        <f t="shared" si="30"/>
        <v>0</v>
      </c>
      <c r="BN32" s="14">
        <f t="shared" si="30"/>
        <v>0</v>
      </c>
      <c r="BO32" s="14">
        <f t="shared" si="30"/>
        <v>0</v>
      </c>
      <c r="BP32" s="14">
        <f t="shared" si="30"/>
        <v>0</v>
      </c>
      <c r="BQ32" s="14">
        <f t="shared" si="30"/>
        <v>0</v>
      </c>
      <c r="BR32" s="14">
        <f t="shared" si="30"/>
        <v>0</v>
      </c>
      <c r="BS32" s="14">
        <f t="shared" si="30"/>
        <v>0</v>
      </c>
      <c r="BU32"/>
      <c r="BW32" s="14">
        <f t="shared" si="24"/>
        <v>0</v>
      </c>
      <c r="BX32" s="14">
        <f t="shared" si="24"/>
        <v>0</v>
      </c>
      <c r="BY32" s="14">
        <f t="shared" si="24"/>
        <v>0</v>
      </c>
      <c r="BZ32" s="14">
        <f t="shared" si="24"/>
        <v>0</v>
      </c>
      <c r="CA32" s="14">
        <f t="shared" si="24"/>
        <v>0</v>
      </c>
      <c r="CB32" s="14">
        <f t="shared" si="24"/>
        <v>0</v>
      </c>
      <c r="CC32" s="14">
        <f t="shared" si="24"/>
        <v>0</v>
      </c>
      <c r="CD32" s="14">
        <f t="shared" si="24"/>
        <v>0</v>
      </c>
      <c r="CE32" s="14">
        <f t="shared" si="24"/>
        <v>0</v>
      </c>
      <c r="CF32" s="14">
        <f t="shared" si="24"/>
        <v>0</v>
      </c>
      <c r="CG32" s="14">
        <f t="shared" si="24"/>
        <v>0</v>
      </c>
      <c r="CH32" s="14">
        <f t="shared" si="24"/>
        <v>0</v>
      </c>
      <c r="CI32" s="14">
        <f t="shared" si="24"/>
        <v>0</v>
      </c>
    </row>
    <row r="33" spans="1:87" hidden="1" x14ac:dyDescent="0.3">
      <c r="A33" s="2" t="s">
        <v>91</v>
      </c>
      <c r="B33" s="2" t="s">
        <v>91</v>
      </c>
      <c r="C33" s="24"/>
      <c r="D33" s="7"/>
      <c r="E33" s="7"/>
      <c r="F33" s="30"/>
      <c r="H33" s="13">
        <f t="shared" si="22"/>
        <v>0</v>
      </c>
      <c r="I33" s="14">
        <f t="shared" si="25"/>
        <v>0</v>
      </c>
      <c r="J33" s="14">
        <f t="shared" si="25"/>
        <v>0</v>
      </c>
      <c r="K33" s="14">
        <f t="shared" si="25"/>
        <v>0</v>
      </c>
      <c r="L33" s="14">
        <f t="shared" si="25"/>
        <v>0</v>
      </c>
      <c r="M33" s="14">
        <f t="shared" si="25"/>
        <v>0</v>
      </c>
      <c r="N33" s="14">
        <f t="shared" si="25"/>
        <v>0</v>
      </c>
      <c r="O33" s="14">
        <f t="shared" si="25"/>
        <v>0</v>
      </c>
      <c r="P33" s="14">
        <f t="shared" si="25"/>
        <v>0</v>
      </c>
      <c r="Q33" s="14">
        <f t="shared" si="25"/>
        <v>0</v>
      </c>
      <c r="R33" s="14">
        <f t="shared" si="25"/>
        <v>0</v>
      </c>
      <c r="S33" s="14">
        <f t="shared" si="26"/>
        <v>0</v>
      </c>
      <c r="T33" s="14">
        <f t="shared" si="26"/>
        <v>0</v>
      </c>
      <c r="U33" s="14">
        <f t="shared" si="26"/>
        <v>0</v>
      </c>
      <c r="V33" s="14">
        <f t="shared" si="26"/>
        <v>0</v>
      </c>
      <c r="W33" s="14">
        <f t="shared" si="26"/>
        <v>0</v>
      </c>
      <c r="X33" s="14">
        <f t="shared" si="26"/>
        <v>0</v>
      </c>
      <c r="Y33" s="14">
        <f t="shared" si="26"/>
        <v>0</v>
      </c>
      <c r="Z33" s="14">
        <f t="shared" si="26"/>
        <v>0</v>
      </c>
      <c r="AA33" s="14">
        <f t="shared" si="26"/>
        <v>0</v>
      </c>
      <c r="AB33" s="14">
        <f t="shared" si="26"/>
        <v>0</v>
      </c>
      <c r="AC33" s="14">
        <f t="shared" si="27"/>
        <v>0</v>
      </c>
      <c r="AD33" s="14">
        <f t="shared" si="27"/>
        <v>0</v>
      </c>
      <c r="AE33" s="14">
        <f t="shared" si="27"/>
        <v>0</v>
      </c>
      <c r="AF33" s="14">
        <f t="shared" si="27"/>
        <v>0</v>
      </c>
      <c r="AG33" s="14">
        <f t="shared" si="27"/>
        <v>0</v>
      </c>
      <c r="AH33" s="14">
        <f t="shared" si="27"/>
        <v>0</v>
      </c>
      <c r="AI33" s="14">
        <f t="shared" si="27"/>
        <v>0</v>
      </c>
      <c r="AJ33" s="14">
        <f t="shared" si="27"/>
        <v>0</v>
      </c>
      <c r="AK33" s="14">
        <f t="shared" si="27"/>
        <v>0</v>
      </c>
      <c r="AL33" s="14">
        <f t="shared" si="27"/>
        <v>0</v>
      </c>
      <c r="AM33" s="14">
        <f t="shared" si="28"/>
        <v>0</v>
      </c>
      <c r="AN33" s="14">
        <f t="shared" si="28"/>
        <v>0</v>
      </c>
      <c r="AO33" s="14">
        <f t="shared" si="28"/>
        <v>0</v>
      </c>
      <c r="AP33" s="14">
        <f t="shared" si="28"/>
        <v>0</v>
      </c>
      <c r="AQ33" s="14">
        <f t="shared" si="28"/>
        <v>0</v>
      </c>
      <c r="AR33" s="14">
        <f t="shared" si="28"/>
        <v>0</v>
      </c>
      <c r="AS33" s="14">
        <f t="shared" si="28"/>
        <v>0</v>
      </c>
      <c r="AT33" s="14">
        <f t="shared" si="28"/>
        <v>0</v>
      </c>
      <c r="AU33" s="14">
        <f t="shared" si="28"/>
        <v>0</v>
      </c>
      <c r="AV33" s="14">
        <f t="shared" si="28"/>
        <v>0</v>
      </c>
      <c r="AW33" s="14">
        <f t="shared" si="29"/>
        <v>0</v>
      </c>
      <c r="AX33" s="14">
        <f t="shared" si="29"/>
        <v>0</v>
      </c>
      <c r="AY33" s="14">
        <f t="shared" si="29"/>
        <v>0</v>
      </c>
      <c r="AZ33" s="14">
        <f t="shared" si="29"/>
        <v>0</v>
      </c>
      <c r="BA33" s="14">
        <f t="shared" si="29"/>
        <v>0</v>
      </c>
      <c r="BB33" s="14">
        <f t="shared" si="29"/>
        <v>0</v>
      </c>
      <c r="BC33" s="14">
        <f t="shared" si="29"/>
        <v>0</v>
      </c>
      <c r="BD33" s="14">
        <f t="shared" si="29"/>
        <v>0</v>
      </c>
      <c r="BE33" s="14">
        <f t="shared" si="29"/>
        <v>0</v>
      </c>
      <c r="BF33" s="14">
        <f t="shared" si="29"/>
        <v>0</v>
      </c>
      <c r="BG33" s="14">
        <f t="shared" si="30"/>
        <v>0</v>
      </c>
      <c r="BH33" s="14">
        <f t="shared" si="30"/>
        <v>0</v>
      </c>
      <c r="BI33" s="14">
        <f t="shared" si="30"/>
        <v>0</v>
      </c>
      <c r="BJ33" s="14">
        <f t="shared" si="30"/>
        <v>0</v>
      </c>
      <c r="BK33" s="14">
        <f t="shared" si="30"/>
        <v>0</v>
      </c>
      <c r="BL33" s="14">
        <f t="shared" si="30"/>
        <v>0</v>
      </c>
      <c r="BM33" s="14">
        <f t="shared" si="30"/>
        <v>0</v>
      </c>
      <c r="BN33" s="14">
        <f t="shared" si="30"/>
        <v>0</v>
      </c>
      <c r="BO33" s="14">
        <f t="shared" si="30"/>
        <v>0</v>
      </c>
      <c r="BP33" s="14">
        <f t="shared" si="30"/>
        <v>0</v>
      </c>
      <c r="BQ33" s="14">
        <f t="shared" si="30"/>
        <v>0</v>
      </c>
      <c r="BR33" s="14">
        <f t="shared" si="30"/>
        <v>0</v>
      </c>
      <c r="BS33" s="14">
        <f t="shared" si="30"/>
        <v>0</v>
      </c>
      <c r="BU33"/>
      <c r="BW33" s="14">
        <f t="shared" si="24"/>
        <v>0</v>
      </c>
      <c r="BX33" s="14">
        <f t="shared" si="24"/>
        <v>0</v>
      </c>
      <c r="BY33" s="14">
        <f t="shared" si="24"/>
        <v>0</v>
      </c>
      <c r="BZ33" s="14">
        <f t="shared" si="24"/>
        <v>0</v>
      </c>
      <c r="CA33" s="14">
        <f t="shared" si="24"/>
        <v>0</v>
      </c>
      <c r="CB33" s="14">
        <f t="shared" si="24"/>
        <v>0</v>
      </c>
      <c r="CC33" s="14">
        <f t="shared" si="24"/>
        <v>0</v>
      </c>
      <c r="CD33" s="14">
        <f t="shared" si="24"/>
        <v>0</v>
      </c>
      <c r="CE33" s="14">
        <f t="shared" si="24"/>
        <v>0</v>
      </c>
      <c r="CF33" s="14">
        <f t="shared" si="24"/>
        <v>0</v>
      </c>
      <c r="CG33" s="14">
        <f t="shared" si="24"/>
        <v>0</v>
      </c>
      <c r="CH33" s="14">
        <f t="shared" si="24"/>
        <v>0</v>
      </c>
      <c r="CI33" s="14">
        <f t="shared" si="24"/>
        <v>0</v>
      </c>
    </row>
    <row r="34" spans="1:87" hidden="1" x14ac:dyDescent="0.3">
      <c r="A34" s="2" t="s">
        <v>91</v>
      </c>
      <c r="B34" s="2" t="s">
        <v>91</v>
      </c>
      <c r="C34" s="24"/>
      <c r="D34" s="7"/>
      <c r="E34" s="7"/>
      <c r="F34" s="30"/>
      <c r="H34" s="13">
        <f t="shared" si="22"/>
        <v>0</v>
      </c>
      <c r="I34" s="14">
        <f t="shared" si="25"/>
        <v>0</v>
      </c>
      <c r="J34" s="14">
        <f t="shared" si="25"/>
        <v>0</v>
      </c>
      <c r="K34" s="14">
        <f t="shared" si="25"/>
        <v>0</v>
      </c>
      <c r="L34" s="14">
        <f t="shared" si="25"/>
        <v>0</v>
      </c>
      <c r="M34" s="14">
        <f t="shared" si="25"/>
        <v>0</v>
      </c>
      <c r="N34" s="14">
        <f t="shared" si="25"/>
        <v>0</v>
      </c>
      <c r="O34" s="14">
        <f t="shared" si="25"/>
        <v>0</v>
      </c>
      <c r="P34" s="14">
        <f t="shared" si="25"/>
        <v>0</v>
      </c>
      <c r="Q34" s="14">
        <f t="shared" si="25"/>
        <v>0</v>
      </c>
      <c r="R34" s="14">
        <f t="shared" si="25"/>
        <v>0</v>
      </c>
      <c r="S34" s="14">
        <f t="shared" si="26"/>
        <v>0</v>
      </c>
      <c r="T34" s="14">
        <f t="shared" si="26"/>
        <v>0</v>
      </c>
      <c r="U34" s="14">
        <f t="shared" si="26"/>
        <v>0</v>
      </c>
      <c r="V34" s="14">
        <f t="shared" si="26"/>
        <v>0</v>
      </c>
      <c r="W34" s="14">
        <f t="shared" si="26"/>
        <v>0</v>
      </c>
      <c r="X34" s="14">
        <f t="shared" si="26"/>
        <v>0</v>
      </c>
      <c r="Y34" s="14">
        <f t="shared" si="26"/>
        <v>0</v>
      </c>
      <c r="Z34" s="14">
        <f t="shared" si="26"/>
        <v>0</v>
      </c>
      <c r="AA34" s="14">
        <f t="shared" si="26"/>
        <v>0</v>
      </c>
      <c r="AB34" s="14">
        <f t="shared" si="26"/>
        <v>0</v>
      </c>
      <c r="AC34" s="14">
        <f t="shared" si="27"/>
        <v>0</v>
      </c>
      <c r="AD34" s="14">
        <f t="shared" si="27"/>
        <v>0</v>
      </c>
      <c r="AE34" s="14">
        <f t="shared" si="27"/>
        <v>0</v>
      </c>
      <c r="AF34" s="14">
        <f t="shared" si="27"/>
        <v>0</v>
      </c>
      <c r="AG34" s="14">
        <f t="shared" si="27"/>
        <v>0</v>
      </c>
      <c r="AH34" s="14">
        <f t="shared" si="27"/>
        <v>0</v>
      </c>
      <c r="AI34" s="14">
        <f t="shared" si="27"/>
        <v>0</v>
      </c>
      <c r="AJ34" s="14">
        <f t="shared" si="27"/>
        <v>0</v>
      </c>
      <c r="AK34" s="14">
        <f t="shared" si="27"/>
        <v>0</v>
      </c>
      <c r="AL34" s="14">
        <f t="shared" si="27"/>
        <v>0</v>
      </c>
      <c r="AM34" s="14">
        <f t="shared" si="28"/>
        <v>0</v>
      </c>
      <c r="AN34" s="14">
        <f t="shared" si="28"/>
        <v>0</v>
      </c>
      <c r="AO34" s="14">
        <f t="shared" si="28"/>
        <v>0</v>
      </c>
      <c r="AP34" s="14">
        <f t="shared" si="28"/>
        <v>0</v>
      </c>
      <c r="AQ34" s="14">
        <f t="shared" si="28"/>
        <v>0</v>
      </c>
      <c r="AR34" s="14">
        <f t="shared" si="28"/>
        <v>0</v>
      </c>
      <c r="AS34" s="14">
        <f t="shared" si="28"/>
        <v>0</v>
      </c>
      <c r="AT34" s="14">
        <f t="shared" si="28"/>
        <v>0</v>
      </c>
      <c r="AU34" s="14">
        <f t="shared" si="28"/>
        <v>0</v>
      </c>
      <c r="AV34" s="14">
        <f t="shared" si="28"/>
        <v>0</v>
      </c>
      <c r="AW34" s="14">
        <f t="shared" si="29"/>
        <v>0</v>
      </c>
      <c r="AX34" s="14">
        <f t="shared" si="29"/>
        <v>0</v>
      </c>
      <c r="AY34" s="14">
        <f t="shared" si="29"/>
        <v>0</v>
      </c>
      <c r="AZ34" s="14">
        <f t="shared" si="29"/>
        <v>0</v>
      </c>
      <c r="BA34" s="14">
        <f t="shared" si="29"/>
        <v>0</v>
      </c>
      <c r="BB34" s="14">
        <f t="shared" si="29"/>
        <v>0</v>
      </c>
      <c r="BC34" s="14">
        <f t="shared" si="29"/>
        <v>0</v>
      </c>
      <c r="BD34" s="14">
        <f t="shared" si="29"/>
        <v>0</v>
      </c>
      <c r="BE34" s="14">
        <f t="shared" si="29"/>
        <v>0</v>
      </c>
      <c r="BF34" s="14">
        <f t="shared" si="29"/>
        <v>0</v>
      </c>
      <c r="BG34" s="14">
        <f t="shared" si="30"/>
        <v>0</v>
      </c>
      <c r="BH34" s="14">
        <f t="shared" si="30"/>
        <v>0</v>
      </c>
      <c r="BI34" s="14">
        <f t="shared" si="30"/>
        <v>0</v>
      </c>
      <c r="BJ34" s="14">
        <f t="shared" si="30"/>
        <v>0</v>
      </c>
      <c r="BK34" s="14">
        <f t="shared" si="30"/>
        <v>0</v>
      </c>
      <c r="BL34" s="14">
        <f t="shared" si="30"/>
        <v>0</v>
      </c>
      <c r="BM34" s="14">
        <f t="shared" si="30"/>
        <v>0</v>
      </c>
      <c r="BN34" s="14">
        <f t="shared" si="30"/>
        <v>0</v>
      </c>
      <c r="BO34" s="14">
        <f t="shared" si="30"/>
        <v>0</v>
      </c>
      <c r="BP34" s="14">
        <f t="shared" si="30"/>
        <v>0</v>
      </c>
      <c r="BQ34" s="14">
        <f t="shared" si="30"/>
        <v>0</v>
      </c>
      <c r="BR34" s="14">
        <f t="shared" si="30"/>
        <v>0</v>
      </c>
      <c r="BS34" s="14">
        <f t="shared" si="30"/>
        <v>0</v>
      </c>
      <c r="BU34"/>
      <c r="BW34" s="14">
        <f t="shared" si="24"/>
        <v>0</v>
      </c>
      <c r="BX34" s="14">
        <f t="shared" si="24"/>
        <v>0</v>
      </c>
      <c r="BY34" s="14">
        <f t="shared" si="24"/>
        <v>0</v>
      </c>
      <c r="BZ34" s="14">
        <f t="shared" si="24"/>
        <v>0</v>
      </c>
      <c r="CA34" s="14">
        <f t="shared" si="24"/>
        <v>0</v>
      </c>
      <c r="CB34" s="14">
        <f t="shared" si="24"/>
        <v>0</v>
      </c>
      <c r="CC34" s="14">
        <f t="shared" si="24"/>
        <v>0</v>
      </c>
      <c r="CD34" s="14">
        <f t="shared" si="24"/>
        <v>0</v>
      </c>
      <c r="CE34" s="14">
        <f t="shared" si="24"/>
        <v>0</v>
      </c>
      <c r="CF34" s="14">
        <f t="shared" si="24"/>
        <v>0</v>
      </c>
      <c r="CG34" s="14">
        <f t="shared" si="24"/>
        <v>0</v>
      </c>
      <c r="CH34" s="14">
        <f t="shared" si="24"/>
        <v>0</v>
      </c>
      <c r="CI34" s="14">
        <f t="shared" si="24"/>
        <v>0</v>
      </c>
    </row>
    <row r="35" spans="1:87" hidden="1" x14ac:dyDescent="0.3">
      <c r="A35" s="2" t="s">
        <v>91</v>
      </c>
      <c r="B35" s="2" t="s">
        <v>91</v>
      </c>
      <c r="C35" s="24"/>
      <c r="D35" s="7"/>
      <c r="E35" s="7"/>
      <c r="F35" s="30"/>
      <c r="H35" s="13">
        <f t="shared" si="22"/>
        <v>0</v>
      </c>
      <c r="I35" s="14">
        <f t="shared" si="25"/>
        <v>0</v>
      </c>
      <c r="J35" s="14">
        <f t="shared" si="25"/>
        <v>0</v>
      </c>
      <c r="K35" s="14">
        <f t="shared" si="25"/>
        <v>0</v>
      </c>
      <c r="L35" s="14">
        <f t="shared" si="25"/>
        <v>0</v>
      </c>
      <c r="M35" s="14">
        <f t="shared" si="25"/>
        <v>0</v>
      </c>
      <c r="N35" s="14">
        <f t="shared" si="25"/>
        <v>0</v>
      </c>
      <c r="O35" s="14">
        <f t="shared" si="25"/>
        <v>0</v>
      </c>
      <c r="P35" s="14">
        <f t="shared" si="25"/>
        <v>0</v>
      </c>
      <c r="Q35" s="14">
        <f t="shared" si="25"/>
        <v>0</v>
      </c>
      <c r="R35" s="14">
        <f t="shared" si="25"/>
        <v>0</v>
      </c>
      <c r="S35" s="14">
        <f t="shared" si="26"/>
        <v>0</v>
      </c>
      <c r="T35" s="14">
        <f t="shared" si="26"/>
        <v>0</v>
      </c>
      <c r="U35" s="14">
        <f t="shared" si="26"/>
        <v>0</v>
      </c>
      <c r="V35" s="14">
        <f t="shared" si="26"/>
        <v>0</v>
      </c>
      <c r="W35" s="14">
        <f t="shared" si="26"/>
        <v>0</v>
      </c>
      <c r="X35" s="14">
        <f t="shared" si="26"/>
        <v>0</v>
      </c>
      <c r="Y35" s="14">
        <f t="shared" si="26"/>
        <v>0</v>
      </c>
      <c r="Z35" s="14">
        <f t="shared" si="26"/>
        <v>0</v>
      </c>
      <c r="AA35" s="14">
        <f t="shared" si="26"/>
        <v>0</v>
      </c>
      <c r="AB35" s="14">
        <f t="shared" si="26"/>
        <v>0</v>
      </c>
      <c r="AC35" s="14">
        <f t="shared" si="27"/>
        <v>0</v>
      </c>
      <c r="AD35" s="14">
        <f t="shared" si="27"/>
        <v>0</v>
      </c>
      <c r="AE35" s="14">
        <f t="shared" si="27"/>
        <v>0</v>
      </c>
      <c r="AF35" s="14">
        <f t="shared" si="27"/>
        <v>0</v>
      </c>
      <c r="AG35" s="14">
        <f t="shared" si="27"/>
        <v>0</v>
      </c>
      <c r="AH35" s="14">
        <f t="shared" si="27"/>
        <v>0</v>
      </c>
      <c r="AI35" s="14">
        <f t="shared" si="27"/>
        <v>0</v>
      </c>
      <c r="AJ35" s="14">
        <f t="shared" si="27"/>
        <v>0</v>
      </c>
      <c r="AK35" s="14">
        <f t="shared" si="27"/>
        <v>0</v>
      </c>
      <c r="AL35" s="14">
        <f t="shared" si="27"/>
        <v>0</v>
      </c>
      <c r="AM35" s="14">
        <f t="shared" si="28"/>
        <v>0</v>
      </c>
      <c r="AN35" s="14">
        <f t="shared" si="28"/>
        <v>0</v>
      </c>
      <c r="AO35" s="14">
        <f t="shared" si="28"/>
        <v>0</v>
      </c>
      <c r="AP35" s="14">
        <f t="shared" si="28"/>
        <v>0</v>
      </c>
      <c r="AQ35" s="14">
        <f t="shared" si="28"/>
        <v>0</v>
      </c>
      <c r="AR35" s="14">
        <f t="shared" si="28"/>
        <v>0</v>
      </c>
      <c r="AS35" s="14">
        <f t="shared" si="28"/>
        <v>0</v>
      </c>
      <c r="AT35" s="14">
        <f t="shared" si="28"/>
        <v>0</v>
      </c>
      <c r="AU35" s="14">
        <f t="shared" si="28"/>
        <v>0</v>
      </c>
      <c r="AV35" s="14">
        <f t="shared" si="28"/>
        <v>0</v>
      </c>
      <c r="AW35" s="14">
        <f t="shared" si="29"/>
        <v>0</v>
      </c>
      <c r="AX35" s="14">
        <f t="shared" si="29"/>
        <v>0</v>
      </c>
      <c r="AY35" s="14">
        <f t="shared" si="29"/>
        <v>0</v>
      </c>
      <c r="AZ35" s="14">
        <f t="shared" si="29"/>
        <v>0</v>
      </c>
      <c r="BA35" s="14">
        <f t="shared" si="29"/>
        <v>0</v>
      </c>
      <c r="BB35" s="14">
        <f t="shared" si="29"/>
        <v>0</v>
      </c>
      <c r="BC35" s="14">
        <f t="shared" si="29"/>
        <v>0</v>
      </c>
      <c r="BD35" s="14">
        <f t="shared" si="29"/>
        <v>0</v>
      </c>
      <c r="BE35" s="14">
        <f t="shared" si="29"/>
        <v>0</v>
      </c>
      <c r="BF35" s="14">
        <f t="shared" si="29"/>
        <v>0</v>
      </c>
      <c r="BG35" s="14">
        <f t="shared" si="30"/>
        <v>0</v>
      </c>
      <c r="BH35" s="14">
        <f t="shared" si="30"/>
        <v>0</v>
      </c>
      <c r="BI35" s="14">
        <f t="shared" si="30"/>
        <v>0</v>
      </c>
      <c r="BJ35" s="14">
        <f t="shared" si="30"/>
        <v>0</v>
      </c>
      <c r="BK35" s="14">
        <f t="shared" si="30"/>
        <v>0</v>
      </c>
      <c r="BL35" s="14">
        <f t="shared" si="30"/>
        <v>0</v>
      </c>
      <c r="BM35" s="14">
        <f t="shared" si="30"/>
        <v>0</v>
      </c>
      <c r="BN35" s="14">
        <f t="shared" si="30"/>
        <v>0</v>
      </c>
      <c r="BO35" s="14">
        <f t="shared" si="30"/>
        <v>0</v>
      </c>
      <c r="BP35" s="14">
        <f t="shared" si="30"/>
        <v>0</v>
      </c>
      <c r="BQ35" s="14">
        <f t="shared" si="30"/>
        <v>0</v>
      </c>
      <c r="BR35" s="14">
        <f t="shared" si="30"/>
        <v>0</v>
      </c>
      <c r="BS35" s="14">
        <f t="shared" si="30"/>
        <v>0</v>
      </c>
      <c r="BU35"/>
      <c r="BW35" s="14">
        <f t="shared" si="24"/>
        <v>0</v>
      </c>
      <c r="BX35" s="14">
        <f t="shared" si="24"/>
        <v>0</v>
      </c>
      <c r="BY35" s="14">
        <f t="shared" si="24"/>
        <v>0</v>
      </c>
      <c r="BZ35" s="14">
        <f t="shared" si="24"/>
        <v>0</v>
      </c>
      <c r="CA35" s="14">
        <f t="shared" si="24"/>
        <v>0</v>
      </c>
      <c r="CB35" s="14">
        <f t="shared" si="24"/>
        <v>0</v>
      </c>
      <c r="CC35" s="14">
        <f t="shared" si="24"/>
        <v>0</v>
      </c>
      <c r="CD35" s="14">
        <f t="shared" si="24"/>
        <v>0</v>
      </c>
      <c r="CE35" s="14">
        <f t="shared" si="24"/>
        <v>0</v>
      </c>
      <c r="CF35" s="14">
        <f t="shared" si="24"/>
        <v>0</v>
      </c>
      <c r="CG35" s="14">
        <f t="shared" si="24"/>
        <v>0</v>
      </c>
      <c r="CH35" s="14">
        <f t="shared" si="24"/>
        <v>0</v>
      </c>
      <c r="CI35" s="14">
        <f t="shared" si="24"/>
        <v>0</v>
      </c>
    </row>
    <row r="36" spans="1:87" hidden="1" x14ac:dyDescent="0.3">
      <c r="A36" s="2" t="s">
        <v>91</v>
      </c>
      <c r="B36" s="2" t="s">
        <v>91</v>
      </c>
      <c r="C36" s="24"/>
      <c r="D36" s="7"/>
      <c r="E36" s="7"/>
      <c r="F36" s="30"/>
      <c r="H36" s="13">
        <f t="shared" si="22"/>
        <v>0</v>
      </c>
      <c r="I36" s="14">
        <f t="shared" si="25"/>
        <v>0</v>
      </c>
      <c r="J36" s="14">
        <f t="shared" si="25"/>
        <v>0</v>
      </c>
      <c r="K36" s="14">
        <f t="shared" si="25"/>
        <v>0</v>
      </c>
      <c r="L36" s="14">
        <f t="shared" si="25"/>
        <v>0</v>
      </c>
      <c r="M36" s="14">
        <f t="shared" si="25"/>
        <v>0</v>
      </c>
      <c r="N36" s="14">
        <f t="shared" si="25"/>
        <v>0</v>
      </c>
      <c r="O36" s="14">
        <f t="shared" si="25"/>
        <v>0</v>
      </c>
      <c r="P36" s="14">
        <f t="shared" si="25"/>
        <v>0</v>
      </c>
      <c r="Q36" s="14">
        <f t="shared" si="25"/>
        <v>0</v>
      </c>
      <c r="R36" s="14">
        <f t="shared" si="25"/>
        <v>0</v>
      </c>
      <c r="S36" s="14">
        <f t="shared" si="26"/>
        <v>0</v>
      </c>
      <c r="T36" s="14">
        <f t="shared" si="26"/>
        <v>0</v>
      </c>
      <c r="U36" s="14">
        <f t="shared" si="26"/>
        <v>0</v>
      </c>
      <c r="V36" s="14">
        <f t="shared" si="26"/>
        <v>0</v>
      </c>
      <c r="W36" s="14">
        <f t="shared" si="26"/>
        <v>0</v>
      </c>
      <c r="X36" s="14">
        <f t="shared" si="26"/>
        <v>0</v>
      </c>
      <c r="Y36" s="14">
        <f t="shared" si="26"/>
        <v>0</v>
      </c>
      <c r="Z36" s="14">
        <f t="shared" si="26"/>
        <v>0</v>
      </c>
      <c r="AA36" s="14">
        <f t="shared" si="26"/>
        <v>0</v>
      </c>
      <c r="AB36" s="14">
        <f t="shared" si="26"/>
        <v>0</v>
      </c>
      <c r="AC36" s="14">
        <f t="shared" si="27"/>
        <v>0</v>
      </c>
      <c r="AD36" s="14">
        <f t="shared" si="27"/>
        <v>0</v>
      </c>
      <c r="AE36" s="14">
        <f t="shared" si="27"/>
        <v>0</v>
      </c>
      <c r="AF36" s="14">
        <f t="shared" si="27"/>
        <v>0</v>
      </c>
      <c r="AG36" s="14">
        <f t="shared" si="27"/>
        <v>0</v>
      </c>
      <c r="AH36" s="14">
        <f t="shared" si="27"/>
        <v>0</v>
      </c>
      <c r="AI36" s="14">
        <f t="shared" si="27"/>
        <v>0</v>
      </c>
      <c r="AJ36" s="14">
        <f t="shared" si="27"/>
        <v>0</v>
      </c>
      <c r="AK36" s="14">
        <f t="shared" si="27"/>
        <v>0</v>
      </c>
      <c r="AL36" s="14">
        <f t="shared" si="27"/>
        <v>0</v>
      </c>
      <c r="AM36" s="14">
        <f t="shared" si="28"/>
        <v>0</v>
      </c>
      <c r="AN36" s="14">
        <f t="shared" si="28"/>
        <v>0</v>
      </c>
      <c r="AO36" s="14">
        <f t="shared" si="28"/>
        <v>0</v>
      </c>
      <c r="AP36" s="14">
        <f t="shared" si="28"/>
        <v>0</v>
      </c>
      <c r="AQ36" s="14">
        <f t="shared" si="28"/>
        <v>0</v>
      </c>
      <c r="AR36" s="14">
        <f t="shared" si="28"/>
        <v>0</v>
      </c>
      <c r="AS36" s="14">
        <f t="shared" si="28"/>
        <v>0</v>
      </c>
      <c r="AT36" s="14">
        <f t="shared" si="28"/>
        <v>0</v>
      </c>
      <c r="AU36" s="14">
        <f t="shared" si="28"/>
        <v>0</v>
      </c>
      <c r="AV36" s="14">
        <f t="shared" si="28"/>
        <v>0</v>
      </c>
      <c r="AW36" s="14">
        <f t="shared" si="29"/>
        <v>0</v>
      </c>
      <c r="AX36" s="14">
        <f t="shared" si="29"/>
        <v>0</v>
      </c>
      <c r="AY36" s="14">
        <f t="shared" si="29"/>
        <v>0</v>
      </c>
      <c r="AZ36" s="14">
        <f t="shared" si="29"/>
        <v>0</v>
      </c>
      <c r="BA36" s="14">
        <f t="shared" si="29"/>
        <v>0</v>
      </c>
      <c r="BB36" s="14">
        <f t="shared" si="29"/>
        <v>0</v>
      </c>
      <c r="BC36" s="14">
        <f t="shared" si="29"/>
        <v>0</v>
      </c>
      <c r="BD36" s="14">
        <f t="shared" si="29"/>
        <v>0</v>
      </c>
      <c r="BE36" s="14">
        <f t="shared" si="29"/>
        <v>0</v>
      </c>
      <c r="BF36" s="14">
        <f t="shared" si="29"/>
        <v>0</v>
      </c>
      <c r="BG36" s="14">
        <f t="shared" si="30"/>
        <v>0</v>
      </c>
      <c r="BH36" s="14">
        <f t="shared" si="30"/>
        <v>0</v>
      </c>
      <c r="BI36" s="14">
        <f t="shared" si="30"/>
        <v>0</v>
      </c>
      <c r="BJ36" s="14">
        <f t="shared" si="30"/>
        <v>0</v>
      </c>
      <c r="BK36" s="14">
        <f t="shared" si="30"/>
        <v>0</v>
      </c>
      <c r="BL36" s="14">
        <f t="shared" si="30"/>
        <v>0</v>
      </c>
      <c r="BM36" s="14">
        <f t="shared" si="30"/>
        <v>0</v>
      </c>
      <c r="BN36" s="14">
        <f t="shared" si="30"/>
        <v>0</v>
      </c>
      <c r="BO36" s="14">
        <f t="shared" si="30"/>
        <v>0</v>
      </c>
      <c r="BP36" s="14">
        <f t="shared" si="30"/>
        <v>0</v>
      </c>
      <c r="BQ36" s="14">
        <f t="shared" si="30"/>
        <v>0</v>
      </c>
      <c r="BR36" s="14">
        <f t="shared" si="30"/>
        <v>0</v>
      </c>
      <c r="BS36" s="14">
        <f t="shared" si="30"/>
        <v>0</v>
      </c>
      <c r="BU36"/>
      <c r="BW36" s="14">
        <f t="shared" si="24"/>
        <v>0</v>
      </c>
      <c r="BX36" s="14">
        <f t="shared" si="24"/>
        <v>0</v>
      </c>
      <c r="BY36" s="14">
        <f t="shared" si="24"/>
        <v>0</v>
      </c>
      <c r="BZ36" s="14">
        <f t="shared" si="24"/>
        <v>0</v>
      </c>
      <c r="CA36" s="14">
        <f t="shared" si="24"/>
        <v>0</v>
      </c>
      <c r="CB36" s="14">
        <f t="shared" si="24"/>
        <v>0</v>
      </c>
      <c r="CC36" s="14">
        <f t="shared" si="24"/>
        <v>0</v>
      </c>
      <c r="CD36" s="14">
        <f t="shared" si="24"/>
        <v>0</v>
      </c>
      <c r="CE36" s="14">
        <f t="shared" si="24"/>
        <v>0</v>
      </c>
      <c r="CF36" s="14">
        <f t="shared" si="24"/>
        <v>0</v>
      </c>
      <c r="CG36" s="14">
        <f t="shared" si="24"/>
        <v>0</v>
      </c>
      <c r="CH36" s="14">
        <f t="shared" si="24"/>
        <v>0</v>
      </c>
      <c r="CI36" s="14">
        <f t="shared" si="24"/>
        <v>0</v>
      </c>
    </row>
    <row r="37" spans="1:87" hidden="1" x14ac:dyDescent="0.3">
      <c r="A37" s="2" t="s">
        <v>91</v>
      </c>
      <c r="B37" s="2" t="s">
        <v>91</v>
      </c>
      <c r="C37" s="24"/>
      <c r="D37" s="7"/>
      <c r="E37" s="7"/>
      <c r="F37" s="30"/>
      <c r="H37" s="13">
        <f t="shared" si="22"/>
        <v>0</v>
      </c>
      <c r="I37" s="14">
        <f t="shared" si="25"/>
        <v>0</v>
      </c>
      <c r="J37" s="14">
        <f t="shared" si="25"/>
        <v>0</v>
      </c>
      <c r="K37" s="14">
        <f t="shared" si="25"/>
        <v>0</v>
      </c>
      <c r="L37" s="14">
        <f t="shared" si="25"/>
        <v>0</v>
      </c>
      <c r="M37" s="14">
        <f t="shared" si="25"/>
        <v>0</v>
      </c>
      <c r="N37" s="14">
        <f t="shared" si="25"/>
        <v>0</v>
      </c>
      <c r="O37" s="14">
        <f t="shared" si="25"/>
        <v>0</v>
      </c>
      <c r="P37" s="14">
        <f t="shared" si="25"/>
        <v>0</v>
      </c>
      <c r="Q37" s="14">
        <f t="shared" si="25"/>
        <v>0</v>
      </c>
      <c r="R37" s="14">
        <f t="shared" si="25"/>
        <v>0</v>
      </c>
      <c r="S37" s="14">
        <f t="shared" si="26"/>
        <v>0</v>
      </c>
      <c r="T37" s="14">
        <f t="shared" si="26"/>
        <v>0</v>
      </c>
      <c r="U37" s="14">
        <f t="shared" si="26"/>
        <v>0</v>
      </c>
      <c r="V37" s="14">
        <f t="shared" si="26"/>
        <v>0</v>
      </c>
      <c r="W37" s="14">
        <f t="shared" si="26"/>
        <v>0</v>
      </c>
      <c r="X37" s="14">
        <f t="shared" si="26"/>
        <v>0</v>
      </c>
      <c r="Y37" s="14">
        <f t="shared" si="26"/>
        <v>0</v>
      </c>
      <c r="Z37" s="14">
        <f t="shared" si="26"/>
        <v>0</v>
      </c>
      <c r="AA37" s="14">
        <f t="shared" si="26"/>
        <v>0</v>
      </c>
      <c r="AB37" s="14">
        <f t="shared" si="26"/>
        <v>0</v>
      </c>
      <c r="AC37" s="14">
        <f t="shared" si="27"/>
        <v>0</v>
      </c>
      <c r="AD37" s="14">
        <f t="shared" si="27"/>
        <v>0</v>
      </c>
      <c r="AE37" s="14">
        <f t="shared" si="27"/>
        <v>0</v>
      </c>
      <c r="AF37" s="14">
        <f t="shared" si="27"/>
        <v>0</v>
      </c>
      <c r="AG37" s="14">
        <f t="shared" si="27"/>
        <v>0</v>
      </c>
      <c r="AH37" s="14">
        <f t="shared" si="27"/>
        <v>0</v>
      </c>
      <c r="AI37" s="14">
        <f t="shared" si="27"/>
        <v>0</v>
      </c>
      <c r="AJ37" s="14">
        <f t="shared" si="27"/>
        <v>0</v>
      </c>
      <c r="AK37" s="14">
        <f t="shared" si="27"/>
        <v>0</v>
      </c>
      <c r="AL37" s="14">
        <f t="shared" si="27"/>
        <v>0</v>
      </c>
      <c r="AM37" s="14">
        <f t="shared" si="28"/>
        <v>0</v>
      </c>
      <c r="AN37" s="14">
        <f t="shared" si="28"/>
        <v>0</v>
      </c>
      <c r="AO37" s="14">
        <f t="shared" si="28"/>
        <v>0</v>
      </c>
      <c r="AP37" s="14">
        <f t="shared" si="28"/>
        <v>0</v>
      </c>
      <c r="AQ37" s="14">
        <f t="shared" si="28"/>
        <v>0</v>
      </c>
      <c r="AR37" s="14">
        <f t="shared" si="28"/>
        <v>0</v>
      </c>
      <c r="AS37" s="14">
        <f t="shared" si="28"/>
        <v>0</v>
      </c>
      <c r="AT37" s="14">
        <f t="shared" si="28"/>
        <v>0</v>
      </c>
      <c r="AU37" s="14">
        <f t="shared" si="28"/>
        <v>0</v>
      </c>
      <c r="AV37" s="14">
        <f t="shared" si="28"/>
        <v>0</v>
      </c>
      <c r="AW37" s="14">
        <f t="shared" si="29"/>
        <v>0</v>
      </c>
      <c r="AX37" s="14">
        <f t="shared" si="29"/>
        <v>0</v>
      </c>
      <c r="AY37" s="14">
        <f t="shared" si="29"/>
        <v>0</v>
      </c>
      <c r="AZ37" s="14">
        <f t="shared" si="29"/>
        <v>0</v>
      </c>
      <c r="BA37" s="14">
        <f t="shared" si="29"/>
        <v>0</v>
      </c>
      <c r="BB37" s="14">
        <f t="shared" si="29"/>
        <v>0</v>
      </c>
      <c r="BC37" s="14">
        <f t="shared" si="29"/>
        <v>0</v>
      </c>
      <c r="BD37" s="14">
        <f t="shared" si="29"/>
        <v>0</v>
      </c>
      <c r="BE37" s="14">
        <f t="shared" si="29"/>
        <v>0</v>
      </c>
      <c r="BF37" s="14">
        <f t="shared" si="29"/>
        <v>0</v>
      </c>
      <c r="BG37" s="14">
        <f t="shared" si="30"/>
        <v>0</v>
      </c>
      <c r="BH37" s="14">
        <f t="shared" si="30"/>
        <v>0</v>
      </c>
      <c r="BI37" s="14">
        <f t="shared" si="30"/>
        <v>0</v>
      </c>
      <c r="BJ37" s="14">
        <f t="shared" si="30"/>
        <v>0</v>
      </c>
      <c r="BK37" s="14">
        <f t="shared" si="30"/>
        <v>0</v>
      </c>
      <c r="BL37" s="14">
        <f t="shared" si="30"/>
        <v>0</v>
      </c>
      <c r="BM37" s="14">
        <f t="shared" si="30"/>
        <v>0</v>
      </c>
      <c r="BN37" s="14">
        <f t="shared" si="30"/>
        <v>0</v>
      </c>
      <c r="BO37" s="14">
        <f t="shared" si="30"/>
        <v>0</v>
      </c>
      <c r="BP37" s="14">
        <f t="shared" si="30"/>
        <v>0</v>
      </c>
      <c r="BQ37" s="14">
        <f t="shared" si="30"/>
        <v>0</v>
      </c>
      <c r="BR37" s="14">
        <f t="shared" si="30"/>
        <v>0</v>
      </c>
      <c r="BS37" s="14">
        <f t="shared" si="30"/>
        <v>0</v>
      </c>
      <c r="BU37"/>
      <c r="BW37" s="14">
        <f t="shared" si="24"/>
        <v>0</v>
      </c>
      <c r="BX37" s="14">
        <f t="shared" si="24"/>
        <v>0</v>
      </c>
      <c r="BY37" s="14">
        <f t="shared" si="24"/>
        <v>0</v>
      </c>
      <c r="BZ37" s="14">
        <f t="shared" si="24"/>
        <v>0</v>
      </c>
      <c r="CA37" s="14">
        <f t="shared" si="24"/>
        <v>0</v>
      </c>
      <c r="CB37" s="14">
        <f t="shared" si="24"/>
        <v>0</v>
      </c>
      <c r="CC37" s="14">
        <f t="shared" si="24"/>
        <v>0</v>
      </c>
      <c r="CD37" s="14">
        <f t="shared" si="24"/>
        <v>0</v>
      </c>
      <c r="CE37" s="14">
        <f t="shared" si="24"/>
        <v>0</v>
      </c>
      <c r="CF37" s="14">
        <f t="shared" si="24"/>
        <v>0</v>
      </c>
      <c r="CG37" s="14">
        <f t="shared" si="24"/>
        <v>0</v>
      </c>
      <c r="CH37" s="14">
        <f t="shared" si="24"/>
        <v>0</v>
      </c>
      <c r="CI37" s="14">
        <f t="shared" si="24"/>
        <v>0</v>
      </c>
    </row>
    <row r="38" spans="1:87" hidden="1" x14ac:dyDescent="0.3">
      <c r="A38" s="2" t="s">
        <v>91</v>
      </c>
      <c r="B38" s="2" t="s">
        <v>91</v>
      </c>
      <c r="C38" s="24"/>
      <c r="D38" s="7"/>
      <c r="E38" s="7"/>
      <c r="F38" s="30"/>
      <c r="H38" s="13">
        <f t="shared" si="22"/>
        <v>0</v>
      </c>
      <c r="I38" s="14">
        <f t="shared" si="25"/>
        <v>0</v>
      </c>
      <c r="J38" s="14">
        <f t="shared" si="25"/>
        <v>0</v>
      </c>
      <c r="K38" s="14">
        <f t="shared" si="25"/>
        <v>0</v>
      </c>
      <c r="L38" s="14">
        <f t="shared" si="25"/>
        <v>0</v>
      </c>
      <c r="M38" s="14">
        <f t="shared" si="25"/>
        <v>0</v>
      </c>
      <c r="N38" s="14">
        <f t="shared" si="25"/>
        <v>0</v>
      </c>
      <c r="O38" s="14">
        <f t="shared" si="25"/>
        <v>0</v>
      </c>
      <c r="P38" s="14">
        <f t="shared" si="25"/>
        <v>0</v>
      </c>
      <c r="Q38" s="14">
        <f t="shared" si="25"/>
        <v>0</v>
      </c>
      <c r="R38" s="14">
        <f t="shared" si="25"/>
        <v>0</v>
      </c>
      <c r="S38" s="14">
        <f t="shared" si="26"/>
        <v>0</v>
      </c>
      <c r="T38" s="14">
        <f t="shared" si="26"/>
        <v>0</v>
      </c>
      <c r="U38" s="14">
        <f t="shared" si="26"/>
        <v>0</v>
      </c>
      <c r="V38" s="14">
        <f t="shared" si="26"/>
        <v>0</v>
      </c>
      <c r="W38" s="14">
        <f t="shared" si="26"/>
        <v>0</v>
      </c>
      <c r="X38" s="14">
        <f t="shared" si="26"/>
        <v>0</v>
      </c>
      <c r="Y38" s="14">
        <f t="shared" si="26"/>
        <v>0</v>
      </c>
      <c r="Z38" s="14">
        <f t="shared" si="26"/>
        <v>0</v>
      </c>
      <c r="AA38" s="14">
        <f t="shared" si="26"/>
        <v>0</v>
      </c>
      <c r="AB38" s="14">
        <f t="shared" si="26"/>
        <v>0</v>
      </c>
      <c r="AC38" s="14">
        <f t="shared" si="27"/>
        <v>0</v>
      </c>
      <c r="AD38" s="14">
        <f t="shared" si="27"/>
        <v>0</v>
      </c>
      <c r="AE38" s="14">
        <f t="shared" si="27"/>
        <v>0</v>
      </c>
      <c r="AF38" s="14">
        <f t="shared" si="27"/>
        <v>0</v>
      </c>
      <c r="AG38" s="14">
        <f t="shared" si="27"/>
        <v>0</v>
      </c>
      <c r="AH38" s="14">
        <f t="shared" si="27"/>
        <v>0</v>
      </c>
      <c r="AI38" s="14">
        <f t="shared" si="27"/>
        <v>0</v>
      </c>
      <c r="AJ38" s="14">
        <f t="shared" si="27"/>
        <v>0</v>
      </c>
      <c r="AK38" s="14">
        <f t="shared" si="27"/>
        <v>0</v>
      </c>
      <c r="AL38" s="14">
        <f t="shared" si="27"/>
        <v>0</v>
      </c>
      <c r="AM38" s="14">
        <f t="shared" si="28"/>
        <v>0</v>
      </c>
      <c r="AN38" s="14">
        <f t="shared" si="28"/>
        <v>0</v>
      </c>
      <c r="AO38" s="14">
        <f t="shared" si="28"/>
        <v>0</v>
      </c>
      <c r="AP38" s="14">
        <f t="shared" si="28"/>
        <v>0</v>
      </c>
      <c r="AQ38" s="14">
        <f t="shared" si="28"/>
        <v>0</v>
      </c>
      <c r="AR38" s="14">
        <f t="shared" si="28"/>
        <v>0</v>
      </c>
      <c r="AS38" s="14">
        <f t="shared" si="28"/>
        <v>0</v>
      </c>
      <c r="AT38" s="14">
        <f t="shared" si="28"/>
        <v>0</v>
      </c>
      <c r="AU38" s="14">
        <f t="shared" si="28"/>
        <v>0</v>
      </c>
      <c r="AV38" s="14">
        <f t="shared" si="28"/>
        <v>0</v>
      </c>
      <c r="AW38" s="14">
        <f t="shared" si="29"/>
        <v>0</v>
      </c>
      <c r="AX38" s="14">
        <f t="shared" si="29"/>
        <v>0</v>
      </c>
      <c r="AY38" s="14">
        <f t="shared" si="29"/>
        <v>0</v>
      </c>
      <c r="AZ38" s="14">
        <f t="shared" si="29"/>
        <v>0</v>
      </c>
      <c r="BA38" s="14">
        <f t="shared" si="29"/>
        <v>0</v>
      </c>
      <c r="BB38" s="14">
        <f t="shared" si="29"/>
        <v>0</v>
      </c>
      <c r="BC38" s="14">
        <f t="shared" si="29"/>
        <v>0</v>
      </c>
      <c r="BD38" s="14">
        <f t="shared" si="29"/>
        <v>0</v>
      </c>
      <c r="BE38" s="14">
        <f t="shared" si="29"/>
        <v>0</v>
      </c>
      <c r="BF38" s="14">
        <f t="shared" si="29"/>
        <v>0</v>
      </c>
      <c r="BG38" s="14">
        <f t="shared" si="30"/>
        <v>0</v>
      </c>
      <c r="BH38" s="14">
        <f t="shared" si="30"/>
        <v>0</v>
      </c>
      <c r="BI38" s="14">
        <f t="shared" si="30"/>
        <v>0</v>
      </c>
      <c r="BJ38" s="14">
        <f t="shared" si="30"/>
        <v>0</v>
      </c>
      <c r="BK38" s="14">
        <f t="shared" si="30"/>
        <v>0</v>
      </c>
      <c r="BL38" s="14">
        <f t="shared" si="30"/>
        <v>0</v>
      </c>
      <c r="BM38" s="14">
        <f t="shared" si="30"/>
        <v>0</v>
      </c>
      <c r="BN38" s="14">
        <f t="shared" si="30"/>
        <v>0</v>
      </c>
      <c r="BO38" s="14">
        <f t="shared" si="30"/>
        <v>0</v>
      </c>
      <c r="BP38" s="14">
        <f t="shared" si="30"/>
        <v>0</v>
      </c>
      <c r="BQ38" s="14">
        <f t="shared" si="30"/>
        <v>0</v>
      </c>
      <c r="BR38" s="14">
        <f t="shared" si="30"/>
        <v>0</v>
      </c>
      <c r="BS38" s="14">
        <f t="shared" si="30"/>
        <v>0</v>
      </c>
      <c r="BU38"/>
      <c r="BW38" s="14">
        <f t="shared" si="24"/>
        <v>0</v>
      </c>
      <c r="BX38" s="14">
        <f t="shared" si="24"/>
        <v>0</v>
      </c>
      <c r="BY38" s="14">
        <f t="shared" si="24"/>
        <v>0</v>
      </c>
      <c r="BZ38" s="14">
        <f t="shared" si="24"/>
        <v>0</v>
      </c>
      <c r="CA38" s="14">
        <f t="shared" si="24"/>
        <v>0</v>
      </c>
      <c r="CB38" s="14">
        <f t="shared" si="24"/>
        <v>0</v>
      </c>
      <c r="CC38" s="14">
        <f t="shared" si="24"/>
        <v>0</v>
      </c>
      <c r="CD38" s="14">
        <f t="shared" si="24"/>
        <v>0</v>
      </c>
      <c r="CE38" s="14">
        <f t="shared" si="24"/>
        <v>0</v>
      </c>
      <c r="CF38" s="14">
        <f t="shared" si="24"/>
        <v>0</v>
      </c>
      <c r="CG38" s="14">
        <f t="shared" si="24"/>
        <v>0</v>
      </c>
      <c r="CH38" s="14">
        <f t="shared" si="24"/>
        <v>0</v>
      </c>
      <c r="CI38" s="14">
        <f t="shared" si="24"/>
        <v>0</v>
      </c>
    </row>
    <row r="39" spans="1:87" hidden="1" x14ac:dyDescent="0.3">
      <c r="A39" s="2" t="s">
        <v>91</v>
      </c>
      <c r="B39" s="2" t="s">
        <v>91</v>
      </c>
      <c r="C39" s="24"/>
      <c r="K39"/>
      <c r="BD39"/>
      <c r="BE39"/>
      <c r="BQ39"/>
      <c r="BU39"/>
    </row>
    <row r="40" spans="1:87" x14ac:dyDescent="0.3">
      <c r="K40"/>
      <c r="BD40"/>
      <c r="BE40"/>
    </row>
    <row r="41" spans="1:87" ht="28.8" x14ac:dyDescent="0.3">
      <c r="A41" s="6" t="s">
        <v>87</v>
      </c>
      <c r="B41" s="54" t="s">
        <v>85</v>
      </c>
      <c r="C41" s="54" t="s">
        <v>88</v>
      </c>
      <c r="D41" s="55" t="s">
        <v>89</v>
      </c>
      <c r="E41" s="6" t="s">
        <v>90</v>
      </c>
      <c r="F41" s="1" t="s">
        <v>0</v>
      </c>
      <c r="G41" s="1" t="s">
        <v>1</v>
      </c>
      <c r="H41" s="25" t="s">
        <v>2</v>
      </c>
      <c r="I41" s="26" t="s">
        <v>4</v>
      </c>
      <c r="J41" s="16"/>
      <c r="K41" s="15"/>
    </row>
    <row r="42" spans="1:87" x14ac:dyDescent="0.3">
      <c r="B42"/>
      <c r="C42" s="2"/>
      <c r="D42" s="7"/>
      <c r="E42" s="8"/>
      <c r="H42"/>
      <c r="I42" s="13"/>
      <c r="J42" s="14"/>
      <c r="K42" s="13"/>
      <c r="BD42"/>
      <c r="BE42"/>
    </row>
    <row r="43" spans="1:87" x14ac:dyDescent="0.3">
      <c r="B43"/>
      <c r="C43" s="2"/>
      <c r="D43" s="7"/>
      <c r="E43" s="8"/>
      <c r="H43"/>
      <c r="I43" s="13"/>
      <c r="J43" s="14"/>
      <c r="K43" s="13"/>
      <c r="BD43"/>
      <c r="BE43"/>
    </row>
    <row r="44" spans="1:87" x14ac:dyDescent="0.3">
      <c r="B44"/>
      <c r="C44" s="2"/>
      <c r="D44" s="7"/>
      <c r="E44" s="8">
        <v>44628</v>
      </c>
      <c r="F44" s="3">
        <f>IF(E44=E42,G42,TIME(9,0,0))</f>
        <v>0.375</v>
      </c>
      <c r="G44" s="3">
        <v>0.5</v>
      </c>
      <c r="H44" s="4">
        <f>IF(AND(C44&lt;&gt;"",F44&lt;&gt;"",G44&lt;&gt;""),(G44-F44)*24,0)</f>
        <v>0</v>
      </c>
      <c r="I44" s="17">
        <f>IF(E44=E43,H44+I43,H44)</f>
        <v>0</v>
      </c>
      <c r="J44" s="14"/>
      <c r="K44" s="13"/>
      <c r="BD44"/>
      <c r="BE44"/>
      <c r="BQ44"/>
      <c r="BU44"/>
    </row>
    <row r="45" spans="1:87" x14ac:dyDescent="0.3">
      <c r="B45"/>
      <c r="C45" s="2" t="s">
        <v>6</v>
      </c>
      <c r="D45" s="7" t="s">
        <v>6</v>
      </c>
      <c r="E45" s="8">
        <v>44600</v>
      </c>
      <c r="H45" s="4">
        <f>IF(AND(C45&lt;&gt;"",F45&lt;&gt;"",G45&lt;&gt;""),(G45-F45)*24,0)</f>
        <v>0</v>
      </c>
      <c r="I45" s="17">
        <f>IF(E45=E44,H45+I44,H45)</f>
        <v>0</v>
      </c>
      <c r="J45" s="14"/>
      <c r="K45" s="13"/>
      <c r="BD45"/>
      <c r="BE45"/>
      <c r="BQ45"/>
      <c r="BU45"/>
    </row>
    <row r="46" spans="1:87" ht="28.8" x14ac:dyDescent="0.3">
      <c r="B46"/>
      <c r="C46" s="2" t="s">
        <v>7</v>
      </c>
      <c r="D46" s="7" t="s">
        <v>8</v>
      </c>
      <c r="E46" s="8">
        <v>44601</v>
      </c>
      <c r="F46" s="3">
        <v>0.375</v>
      </c>
      <c r="G46" s="3">
        <v>0.39583333333333331</v>
      </c>
      <c r="H46" s="4">
        <f>IF(AND(C46&lt;&gt;"",F46&lt;&gt;"",G46&lt;&gt;""),(G46-F46)*24,0)</f>
        <v>0.49999999999999956</v>
      </c>
      <c r="I46" s="17">
        <f>IF(E46=E45,H46+I45,H46)</f>
        <v>0.49999999999999956</v>
      </c>
      <c r="J46" s="10"/>
      <c r="K46" s="5"/>
      <c r="BD46"/>
      <c r="BE46"/>
      <c r="BQ46"/>
      <c r="BU46"/>
    </row>
    <row r="47" spans="1:87" x14ac:dyDescent="0.3">
      <c r="A47">
        <v>0</v>
      </c>
      <c r="B47"/>
      <c r="C47" s="2" t="s">
        <v>22</v>
      </c>
      <c r="D47" s="7" t="s">
        <v>23</v>
      </c>
      <c r="E47" s="8">
        <v>44214</v>
      </c>
      <c r="H47" s="4">
        <f t="shared" ref="H47:H110" si="31">IF(AND(C47&lt;&gt;"",F47&lt;&gt;"",G47&lt;&gt;""),(G47-F47)*24,0)</f>
        <v>0</v>
      </c>
      <c r="I47" s="17">
        <f>IF(E47=E46,H47+I46,H47)</f>
        <v>0</v>
      </c>
      <c r="J47" s="9"/>
      <c r="K47"/>
      <c r="BD47"/>
      <c r="BE47"/>
      <c r="BQ47"/>
      <c r="BU47"/>
    </row>
    <row r="48" spans="1:87" ht="28.8" x14ac:dyDescent="0.3">
      <c r="A48" s="2" t="s">
        <v>77</v>
      </c>
      <c r="B48" s="2" t="s">
        <v>77</v>
      </c>
      <c r="C48" s="2" t="s">
        <v>9</v>
      </c>
      <c r="D48" s="7" t="s">
        <v>10</v>
      </c>
      <c r="E48" s="8">
        <v>44601</v>
      </c>
      <c r="F48" s="3">
        <v>0.39583333333333331</v>
      </c>
      <c r="G48" s="3">
        <v>0.41666666666666669</v>
      </c>
      <c r="H48" s="4">
        <f t="shared" si="31"/>
        <v>0.50000000000000089</v>
      </c>
      <c r="I48" s="17">
        <f t="shared" ref="I48:I111" si="32">IF(E48=E47,H48+I47,H48)</f>
        <v>0.50000000000000089</v>
      </c>
      <c r="J48" s="10"/>
      <c r="K48" s="5"/>
      <c r="BD48"/>
      <c r="BE48"/>
      <c r="BQ48"/>
      <c r="BU48"/>
    </row>
    <row r="49" spans="1:12" customFormat="1" ht="43.2" x14ac:dyDescent="0.3">
      <c r="A49">
        <v>0</v>
      </c>
      <c r="C49" s="2" t="s">
        <v>11</v>
      </c>
      <c r="D49" s="7" t="s">
        <v>12</v>
      </c>
      <c r="E49" s="8">
        <v>44601</v>
      </c>
      <c r="F49" s="3">
        <v>0.41666666666666669</v>
      </c>
      <c r="G49" s="3">
        <v>0.5</v>
      </c>
      <c r="H49" s="4">
        <f t="shared" si="31"/>
        <v>1.9999999999999996</v>
      </c>
      <c r="I49" s="17">
        <f t="shared" si="32"/>
        <v>2.5000000000000004</v>
      </c>
      <c r="J49" s="10"/>
      <c r="K49" s="5"/>
    </row>
    <row r="50" spans="1:12" customFormat="1" ht="43.2" x14ac:dyDescent="0.3">
      <c r="A50">
        <v>0</v>
      </c>
      <c r="C50" s="2" t="s">
        <v>11</v>
      </c>
      <c r="D50" s="7" t="s">
        <v>12</v>
      </c>
      <c r="E50" s="8">
        <v>44601</v>
      </c>
      <c r="F50" s="3">
        <v>0.54166666666666663</v>
      </c>
      <c r="G50" s="3">
        <v>0.58333333333333337</v>
      </c>
      <c r="H50" s="4">
        <f t="shared" si="31"/>
        <v>1.0000000000000018</v>
      </c>
      <c r="I50" s="17">
        <f t="shared" si="32"/>
        <v>3.5000000000000022</v>
      </c>
      <c r="J50" s="10"/>
      <c r="K50" s="5"/>
    </row>
    <row r="51" spans="1:12" customFormat="1" ht="28.8" x14ac:dyDescent="0.3">
      <c r="A51">
        <v>0</v>
      </c>
      <c r="C51" s="2" t="s">
        <v>13</v>
      </c>
      <c r="D51" s="7" t="s">
        <v>14</v>
      </c>
      <c r="E51" s="8">
        <v>44601</v>
      </c>
      <c r="F51" s="3">
        <v>0.58333333333333337</v>
      </c>
      <c r="G51" s="3">
        <v>0.72916666666666663</v>
      </c>
      <c r="H51" s="4">
        <f t="shared" si="31"/>
        <v>3.4999999999999982</v>
      </c>
      <c r="I51" s="17">
        <f t="shared" si="32"/>
        <v>7</v>
      </c>
      <c r="J51" s="10"/>
      <c r="K51" s="5"/>
    </row>
    <row r="52" spans="1:12" customFormat="1" ht="43.2" x14ac:dyDescent="0.3">
      <c r="A52" s="2" t="s">
        <v>77</v>
      </c>
      <c r="B52" s="2" t="s">
        <v>77</v>
      </c>
      <c r="C52" s="2" t="s">
        <v>15</v>
      </c>
      <c r="D52" s="7" t="s">
        <v>16</v>
      </c>
      <c r="E52" s="8">
        <v>44601</v>
      </c>
      <c r="F52" s="3"/>
      <c r="G52" s="3"/>
      <c r="H52" s="4">
        <f t="shared" si="31"/>
        <v>0</v>
      </c>
      <c r="I52" s="17">
        <f t="shared" si="32"/>
        <v>7</v>
      </c>
      <c r="J52" s="10"/>
      <c r="K52" s="5"/>
    </row>
    <row r="53" spans="1:12" customFormat="1" ht="28.8" x14ac:dyDescent="0.3">
      <c r="A53">
        <v>0</v>
      </c>
      <c r="C53" s="2" t="s">
        <v>13</v>
      </c>
      <c r="D53" s="7" t="s">
        <v>17</v>
      </c>
      <c r="E53" s="8">
        <v>44602</v>
      </c>
      <c r="F53" s="3">
        <v>0.375</v>
      </c>
      <c r="G53" s="3">
        <v>0.39583333333333331</v>
      </c>
      <c r="H53" s="4">
        <f t="shared" si="31"/>
        <v>0.49999999999999956</v>
      </c>
      <c r="I53" s="17">
        <f t="shared" si="32"/>
        <v>0.49999999999999956</v>
      </c>
      <c r="J53" s="11"/>
      <c r="K53" s="5"/>
    </row>
    <row r="54" spans="1:12" customFormat="1" ht="28.8" x14ac:dyDescent="0.3">
      <c r="A54" s="2" t="s">
        <v>77</v>
      </c>
      <c r="B54" s="2" t="s">
        <v>77</v>
      </c>
      <c r="C54" s="2" t="s">
        <v>9</v>
      </c>
      <c r="D54" s="7" t="s">
        <v>10</v>
      </c>
      <c r="E54" s="8">
        <v>44602</v>
      </c>
      <c r="F54" s="3">
        <v>0.39583333333333331</v>
      </c>
      <c r="G54" s="3">
        <v>0.41666666666666669</v>
      </c>
      <c r="H54" s="4">
        <f t="shared" si="31"/>
        <v>0.50000000000000089</v>
      </c>
      <c r="I54" s="17">
        <f t="shared" si="32"/>
        <v>1.0000000000000004</v>
      </c>
      <c r="J54" s="11"/>
      <c r="K54" s="5"/>
    </row>
    <row r="55" spans="1:12" customFormat="1" ht="28.8" x14ac:dyDescent="0.3">
      <c r="A55">
        <v>0</v>
      </c>
      <c r="C55" s="2" t="s">
        <v>13</v>
      </c>
      <c r="D55" s="7" t="s">
        <v>17</v>
      </c>
      <c r="E55" s="8">
        <v>44602</v>
      </c>
      <c r="F55" s="3">
        <v>0.41666666666666669</v>
      </c>
      <c r="G55" s="3">
        <v>0.5</v>
      </c>
      <c r="H55" s="4">
        <f t="shared" si="31"/>
        <v>1.9999999999999996</v>
      </c>
      <c r="I55" s="17">
        <f t="shared" si="32"/>
        <v>3</v>
      </c>
      <c r="J55" s="11"/>
      <c r="K55" s="5"/>
    </row>
    <row r="56" spans="1:12" customFormat="1" ht="28.8" x14ac:dyDescent="0.3">
      <c r="A56">
        <v>0</v>
      </c>
      <c r="C56" s="2" t="s">
        <v>13</v>
      </c>
      <c r="D56" s="7" t="s">
        <v>17</v>
      </c>
      <c r="E56" s="8">
        <v>44602</v>
      </c>
      <c r="F56" s="3">
        <v>0.54166666666666663</v>
      </c>
      <c r="G56" s="3">
        <v>0.72916666666666663</v>
      </c>
      <c r="H56" s="4">
        <f t="shared" si="31"/>
        <v>4.5</v>
      </c>
      <c r="I56" s="17">
        <f t="shared" si="32"/>
        <v>7.5</v>
      </c>
      <c r="J56" s="11"/>
      <c r="K56" s="5"/>
    </row>
    <row r="57" spans="1:12" customFormat="1" ht="43.2" x14ac:dyDescent="0.3">
      <c r="A57" s="2" t="s">
        <v>77</v>
      </c>
      <c r="B57" s="2" t="s">
        <v>77</v>
      </c>
      <c r="C57" s="2" t="s">
        <v>15</v>
      </c>
      <c r="D57" s="7" t="s">
        <v>18</v>
      </c>
      <c r="E57" s="8">
        <v>44602</v>
      </c>
      <c r="F57" s="3"/>
      <c r="G57" s="3"/>
      <c r="H57" s="4">
        <f t="shared" si="31"/>
        <v>0</v>
      </c>
      <c r="I57" s="17">
        <f t="shared" si="32"/>
        <v>7.5</v>
      </c>
      <c r="J57" s="11"/>
      <c r="K57" s="5"/>
      <c r="L57" s="9"/>
    </row>
    <row r="58" spans="1:12" customFormat="1" ht="28.8" hidden="1" x14ac:dyDescent="0.3">
      <c r="A58" s="21">
        <v>2</v>
      </c>
      <c r="B58" s="2">
        <v>18324</v>
      </c>
      <c r="C58" s="2" t="s">
        <v>79</v>
      </c>
      <c r="D58" s="7" t="s">
        <v>19</v>
      </c>
      <c r="E58" s="8">
        <v>44603</v>
      </c>
      <c r="F58" s="3">
        <v>0.375</v>
      </c>
      <c r="G58" s="3">
        <v>0.39583333333333331</v>
      </c>
      <c r="H58" s="4">
        <f t="shared" si="31"/>
        <v>0.49999999999999956</v>
      </c>
      <c r="I58" s="17">
        <f t="shared" si="32"/>
        <v>0.49999999999999956</v>
      </c>
      <c r="J58" s="14"/>
      <c r="K58" s="13"/>
      <c r="L58" s="9"/>
    </row>
    <row r="59" spans="1:12" customFormat="1" ht="28.8" x14ac:dyDescent="0.3">
      <c r="A59" s="2" t="s">
        <v>77</v>
      </c>
      <c r="B59" s="2" t="s">
        <v>77</v>
      </c>
      <c r="C59" s="2" t="s">
        <v>9</v>
      </c>
      <c r="D59" s="7" t="s">
        <v>10</v>
      </c>
      <c r="E59" s="8">
        <v>44603</v>
      </c>
      <c r="F59" s="3">
        <v>0.39583333333333331</v>
      </c>
      <c r="G59" s="3">
        <v>0.41666666666666669</v>
      </c>
      <c r="H59" s="4">
        <f t="shared" si="31"/>
        <v>0.50000000000000089</v>
      </c>
      <c r="I59" s="17">
        <f t="shared" si="32"/>
        <v>1.0000000000000004</v>
      </c>
      <c r="J59" s="11"/>
      <c r="K59" s="5"/>
      <c r="L59" s="9"/>
    </row>
    <row r="60" spans="1:12" customFormat="1" ht="28.8" hidden="1" x14ac:dyDescent="0.3">
      <c r="A60" s="21">
        <v>2</v>
      </c>
      <c r="B60" s="2">
        <v>18324</v>
      </c>
      <c r="C60" s="2" t="s">
        <v>79</v>
      </c>
      <c r="D60" s="7" t="s">
        <v>19</v>
      </c>
      <c r="E60" s="8">
        <v>44603</v>
      </c>
      <c r="F60" s="3">
        <v>0.41666666666666669</v>
      </c>
      <c r="G60" s="3">
        <v>0.5</v>
      </c>
      <c r="H60" s="4">
        <f t="shared" si="31"/>
        <v>1.9999999999999996</v>
      </c>
      <c r="I60" s="17">
        <f t="shared" si="32"/>
        <v>3</v>
      </c>
      <c r="J60" s="14"/>
      <c r="K60" s="13"/>
      <c r="L60" s="9"/>
    </row>
    <row r="61" spans="1:12" customFormat="1" ht="28.8" hidden="1" x14ac:dyDescent="0.3">
      <c r="A61" s="21">
        <v>2</v>
      </c>
      <c r="B61" s="2">
        <v>18324</v>
      </c>
      <c r="C61" s="2" t="s">
        <v>79</v>
      </c>
      <c r="D61" s="7" t="s">
        <v>19</v>
      </c>
      <c r="E61" s="8">
        <v>44603</v>
      </c>
      <c r="F61" s="3">
        <v>0.54166666666666663</v>
      </c>
      <c r="G61" s="3">
        <v>0.5625</v>
      </c>
      <c r="H61" s="4">
        <f t="shared" si="31"/>
        <v>0.50000000000000089</v>
      </c>
      <c r="I61" s="17">
        <f t="shared" si="32"/>
        <v>3.5000000000000009</v>
      </c>
      <c r="J61" s="14"/>
      <c r="K61" s="13"/>
      <c r="L61" s="9"/>
    </row>
    <row r="62" spans="1:12" customFormat="1" ht="28.8" hidden="1" x14ac:dyDescent="0.3">
      <c r="A62" s="21">
        <v>2</v>
      </c>
      <c r="B62" s="2">
        <v>18324</v>
      </c>
      <c r="C62" s="2" t="s">
        <v>83</v>
      </c>
      <c r="D62" s="7" t="s">
        <v>20</v>
      </c>
      <c r="E62" s="8">
        <v>44603</v>
      </c>
      <c r="F62" s="3">
        <v>0.5625</v>
      </c>
      <c r="G62" s="3">
        <v>0.72916666666666663</v>
      </c>
      <c r="H62" s="4">
        <f t="shared" si="31"/>
        <v>3.9999999999999991</v>
      </c>
      <c r="I62" s="17">
        <f t="shared" si="32"/>
        <v>7.5</v>
      </c>
      <c r="J62" s="11"/>
      <c r="K62" s="5"/>
    </row>
    <row r="63" spans="1:12" customFormat="1" ht="28.8" hidden="1" x14ac:dyDescent="0.3">
      <c r="A63" s="21">
        <v>2</v>
      </c>
      <c r="B63" s="2">
        <v>18324</v>
      </c>
      <c r="C63" s="2" t="s">
        <v>79</v>
      </c>
      <c r="D63" s="7" t="s">
        <v>21</v>
      </c>
      <c r="E63" s="8">
        <v>44606</v>
      </c>
      <c r="F63" s="3">
        <v>0.375</v>
      </c>
      <c r="G63" s="3">
        <v>0.39583333333333331</v>
      </c>
      <c r="H63" s="4">
        <f t="shared" si="31"/>
        <v>0.49999999999999956</v>
      </c>
      <c r="I63" s="17">
        <f t="shared" si="32"/>
        <v>0.49999999999999956</v>
      </c>
      <c r="J63" s="14"/>
      <c r="K63" s="13"/>
    </row>
    <row r="64" spans="1:12" customFormat="1" ht="28.8" x14ac:dyDescent="0.3">
      <c r="A64" s="2" t="s">
        <v>77</v>
      </c>
      <c r="B64" s="2" t="s">
        <v>77</v>
      </c>
      <c r="C64" s="2" t="s">
        <v>9</v>
      </c>
      <c r="D64" s="7" t="s">
        <v>10</v>
      </c>
      <c r="E64" s="8">
        <v>44606</v>
      </c>
      <c r="F64" s="3">
        <v>0.39583333333333331</v>
      </c>
      <c r="G64" s="3">
        <v>0.41666666666666669</v>
      </c>
      <c r="H64" s="4">
        <f t="shared" si="31"/>
        <v>0.50000000000000089</v>
      </c>
      <c r="I64" s="17">
        <f t="shared" si="32"/>
        <v>1.0000000000000004</v>
      </c>
      <c r="J64" s="11"/>
      <c r="K64" s="5"/>
    </row>
    <row r="65" spans="1:11" customFormat="1" ht="43.2" hidden="1" x14ac:dyDescent="0.3">
      <c r="A65" s="21">
        <v>2</v>
      </c>
      <c r="B65" s="2">
        <v>18324</v>
      </c>
      <c r="C65" s="2" t="s">
        <v>82</v>
      </c>
      <c r="D65" s="7" t="s">
        <v>82</v>
      </c>
      <c r="E65" s="8">
        <v>44606</v>
      </c>
      <c r="F65" s="3">
        <v>0.41666666666666669</v>
      </c>
      <c r="G65" s="3">
        <v>0.5</v>
      </c>
      <c r="H65" s="4">
        <f t="shared" si="31"/>
        <v>1.9999999999999996</v>
      </c>
      <c r="I65" s="17">
        <f t="shared" si="32"/>
        <v>3</v>
      </c>
      <c r="J65" s="11"/>
      <c r="K65" s="5"/>
    </row>
    <row r="66" spans="1:11" customFormat="1" ht="43.2" hidden="1" x14ac:dyDescent="0.3">
      <c r="A66" s="21">
        <v>2</v>
      </c>
      <c r="B66" s="2">
        <v>18324</v>
      </c>
      <c r="C66" s="2" t="s">
        <v>82</v>
      </c>
      <c r="D66" s="7" t="s">
        <v>82</v>
      </c>
      <c r="E66" s="8">
        <v>44606</v>
      </c>
      <c r="F66" s="3">
        <v>0.54166666666666663</v>
      </c>
      <c r="G66" s="3">
        <v>0.6875</v>
      </c>
      <c r="H66" s="4">
        <f t="shared" si="31"/>
        <v>3.5000000000000009</v>
      </c>
      <c r="I66" s="17">
        <f t="shared" si="32"/>
        <v>6.5000000000000009</v>
      </c>
      <c r="J66" s="10"/>
      <c r="K66" s="5"/>
    </row>
    <row r="67" spans="1:11" customFormat="1" ht="43.2" hidden="1" x14ac:dyDescent="0.3">
      <c r="A67" s="21">
        <v>2</v>
      </c>
      <c r="B67" s="2">
        <v>18324</v>
      </c>
      <c r="C67" s="2" t="s">
        <v>82</v>
      </c>
      <c r="D67" s="7" t="s">
        <v>82</v>
      </c>
      <c r="E67" s="8">
        <v>44606</v>
      </c>
      <c r="F67" s="3">
        <v>0.9375</v>
      </c>
      <c r="G67" s="3">
        <v>0.97916666666666663</v>
      </c>
      <c r="H67" s="4">
        <f t="shared" si="31"/>
        <v>0.99999999999999911</v>
      </c>
      <c r="I67" s="17">
        <f t="shared" si="32"/>
        <v>7.5</v>
      </c>
      <c r="J67" s="10"/>
      <c r="K67" s="5"/>
    </row>
    <row r="68" spans="1:11" customFormat="1" ht="43.2" hidden="1" x14ac:dyDescent="0.3">
      <c r="A68" s="21">
        <v>2</v>
      </c>
      <c r="B68" s="2">
        <v>18324</v>
      </c>
      <c r="C68" s="2" t="s">
        <v>82</v>
      </c>
      <c r="D68" s="7" t="s">
        <v>82</v>
      </c>
      <c r="E68" s="8">
        <v>44607</v>
      </c>
      <c r="F68" s="3">
        <v>0.375</v>
      </c>
      <c r="G68" s="3">
        <v>0.39583333333333331</v>
      </c>
      <c r="H68" s="4">
        <f t="shared" si="31"/>
        <v>0.49999999999999956</v>
      </c>
      <c r="I68" s="17">
        <f t="shared" si="32"/>
        <v>0.49999999999999956</v>
      </c>
      <c r="J68" s="10"/>
      <c r="K68" s="5"/>
    </row>
    <row r="69" spans="1:11" customFormat="1" ht="28.8" x14ac:dyDescent="0.3">
      <c r="A69" s="2" t="s">
        <v>77</v>
      </c>
      <c r="B69" s="2" t="s">
        <v>77</v>
      </c>
      <c r="C69" s="2" t="s">
        <v>9</v>
      </c>
      <c r="D69" s="7" t="s">
        <v>10</v>
      </c>
      <c r="E69" s="8">
        <v>44607</v>
      </c>
      <c r="F69" s="3">
        <v>0.39583333333333331</v>
      </c>
      <c r="G69" s="3">
        <v>0.41666666666666669</v>
      </c>
      <c r="H69" s="4">
        <f t="shared" si="31"/>
        <v>0.50000000000000089</v>
      </c>
      <c r="I69" s="17">
        <f t="shared" si="32"/>
        <v>1.0000000000000004</v>
      </c>
      <c r="J69" s="10"/>
      <c r="K69" s="5"/>
    </row>
    <row r="70" spans="1:11" customFormat="1" ht="28.8" hidden="1" x14ac:dyDescent="0.3">
      <c r="A70" s="21">
        <v>2</v>
      </c>
      <c r="B70" s="2">
        <v>18324</v>
      </c>
      <c r="C70" s="2" t="s">
        <v>79</v>
      </c>
      <c r="D70" s="7" t="s">
        <v>79</v>
      </c>
      <c r="E70" s="8">
        <v>44607</v>
      </c>
      <c r="F70" s="3">
        <v>0.41666666666666669</v>
      </c>
      <c r="G70" s="3">
        <v>0.5</v>
      </c>
      <c r="H70" s="4">
        <f t="shared" si="31"/>
        <v>1.9999999999999996</v>
      </c>
      <c r="I70" s="17">
        <f t="shared" si="32"/>
        <v>3</v>
      </c>
      <c r="J70" s="14"/>
      <c r="K70" s="13"/>
    </row>
    <row r="71" spans="1:11" customFormat="1" ht="43.2" hidden="1" x14ac:dyDescent="0.3">
      <c r="A71" s="21">
        <v>2</v>
      </c>
      <c r="B71" s="2">
        <v>18324</v>
      </c>
      <c r="C71" s="2" t="s">
        <v>82</v>
      </c>
      <c r="D71" s="7" t="s">
        <v>82</v>
      </c>
      <c r="E71" s="8">
        <v>44607</v>
      </c>
      <c r="F71" s="3">
        <v>0.54166666666666663</v>
      </c>
      <c r="G71" s="3">
        <v>0.6875</v>
      </c>
      <c r="H71" s="4">
        <f t="shared" si="31"/>
        <v>3.5000000000000009</v>
      </c>
      <c r="I71" s="17">
        <f t="shared" si="32"/>
        <v>6.5000000000000009</v>
      </c>
      <c r="J71" s="10"/>
      <c r="K71" s="5"/>
    </row>
    <row r="72" spans="1:11" customFormat="1" ht="28.8" hidden="1" x14ac:dyDescent="0.3">
      <c r="A72" s="21">
        <v>2</v>
      </c>
      <c r="B72" s="2">
        <v>18324</v>
      </c>
      <c r="C72" s="2" t="s">
        <v>83</v>
      </c>
      <c r="D72" s="7" t="s">
        <v>83</v>
      </c>
      <c r="E72" s="8">
        <v>44607</v>
      </c>
      <c r="F72" s="3">
        <v>0.6875</v>
      </c>
      <c r="G72" s="3">
        <v>0.72916666666666663</v>
      </c>
      <c r="H72" s="4">
        <f t="shared" si="31"/>
        <v>0.99999999999999911</v>
      </c>
      <c r="I72" s="17">
        <f t="shared" si="32"/>
        <v>7.5</v>
      </c>
      <c r="J72" s="10"/>
      <c r="K72" s="5"/>
    </row>
    <row r="73" spans="1:11" customFormat="1" ht="28.8" hidden="1" x14ac:dyDescent="0.3">
      <c r="A73" s="21">
        <v>2</v>
      </c>
      <c r="B73" s="2">
        <v>18324</v>
      </c>
      <c r="C73" s="2" t="s">
        <v>79</v>
      </c>
      <c r="D73" s="7" t="s">
        <v>79</v>
      </c>
      <c r="E73" s="8">
        <v>44608</v>
      </c>
      <c r="F73" s="3">
        <v>0.375</v>
      </c>
      <c r="G73" s="3">
        <v>0.39583333333333331</v>
      </c>
      <c r="H73" s="4">
        <f t="shared" si="31"/>
        <v>0.49999999999999956</v>
      </c>
      <c r="I73" s="17">
        <f t="shared" si="32"/>
        <v>0.49999999999999956</v>
      </c>
      <c r="J73" s="14"/>
      <c r="K73" s="13"/>
    </row>
    <row r="74" spans="1:11" customFormat="1" ht="28.8" x14ac:dyDescent="0.3">
      <c r="A74" s="2" t="s">
        <v>77</v>
      </c>
      <c r="B74" s="2" t="s">
        <v>77</v>
      </c>
      <c r="C74" s="2" t="s">
        <v>9</v>
      </c>
      <c r="D74" s="7" t="s">
        <v>10</v>
      </c>
      <c r="E74" s="8">
        <v>44608</v>
      </c>
      <c r="F74" s="3">
        <v>0.39583333333333331</v>
      </c>
      <c r="G74" s="3">
        <v>0.41666666666666669</v>
      </c>
      <c r="H74" s="4">
        <f t="shared" si="31"/>
        <v>0.50000000000000089</v>
      </c>
      <c r="I74" s="17">
        <f t="shared" si="32"/>
        <v>1.0000000000000004</v>
      </c>
      <c r="J74" s="10"/>
      <c r="K74" s="5"/>
    </row>
    <row r="75" spans="1:11" customFormat="1" ht="28.8" hidden="1" x14ac:dyDescent="0.3">
      <c r="A75" s="21">
        <v>2</v>
      </c>
      <c r="B75" s="2">
        <v>18324</v>
      </c>
      <c r="C75" s="2" t="s">
        <v>79</v>
      </c>
      <c r="D75" s="7" t="s">
        <v>79</v>
      </c>
      <c r="E75" s="8">
        <v>44608</v>
      </c>
      <c r="F75" s="3">
        <v>0.41666666666666669</v>
      </c>
      <c r="G75" s="3">
        <v>0.45833333333333331</v>
      </c>
      <c r="H75" s="4">
        <f t="shared" si="31"/>
        <v>0.99999999999999911</v>
      </c>
      <c r="I75" s="17">
        <f t="shared" si="32"/>
        <v>1.9999999999999996</v>
      </c>
      <c r="J75" s="14"/>
      <c r="K75" s="13"/>
    </row>
    <row r="76" spans="1:11" customFormat="1" ht="28.8" hidden="1" x14ac:dyDescent="0.3">
      <c r="A76" s="21">
        <v>2</v>
      </c>
      <c r="B76" s="2">
        <v>18324</v>
      </c>
      <c r="C76" s="2" t="s">
        <v>83</v>
      </c>
      <c r="D76" s="7" t="s">
        <v>83</v>
      </c>
      <c r="E76" s="8">
        <v>44608</v>
      </c>
      <c r="F76" s="3">
        <v>0.45833333333333331</v>
      </c>
      <c r="G76" s="3">
        <v>0.5</v>
      </c>
      <c r="H76" s="4">
        <f t="shared" si="31"/>
        <v>1.0000000000000004</v>
      </c>
      <c r="I76" s="17">
        <f t="shared" si="32"/>
        <v>3</v>
      </c>
      <c r="J76" s="10"/>
      <c r="K76" s="5"/>
    </row>
    <row r="77" spans="1:11" customFormat="1" ht="28.8" hidden="1" x14ac:dyDescent="0.3">
      <c r="A77" s="21">
        <v>2</v>
      </c>
      <c r="B77" s="2">
        <v>18324</v>
      </c>
      <c r="C77" s="2" t="s">
        <v>83</v>
      </c>
      <c r="D77" s="7" t="s">
        <v>83</v>
      </c>
      <c r="E77" s="8">
        <v>44608</v>
      </c>
      <c r="F77" s="3">
        <v>0.54166666666666663</v>
      </c>
      <c r="G77" s="3">
        <v>0.58333333333333337</v>
      </c>
      <c r="H77" s="4">
        <f t="shared" si="31"/>
        <v>1.0000000000000018</v>
      </c>
      <c r="I77" s="17">
        <f t="shared" si="32"/>
        <v>4.0000000000000018</v>
      </c>
      <c r="J77" s="10"/>
      <c r="K77" s="5"/>
    </row>
    <row r="78" spans="1:11" customFormat="1" ht="43.2" hidden="1" x14ac:dyDescent="0.3">
      <c r="A78" s="21">
        <v>2</v>
      </c>
      <c r="B78" s="2">
        <v>18324</v>
      </c>
      <c r="C78" s="2" t="s">
        <v>82</v>
      </c>
      <c r="D78" s="7" t="s">
        <v>82</v>
      </c>
      <c r="E78" s="8">
        <v>44608</v>
      </c>
      <c r="F78" s="3">
        <v>0.58333333333333337</v>
      </c>
      <c r="G78" s="3">
        <v>0.72916666666666663</v>
      </c>
      <c r="H78" s="4">
        <f t="shared" si="31"/>
        <v>3.4999999999999982</v>
      </c>
      <c r="I78" s="17">
        <f t="shared" si="32"/>
        <v>7.5</v>
      </c>
      <c r="J78" s="10"/>
      <c r="K78" s="5"/>
    </row>
    <row r="79" spans="1:11" customFormat="1" ht="28.8" x14ac:dyDescent="0.3">
      <c r="A79">
        <v>0</v>
      </c>
      <c r="B79" t="s">
        <v>32</v>
      </c>
      <c r="C79" s="2" t="s">
        <v>32</v>
      </c>
      <c r="D79" s="7" t="s">
        <v>25</v>
      </c>
      <c r="E79" s="8">
        <v>44609</v>
      </c>
      <c r="F79" s="3">
        <v>0.5625</v>
      </c>
      <c r="G79" s="3">
        <v>0.6875</v>
      </c>
      <c r="H79" s="4">
        <f t="shared" si="31"/>
        <v>3</v>
      </c>
      <c r="I79" s="17">
        <f t="shared" si="32"/>
        <v>3</v>
      </c>
      <c r="J79" s="9"/>
    </row>
    <row r="80" spans="1:11" customFormat="1" x14ac:dyDescent="0.3">
      <c r="A80">
        <v>0</v>
      </c>
      <c r="C80" s="2" t="s">
        <v>22</v>
      </c>
      <c r="D80" s="7" t="s">
        <v>22</v>
      </c>
      <c r="E80" s="8">
        <v>44609</v>
      </c>
      <c r="F80" s="3"/>
      <c r="G80" s="3"/>
      <c r="H80" s="4">
        <f t="shared" si="31"/>
        <v>0</v>
      </c>
      <c r="I80" s="17">
        <f t="shared" si="32"/>
        <v>3</v>
      </c>
      <c r="J80" s="10"/>
      <c r="K80" s="5"/>
    </row>
    <row r="81" spans="1:10" customFormat="1" ht="43.2" hidden="1" x14ac:dyDescent="0.3">
      <c r="A81" s="21">
        <v>2</v>
      </c>
      <c r="B81" s="2">
        <v>18324</v>
      </c>
      <c r="C81" s="2" t="s">
        <v>82</v>
      </c>
      <c r="D81" s="7" t="s">
        <v>26</v>
      </c>
      <c r="E81" s="8">
        <v>44610</v>
      </c>
      <c r="F81" s="3">
        <v>0.5625</v>
      </c>
      <c r="G81" s="3">
        <v>0.60416666666666663</v>
      </c>
      <c r="H81" s="4">
        <f t="shared" si="31"/>
        <v>0.99999999999999911</v>
      </c>
      <c r="I81" s="17">
        <f t="shared" si="32"/>
        <v>0.99999999999999911</v>
      </c>
      <c r="J81" s="9"/>
    </row>
    <row r="82" spans="1:10" customFormat="1" ht="43.2" hidden="1" x14ac:dyDescent="0.3">
      <c r="A82" s="21">
        <v>2</v>
      </c>
      <c r="B82" s="2">
        <v>18324</v>
      </c>
      <c r="C82" s="2" t="s">
        <v>82</v>
      </c>
      <c r="D82" s="7" t="s">
        <v>82</v>
      </c>
      <c r="E82" s="8">
        <v>44610</v>
      </c>
      <c r="F82" s="3">
        <v>0.60416666666666663</v>
      </c>
      <c r="G82" s="3">
        <v>0.70833333333333337</v>
      </c>
      <c r="H82" s="4">
        <f t="shared" si="31"/>
        <v>2.5000000000000018</v>
      </c>
      <c r="I82" s="17">
        <f t="shared" si="32"/>
        <v>3.5000000000000009</v>
      </c>
      <c r="J82" s="9"/>
    </row>
    <row r="83" spans="1:10" customFormat="1" ht="28.8" hidden="1" x14ac:dyDescent="0.3">
      <c r="A83" s="21">
        <v>2</v>
      </c>
      <c r="B83" s="2">
        <v>18324</v>
      </c>
      <c r="C83" s="2" t="s">
        <v>81</v>
      </c>
      <c r="D83" s="7" t="s">
        <v>81</v>
      </c>
      <c r="E83" s="8">
        <v>44610</v>
      </c>
      <c r="F83" s="3">
        <v>0.70833333333333337</v>
      </c>
      <c r="G83" s="3">
        <v>0.72916666666666663</v>
      </c>
      <c r="H83" s="4">
        <f t="shared" si="31"/>
        <v>0.49999999999999822</v>
      </c>
      <c r="I83" s="17">
        <f t="shared" si="32"/>
        <v>3.9999999999999991</v>
      </c>
      <c r="J83" s="9"/>
    </row>
    <row r="84" spans="1:10" customFormat="1" ht="28.8" hidden="1" x14ac:dyDescent="0.3">
      <c r="A84" s="21">
        <v>2</v>
      </c>
      <c r="B84" s="2">
        <v>18324</v>
      </c>
      <c r="C84" s="2" t="s">
        <v>81</v>
      </c>
      <c r="D84" s="7" t="s">
        <v>81</v>
      </c>
      <c r="E84" s="8">
        <v>44613</v>
      </c>
      <c r="F84" s="3">
        <v>0.375</v>
      </c>
      <c r="G84" s="3">
        <v>0.39583333333333331</v>
      </c>
      <c r="H84" s="4">
        <f t="shared" si="31"/>
        <v>0.49999999999999956</v>
      </c>
      <c r="I84" s="17">
        <f t="shared" si="32"/>
        <v>0.49999999999999956</v>
      </c>
      <c r="J84" s="9"/>
    </row>
    <row r="85" spans="1:10" customFormat="1" ht="28.8" x14ac:dyDescent="0.3">
      <c r="A85" s="2" t="s">
        <v>77</v>
      </c>
      <c r="B85" s="2" t="s">
        <v>77</v>
      </c>
      <c r="C85" s="2" t="s">
        <v>9</v>
      </c>
      <c r="D85" s="7" t="s">
        <v>10</v>
      </c>
      <c r="E85" s="8">
        <v>44613</v>
      </c>
      <c r="F85" s="3">
        <v>0.39583333333333331</v>
      </c>
      <c r="G85" s="3">
        <v>0.41666666666666669</v>
      </c>
      <c r="H85" s="4">
        <f t="shared" si="31"/>
        <v>0.50000000000000089</v>
      </c>
      <c r="I85" s="17">
        <f t="shared" si="32"/>
        <v>1.0000000000000004</v>
      </c>
      <c r="J85" s="9"/>
    </row>
    <row r="86" spans="1:10" customFormat="1" ht="28.8" hidden="1" x14ac:dyDescent="0.3">
      <c r="A86" s="21">
        <v>2</v>
      </c>
      <c r="B86" s="2">
        <v>18324</v>
      </c>
      <c r="C86" s="2" t="s">
        <v>81</v>
      </c>
      <c r="D86" s="7" t="s">
        <v>27</v>
      </c>
      <c r="E86" s="8">
        <v>44613</v>
      </c>
      <c r="F86" s="3">
        <v>0.41666666666666669</v>
      </c>
      <c r="G86" s="3">
        <v>0.4375</v>
      </c>
      <c r="H86" s="4">
        <f t="shared" si="31"/>
        <v>0.49999999999999956</v>
      </c>
      <c r="I86" s="17">
        <f t="shared" si="32"/>
        <v>1.5</v>
      </c>
      <c r="J86" s="9"/>
    </row>
    <row r="87" spans="1:10" customFormat="1" ht="28.8" hidden="1" x14ac:dyDescent="0.3">
      <c r="A87" s="21">
        <v>2</v>
      </c>
      <c r="B87" s="2">
        <v>18324</v>
      </c>
      <c r="C87" s="2" t="s">
        <v>81</v>
      </c>
      <c r="D87" s="7" t="s">
        <v>81</v>
      </c>
      <c r="E87" s="8">
        <v>44613</v>
      </c>
      <c r="F87" s="3">
        <v>0.4375</v>
      </c>
      <c r="G87" s="3">
        <v>0.5</v>
      </c>
      <c r="H87" s="4">
        <f t="shared" si="31"/>
        <v>1.5</v>
      </c>
      <c r="I87" s="17">
        <f t="shared" si="32"/>
        <v>3</v>
      </c>
      <c r="J87" s="9"/>
    </row>
    <row r="88" spans="1:10" customFormat="1" ht="28.8" hidden="1" x14ac:dyDescent="0.3">
      <c r="A88" s="21">
        <v>2</v>
      </c>
      <c r="B88" s="2">
        <v>18324</v>
      </c>
      <c r="C88" s="2" t="s">
        <v>81</v>
      </c>
      <c r="D88" s="7" t="s">
        <v>81</v>
      </c>
      <c r="E88" s="8">
        <v>44613</v>
      </c>
      <c r="F88" s="3">
        <v>0.54166666666666663</v>
      </c>
      <c r="G88" s="3">
        <v>0.72916666666666663</v>
      </c>
      <c r="H88" s="4">
        <f t="shared" si="31"/>
        <v>4.5</v>
      </c>
      <c r="I88" s="17">
        <f t="shared" si="32"/>
        <v>7.5</v>
      </c>
      <c r="J88" s="9"/>
    </row>
    <row r="89" spans="1:10" customFormat="1" ht="43.2" x14ac:dyDescent="0.3">
      <c r="A89" s="2" t="s">
        <v>77</v>
      </c>
      <c r="B89" s="2" t="s">
        <v>77</v>
      </c>
      <c r="C89" s="2" t="s">
        <v>28</v>
      </c>
      <c r="D89" s="7" t="s">
        <v>29</v>
      </c>
      <c r="E89" s="8">
        <v>44613</v>
      </c>
      <c r="F89" s="3">
        <v>0.85416666666666663</v>
      </c>
      <c r="G89" s="3">
        <v>0.89583333333333337</v>
      </c>
      <c r="H89" s="4">
        <f t="shared" si="31"/>
        <v>1.0000000000000018</v>
      </c>
      <c r="I89" s="17">
        <f t="shared" si="32"/>
        <v>8.5000000000000018</v>
      </c>
      <c r="J89" s="9"/>
    </row>
    <row r="90" spans="1:10" customFormat="1" ht="28.8" hidden="1" x14ac:dyDescent="0.3">
      <c r="A90" s="21">
        <v>2</v>
      </c>
      <c r="B90" s="2">
        <v>18324</v>
      </c>
      <c r="C90" s="2" t="s">
        <v>81</v>
      </c>
      <c r="D90" s="7" t="s">
        <v>81</v>
      </c>
      <c r="E90" s="8">
        <v>44614</v>
      </c>
      <c r="F90" s="3">
        <v>0.375</v>
      </c>
      <c r="G90" s="3">
        <v>0.39583333333333331</v>
      </c>
      <c r="H90" s="4">
        <f t="shared" si="31"/>
        <v>0.49999999999999956</v>
      </c>
      <c r="I90" s="17">
        <f t="shared" si="32"/>
        <v>0.49999999999999956</v>
      </c>
      <c r="J90" s="9"/>
    </row>
    <row r="91" spans="1:10" customFormat="1" ht="28.8" x14ac:dyDescent="0.3">
      <c r="A91" s="2" t="s">
        <v>77</v>
      </c>
      <c r="B91" s="2" t="s">
        <v>77</v>
      </c>
      <c r="C91" s="2" t="s">
        <v>9</v>
      </c>
      <c r="D91" s="7" t="s">
        <v>10</v>
      </c>
      <c r="E91" s="8">
        <v>44614</v>
      </c>
      <c r="F91" s="3">
        <v>0.39583333333333331</v>
      </c>
      <c r="G91" s="3">
        <v>0.41666666666666669</v>
      </c>
      <c r="H91" s="4">
        <f t="shared" si="31"/>
        <v>0.50000000000000089</v>
      </c>
      <c r="I91" s="17">
        <f t="shared" si="32"/>
        <v>1.0000000000000004</v>
      </c>
      <c r="J91" s="9"/>
    </row>
    <row r="92" spans="1:10" customFormat="1" ht="28.8" hidden="1" x14ac:dyDescent="0.3">
      <c r="A92" s="21">
        <v>2</v>
      </c>
      <c r="B92" s="2">
        <v>18324</v>
      </c>
      <c r="C92" s="2" t="s">
        <v>81</v>
      </c>
      <c r="D92" s="7" t="s">
        <v>81</v>
      </c>
      <c r="E92" s="8">
        <v>44614</v>
      </c>
      <c r="F92" s="3">
        <v>0.41666666666666669</v>
      </c>
      <c r="G92" s="3">
        <v>0.45833333333333331</v>
      </c>
      <c r="H92" s="4">
        <f t="shared" si="31"/>
        <v>0.99999999999999911</v>
      </c>
      <c r="I92" s="17">
        <f t="shared" si="32"/>
        <v>1.9999999999999996</v>
      </c>
      <c r="J92" s="9"/>
    </row>
    <row r="93" spans="1:10" customFormat="1" ht="28.8" hidden="1" x14ac:dyDescent="0.3">
      <c r="A93" s="21">
        <v>2</v>
      </c>
      <c r="B93" s="2">
        <v>18324</v>
      </c>
      <c r="C93" s="2" t="s">
        <v>81</v>
      </c>
      <c r="D93" s="7" t="s">
        <v>27</v>
      </c>
      <c r="E93" s="8">
        <v>44614</v>
      </c>
      <c r="F93" s="3">
        <v>0.45833333333333331</v>
      </c>
      <c r="G93" s="3">
        <v>0.5</v>
      </c>
      <c r="H93" s="4">
        <f t="shared" si="31"/>
        <v>1.0000000000000004</v>
      </c>
      <c r="I93" s="17">
        <f t="shared" si="32"/>
        <v>3</v>
      </c>
      <c r="J93" s="9"/>
    </row>
    <row r="94" spans="1:10" customFormat="1" ht="28.8" hidden="1" x14ac:dyDescent="0.3">
      <c r="A94" s="21">
        <v>2</v>
      </c>
      <c r="B94" s="2">
        <v>18324</v>
      </c>
      <c r="C94" s="2" t="s">
        <v>81</v>
      </c>
      <c r="D94" s="7" t="s">
        <v>30</v>
      </c>
      <c r="E94" s="8">
        <v>44614</v>
      </c>
      <c r="F94" s="3">
        <v>0.54166666666666663</v>
      </c>
      <c r="G94" s="3">
        <v>0.64583333333333337</v>
      </c>
      <c r="H94" s="4">
        <f t="shared" si="31"/>
        <v>2.5000000000000018</v>
      </c>
      <c r="I94" s="17">
        <f t="shared" si="32"/>
        <v>5.5000000000000018</v>
      </c>
      <c r="J94" s="9"/>
    </row>
    <row r="95" spans="1:10" customFormat="1" ht="28.8" hidden="1" x14ac:dyDescent="0.3">
      <c r="A95" s="21">
        <v>2</v>
      </c>
      <c r="B95" s="2">
        <v>18324</v>
      </c>
      <c r="C95" s="2" t="s">
        <v>81</v>
      </c>
      <c r="D95" s="7" t="s">
        <v>31</v>
      </c>
      <c r="E95" s="8">
        <v>44614</v>
      </c>
      <c r="F95" s="3">
        <v>0.64583333333333337</v>
      </c>
      <c r="G95" s="3">
        <v>0.66666666666666663</v>
      </c>
      <c r="H95" s="4">
        <f t="shared" si="31"/>
        <v>0.49999999999999822</v>
      </c>
      <c r="I95" s="17">
        <f t="shared" si="32"/>
        <v>6</v>
      </c>
      <c r="J95" s="9"/>
    </row>
    <row r="96" spans="1:10" customFormat="1" ht="28.8" hidden="1" x14ac:dyDescent="0.3">
      <c r="A96" s="21">
        <v>2</v>
      </c>
      <c r="B96" s="2">
        <v>18324</v>
      </c>
      <c r="C96" s="2" t="s">
        <v>81</v>
      </c>
      <c r="D96" s="7" t="s">
        <v>30</v>
      </c>
      <c r="E96" s="8">
        <v>44614</v>
      </c>
      <c r="F96" s="3">
        <v>0.66666666666666663</v>
      </c>
      <c r="G96" s="3">
        <v>0.72916666666666663</v>
      </c>
      <c r="H96" s="4">
        <f t="shared" si="31"/>
        <v>1.5</v>
      </c>
      <c r="I96" s="17">
        <f t="shared" si="32"/>
        <v>7.5</v>
      </c>
      <c r="J96" s="9"/>
    </row>
    <row r="97" spans="1:10" customFormat="1" x14ac:dyDescent="0.3">
      <c r="A97">
        <v>0</v>
      </c>
      <c r="C97" s="2" t="s">
        <v>32</v>
      </c>
      <c r="D97" s="7" t="s">
        <v>33</v>
      </c>
      <c r="E97" s="8">
        <v>44614</v>
      </c>
      <c r="F97" s="3">
        <v>0.66666666666666663</v>
      </c>
      <c r="G97" s="3">
        <v>0.70833333333333337</v>
      </c>
      <c r="H97" s="4">
        <f t="shared" si="31"/>
        <v>1.0000000000000018</v>
      </c>
      <c r="I97" s="17">
        <f t="shared" si="32"/>
        <v>8.5000000000000018</v>
      </c>
      <c r="J97" s="9"/>
    </row>
    <row r="98" spans="1:10" customFormat="1" ht="43.2" x14ac:dyDescent="0.3">
      <c r="A98" s="2" t="s">
        <v>77</v>
      </c>
      <c r="B98" s="2" t="s">
        <v>77</v>
      </c>
      <c r="C98" s="2" t="s">
        <v>28</v>
      </c>
      <c r="D98" s="7" t="s">
        <v>34</v>
      </c>
      <c r="E98" s="8">
        <v>44614</v>
      </c>
      <c r="F98" s="3">
        <v>0.83333333333333337</v>
      </c>
      <c r="G98" s="3">
        <v>0.875</v>
      </c>
      <c r="H98" s="4">
        <f t="shared" si="31"/>
        <v>0.99999999999999911</v>
      </c>
      <c r="I98" s="17">
        <f t="shared" si="32"/>
        <v>9.5</v>
      </c>
      <c r="J98" s="9"/>
    </row>
    <row r="99" spans="1:10" customFormat="1" ht="43.2" x14ac:dyDescent="0.3">
      <c r="A99" s="2" t="s">
        <v>77</v>
      </c>
      <c r="B99" s="2" t="s">
        <v>77</v>
      </c>
      <c r="C99" s="2" t="s">
        <v>28</v>
      </c>
      <c r="D99" s="7" t="s">
        <v>34</v>
      </c>
      <c r="E99" s="8">
        <v>44615</v>
      </c>
      <c r="F99" s="3">
        <v>0.375</v>
      </c>
      <c r="G99" s="3">
        <v>0.39583333333333331</v>
      </c>
      <c r="H99" s="4">
        <f t="shared" si="31"/>
        <v>0.49999999999999956</v>
      </c>
      <c r="I99" s="17">
        <f t="shared" si="32"/>
        <v>0.49999999999999956</v>
      </c>
      <c r="J99" s="9"/>
    </row>
    <row r="100" spans="1:10" customFormat="1" ht="28.8" x14ac:dyDescent="0.3">
      <c r="A100" s="2" t="s">
        <v>77</v>
      </c>
      <c r="B100" s="2" t="s">
        <v>77</v>
      </c>
      <c r="C100" s="2" t="s">
        <v>9</v>
      </c>
      <c r="D100" s="7" t="s">
        <v>10</v>
      </c>
      <c r="E100" s="8">
        <v>44615</v>
      </c>
      <c r="F100" s="3">
        <v>0.39583333333333331</v>
      </c>
      <c r="G100" s="3">
        <v>0.41666666666666669</v>
      </c>
      <c r="H100" s="4">
        <f t="shared" si="31"/>
        <v>0.50000000000000089</v>
      </c>
      <c r="I100" s="17">
        <f t="shared" si="32"/>
        <v>1.0000000000000004</v>
      </c>
      <c r="J100" s="9"/>
    </row>
    <row r="101" spans="1:10" customFormat="1" ht="43.2" x14ac:dyDescent="0.3">
      <c r="A101" s="2" t="s">
        <v>77</v>
      </c>
      <c r="B101" s="2" t="s">
        <v>77</v>
      </c>
      <c r="C101" s="2" t="s">
        <v>28</v>
      </c>
      <c r="D101" s="7" t="s">
        <v>34</v>
      </c>
      <c r="E101" s="8">
        <v>44615</v>
      </c>
      <c r="F101" s="3">
        <v>0.41666666666666669</v>
      </c>
      <c r="G101" s="3">
        <v>0.5</v>
      </c>
      <c r="H101" s="4">
        <f t="shared" si="31"/>
        <v>1.9999999999999996</v>
      </c>
      <c r="I101" s="17">
        <f t="shared" si="32"/>
        <v>3</v>
      </c>
      <c r="J101" s="9"/>
    </row>
    <row r="102" spans="1:10" customFormat="1" ht="43.2" x14ac:dyDescent="0.3">
      <c r="A102" s="2" t="s">
        <v>77</v>
      </c>
      <c r="B102" s="2" t="s">
        <v>77</v>
      </c>
      <c r="C102" s="2" t="s">
        <v>28</v>
      </c>
      <c r="D102" s="7" t="s">
        <v>35</v>
      </c>
      <c r="E102" s="8">
        <v>44615</v>
      </c>
      <c r="F102" s="3">
        <v>0.54166666666666663</v>
      </c>
      <c r="G102" s="3">
        <v>0.72916666666666663</v>
      </c>
      <c r="H102" s="4">
        <f t="shared" si="31"/>
        <v>4.5</v>
      </c>
      <c r="I102" s="17">
        <f t="shared" si="32"/>
        <v>7.5</v>
      </c>
      <c r="J102" s="9"/>
    </row>
    <row r="103" spans="1:10" customFormat="1" ht="43.2" x14ac:dyDescent="0.3">
      <c r="A103" s="2" t="s">
        <v>77</v>
      </c>
      <c r="B103" s="2" t="s">
        <v>77</v>
      </c>
      <c r="C103" s="2" t="s">
        <v>28</v>
      </c>
      <c r="D103" s="7" t="s">
        <v>34</v>
      </c>
      <c r="E103" s="8">
        <v>44620</v>
      </c>
      <c r="F103" s="3">
        <v>0.375</v>
      </c>
      <c r="G103" s="3">
        <v>0.39583333333333331</v>
      </c>
      <c r="H103" s="4">
        <f t="shared" si="31"/>
        <v>0.49999999999999956</v>
      </c>
      <c r="I103" s="17">
        <f t="shared" si="32"/>
        <v>0.49999999999999956</v>
      </c>
      <c r="J103" s="9"/>
    </row>
    <row r="104" spans="1:10" customFormat="1" ht="28.8" x14ac:dyDescent="0.3">
      <c r="A104" s="2" t="s">
        <v>77</v>
      </c>
      <c r="B104" s="2" t="s">
        <v>77</v>
      </c>
      <c r="C104" s="2" t="s">
        <v>9</v>
      </c>
      <c r="D104" s="7" t="s">
        <v>10</v>
      </c>
      <c r="E104" s="8">
        <v>44620</v>
      </c>
      <c r="F104" s="3">
        <v>0.39583333333333331</v>
      </c>
      <c r="G104" s="3">
        <v>0.41666666666666669</v>
      </c>
      <c r="H104" s="4">
        <f t="shared" si="31"/>
        <v>0.50000000000000089</v>
      </c>
      <c r="I104" s="17">
        <f t="shared" si="32"/>
        <v>1.0000000000000004</v>
      </c>
      <c r="J104" s="9"/>
    </row>
    <row r="105" spans="1:10" customFormat="1" ht="43.2" x14ac:dyDescent="0.3">
      <c r="A105" s="2" t="s">
        <v>77</v>
      </c>
      <c r="B105" s="2" t="s">
        <v>77</v>
      </c>
      <c r="C105" s="2" t="s">
        <v>28</v>
      </c>
      <c r="D105" s="7" t="s">
        <v>34</v>
      </c>
      <c r="E105" s="8">
        <v>44620</v>
      </c>
      <c r="F105" s="3">
        <v>0.41666666666666669</v>
      </c>
      <c r="G105" s="3">
        <v>0.5</v>
      </c>
      <c r="H105" s="4">
        <f t="shared" si="31"/>
        <v>1.9999999999999996</v>
      </c>
      <c r="I105" s="17">
        <f t="shared" si="32"/>
        <v>3</v>
      </c>
      <c r="J105" s="9"/>
    </row>
    <row r="106" spans="1:10" customFormat="1" ht="43.2" x14ac:dyDescent="0.3">
      <c r="A106" s="2" t="s">
        <v>77</v>
      </c>
      <c r="B106" s="2" t="s">
        <v>77</v>
      </c>
      <c r="C106" s="2" t="s">
        <v>28</v>
      </c>
      <c r="D106" s="7" t="s">
        <v>34</v>
      </c>
      <c r="E106" s="8">
        <v>44620</v>
      </c>
      <c r="F106" s="3">
        <v>0.54166666666666663</v>
      </c>
      <c r="G106" s="3">
        <v>0.72916666666666663</v>
      </c>
      <c r="H106" s="4">
        <f t="shared" si="31"/>
        <v>4.5</v>
      </c>
      <c r="I106" s="17">
        <f t="shared" si="32"/>
        <v>7.5</v>
      </c>
      <c r="J106" s="9"/>
    </row>
    <row r="107" spans="1:10" customFormat="1" x14ac:dyDescent="0.3">
      <c r="A107">
        <v>0</v>
      </c>
      <c r="B107" s="2" t="s">
        <v>94</v>
      </c>
      <c r="C107" s="2" t="s">
        <v>24</v>
      </c>
      <c r="D107" s="7" t="s">
        <v>36</v>
      </c>
      <c r="E107" s="8">
        <v>44620</v>
      </c>
      <c r="F107" s="3">
        <v>0.625</v>
      </c>
      <c r="G107" s="3">
        <v>0.6875</v>
      </c>
      <c r="H107" s="4">
        <f t="shared" si="31"/>
        <v>1.5</v>
      </c>
      <c r="I107" s="17">
        <f t="shared" si="32"/>
        <v>9</v>
      </c>
      <c r="J107" s="9"/>
    </row>
    <row r="108" spans="1:10" customFormat="1" ht="43.2" x14ac:dyDescent="0.3">
      <c r="A108" s="2" t="s">
        <v>77</v>
      </c>
      <c r="B108" s="2" t="s">
        <v>77</v>
      </c>
      <c r="C108" s="2" t="s">
        <v>28</v>
      </c>
      <c r="D108" s="7" t="s">
        <v>37</v>
      </c>
      <c r="E108" s="8">
        <v>44621</v>
      </c>
      <c r="F108" s="3">
        <v>0.375</v>
      </c>
      <c r="G108" s="3">
        <v>0.39583333333333331</v>
      </c>
      <c r="H108" s="4">
        <f t="shared" si="31"/>
        <v>0.49999999999999956</v>
      </c>
      <c r="I108" s="17">
        <f t="shared" si="32"/>
        <v>0.49999999999999956</v>
      </c>
      <c r="J108" s="9"/>
    </row>
    <row r="109" spans="1:10" customFormat="1" ht="28.8" x14ac:dyDescent="0.3">
      <c r="A109" s="2" t="s">
        <v>77</v>
      </c>
      <c r="B109" s="2" t="s">
        <v>77</v>
      </c>
      <c r="C109" s="2" t="s">
        <v>9</v>
      </c>
      <c r="D109" s="7" t="s">
        <v>10</v>
      </c>
      <c r="E109" s="8">
        <v>44621</v>
      </c>
      <c r="F109" s="3">
        <v>0.39583333333333331</v>
      </c>
      <c r="G109" s="3">
        <v>0.41666666666666669</v>
      </c>
      <c r="H109" s="4">
        <f t="shared" si="31"/>
        <v>0.50000000000000089</v>
      </c>
      <c r="I109" s="17">
        <f t="shared" si="32"/>
        <v>1.0000000000000004</v>
      </c>
      <c r="J109" s="9"/>
    </row>
    <row r="110" spans="1:10" customFormat="1" ht="43.2" hidden="1" x14ac:dyDescent="0.3">
      <c r="A110" s="21">
        <v>2</v>
      </c>
      <c r="B110" s="2">
        <v>18324</v>
      </c>
      <c r="C110" s="2" t="s">
        <v>81</v>
      </c>
      <c r="D110" s="7" t="s">
        <v>38</v>
      </c>
      <c r="E110" s="8">
        <v>44621</v>
      </c>
      <c r="F110" s="3">
        <v>0.41666666666666669</v>
      </c>
      <c r="G110" s="3">
        <v>0.5</v>
      </c>
      <c r="H110" s="4">
        <f t="shared" si="31"/>
        <v>1.9999999999999996</v>
      </c>
      <c r="I110" s="17">
        <f t="shared" si="32"/>
        <v>3</v>
      </c>
      <c r="J110" s="9"/>
    </row>
    <row r="111" spans="1:10" customFormat="1" ht="43.2" x14ac:dyDescent="0.3">
      <c r="A111" s="2" t="s">
        <v>77</v>
      </c>
      <c r="B111" s="2" t="s">
        <v>77</v>
      </c>
      <c r="C111" s="2" t="s">
        <v>28</v>
      </c>
      <c r="D111" s="7" t="s">
        <v>37</v>
      </c>
      <c r="E111" s="8">
        <v>44621</v>
      </c>
      <c r="F111" s="3">
        <v>0.54166666666666663</v>
      </c>
      <c r="G111" s="3">
        <v>0.72916666666666663</v>
      </c>
      <c r="H111" s="4">
        <f t="shared" ref="H111:H174" si="33">IF(AND(C111&lt;&gt;"",F111&lt;&gt;"",G111&lt;&gt;""),(G111-F111)*24,0)</f>
        <v>4.5</v>
      </c>
      <c r="I111" s="17">
        <f t="shared" si="32"/>
        <v>7.5</v>
      </c>
      <c r="J111" s="9"/>
    </row>
    <row r="112" spans="1:10" customFormat="1" ht="43.2" x14ac:dyDescent="0.3">
      <c r="A112" s="2" t="s">
        <v>77</v>
      </c>
      <c r="B112" s="2" t="s">
        <v>77</v>
      </c>
      <c r="C112" s="2" t="s">
        <v>28</v>
      </c>
      <c r="D112" s="7" t="s">
        <v>37</v>
      </c>
      <c r="E112" s="8">
        <v>44622</v>
      </c>
      <c r="F112" s="3">
        <v>0.375</v>
      </c>
      <c r="G112" s="3">
        <v>0.39583333333333331</v>
      </c>
      <c r="H112" s="4">
        <f t="shared" si="33"/>
        <v>0.49999999999999956</v>
      </c>
      <c r="I112" s="17">
        <f t="shared" ref="I112:I175" si="34">IF(E112=E111,H112+I111,H112)</f>
        <v>0.49999999999999956</v>
      </c>
      <c r="J112" s="9"/>
    </row>
    <row r="113" spans="1:10" customFormat="1" ht="28.8" x14ac:dyDescent="0.3">
      <c r="A113" s="2" t="s">
        <v>77</v>
      </c>
      <c r="B113" s="2" t="s">
        <v>77</v>
      </c>
      <c r="C113" s="2" t="s">
        <v>9</v>
      </c>
      <c r="D113" s="7" t="s">
        <v>10</v>
      </c>
      <c r="E113" s="8">
        <v>44622</v>
      </c>
      <c r="F113" s="3">
        <v>0.39583333333333331</v>
      </c>
      <c r="G113" s="3">
        <v>0.41666666666666669</v>
      </c>
      <c r="H113" s="4">
        <f t="shared" si="33"/>
        <v>0.50000000000000089</v>
      </c>
      <c r="I113" s="17">
        <f t="shared" si="34"/>
        <v>1.0000000000000004</v>
      </c>
      <c r="J113" s="9"/>
    </row>
    <row r="114" spans="1:10" customFormat="1" ht="43.2" x14ac:dyDescent="0.3">
      <c r="A114" s="2" t="s">
        <v>77</v>
      </c>
      <c r="B114" s="2" t="s">
        <v>77</v>
      </c>
      <c r="C114" s="2" t="s">
        <v>28</v>
      </c>
      <c r="D114" s="7" t="s">
        <v>37</v>
      </c>
      <c r="E114" s="8">
        <v>44622</v>
      </c>
      <c r="F114" s="3">
        <v>0.41666666666666669</v>
      </c>
      <c r="G114" s="3">
        <v>0.5</v>
      </c>
      <c r="H114" s="4">
        <f t="shared" si="33"/>
        <v>1.9999999999999996</v>
      </c>
      <c r="I114" s="17">
        <f t="shared" si="34"/>
        <v>3</v>
      </c>
      <c r="J114" s="9"/>
    </row>
    <row r="115" spans="1:10" customFormat="1" ht="43.2" x14ac:dyDescent="0.3">
      <c r="A115" s="2" t="s">
        <v>77</v>
      </c>
      <c r="B115" s="2" t="s">
        <v>77</v>
      </c>
      <c r="C115" s="2" t="s">
        <v>28</v>
      </c>
      <c r="D115" s="7" t="s">
        <v>37</v>
      </c>
      <c r="E115" s="8">
        <v>44622</v>
      </c>
      <c r="F115" s="3">
        <v>0.54166666666666663</v>
      </c>
      <c r="G115" s="3">
        <v>0.72916666666666663</v>
      </c>
      <c r="H115" s="4">
        <f t="shared" si="33"/>
        <v>4.5</v>
      </c>
      <c r="I115" s="17">
        <f t="shared" si="34"/>
        <v>7.5</v>
      </c>
      <c r="J115" s="9"/>
    </row>
    <row r="116" spans="1:10" customFormat="1" ht="43.2" x14ac:dyDescent="0.3">
      <c r="A116" s="2" t="s">
        <v>77</v>
      </c>
      <c r="B116" s="2" t="s">
        <v>77</v>
      </c>
      <c r="C116" s="2" t="s">
        <v>28</v>
      </c>
      <c r="D116" s="7" t="s">
        <v>37</v>
      </c>
      <c r="E116" s="8">
        <v>44623</v>
      </c>
      <c r="F116" s="3">
        <v>0.375</v>
      </c>
      <c r="G116" s="3">
        <v>0.39583333333333331</v>
      </c>
      <c r="H116" s="4">
        <f t="shared" si="33"/>
        <v>0.49999999999999956</v>
      </c>
      <c r="I116" s="17">
        <f t="shared" si="34"/>
        <v>0.49999999999999956</v>
      </c>
      <c r="J116" s="9"/>
    </row>
    <row r="117" spans="1:10" customFormat="1" ht="28.8" x14ac:dyDescent="0.3">
      <c r="A117" s="2" t="s">
        <v>77</v>
      </c>
      <c r="B117" s="2" t="s">
        <v>77</v>
      </c>
      <c r="C117" s="2" t="s">
        <v>9</v>
      </c>
      <c r="D117" s="7" t="s">
        <v>10</v>
      </c>
      <c r="E117" s="8">
        <v>44623</v>
      </c>
      <c r="F117" s="3">
        <v>0.39583333333333331</v>
      </c>
      <c r="G117" s="3">
        <v>0.41666666666666669</v>
      </c>
      <c r="H117" s="4">
        <f t="shared" si="33"/>
        <v>0.50000000000000089</v>
      </c>
      <c r="I117" s="17">
        <f t="shared" si="34"/>
        <v>1.0000000000000004</v>
      </c>
      <c r="J117" s="9"/>
    </row>
    <row r="118" spans="1:10" customFormat="1" ht="43.2" x14ac:dyDescent="0.3">
      <c r="A118" s="2" t="s">
        <v>77</v>
      </c>
      <c r="B118" s="2" t="s">
        <v>77</v>
      </c>
      <c r="C118" s="2" t="s">
        <v>28</v>
      </c>
      <c r="D118" s="7" t="s">
        <v>37</v>
      </c>
      <c r="E118" s="8">
        <v>44623</v>
      </c>
      <c r="F118" s="3">
        <v>0.41666666666666669</v>
      </c>
      <c r="G118" s="3">
        <v>0.5</v>
      </c>
      <c r="H118" s="4">
        <f t="shared" si="33"/>
        <v>1.9999999999999996</v>
      </c>
      <c r="I118" s="17">
        <f t="shared" si="34"/>
        <v>3</v>
      </c>
      <c r="J118" s="9"/>
    </row>
    <row r="119" spans="1:10" customFormat="1" ht="43.2" x14ac:dyDescent="0.3">
      <c r="A119" s="2" t="s">
        <v>77</v>
      </c>
      <c r="B119" s="2" t="s">
        <v>77</v>
      </c>
      <c r="C119" s="2" t="s">
        <v>28</v>
      </c>
      <c r="D119" s="7" t="s">
        <v>37</v>
      </c>
      <c r="E119" s="8">
        <v>44623</v>
      </c>
      <c r="F119" s="3">
        <v>0.54166666666666663</v>
      </c>
      <c r="G119" s="3">
        <v>0.60416666666666663</v>
      </c>
      <c r="H119" s="4">
        <f t="shared" si="33"/>
        <v>1.5</v>
      </c>
      <c r="I119" s="17">
        <f t="shared" si="34"/>
        <v>4.5</v>
      </c>
      <c r="J119" s="9"/>
    </row>
    <row r="120" spans="1:10" customFormat="1" ht="28.8" x14ac:dyDescent="0.3">
      <c r="A120" s="2" t="s">
        <v>77</v>
      </c>
      <c r="B120" s="2" t="s">
        <v>77</v>
      </c>
      <c r="C120" s="2" t="s">
        <v>9</v>
      </c>
      <c r="D120" s="7" t="s">
        <v>39</v>
      </c>
      <c r="E120" s="8">
        <v>44623</v>
      </c>
      <c r="F120" s="3">
        <v>0.60416666666666663</v>
      </c>
      <c r="G120" s="3">
        <v>0.66666666666666663</v>
      </c>
      <c r="H120" s="4">
        <f t="shared" si="33"/>
        <v>1.5</v>
      </c>
      <c r="I120" s="17">
        <f t="shared" si="34"/>
        <v>6</v>
      </c>
      <c r="J120" s="9"/>
    </row>
    <row r="121" spans="1:10" customFormat="1" ht="43.2" x14ac:dyDescent="0.3">
      <c r="A121" s="2" t="s">
        <v>77</v>
      </c>
      <c r="B121" s="2" t="s">
        <v>77</v>
      </c>
      <c r="C121" s="2" t="s">
        <v>28</v>
      </c>
      <c r="D121" s="7" t="s">
        <v>37</v>
      </c>
      <c r="E121" s="8">
        <v>44623</v>
      </c>
      <c r="F121" s="3">
        <v>0.66666666666666663</v>
      </c>
      <c r="G121" s="3">
        <v>0.72916666666666663</v>
      </c>
      <c r="H121" s="4">
        <f t="shared" si="33"/>
        <v>1.5</v>
      </c>
      <c r="I121" s="17">
        <f t="shared" si="34"/>
        <v>7.5</v>
      </c>
      <c r="J121" s="9"/>
    </row>
    <row r="122" spans="1:10" customFormat="1" x14ac:dyDescent="0.3">
      <c r="A122">
        <v>0</v>
      </c>
      <c r="C122" s="2" t="s">
        <v>24</v>
      </c>
      <c r="D122" s="7" t="s">
        <v>40</v>
      </c>
      <c r="E122" s="8">
        <v>44623</v>
      </c>
      <c r="F122" s="3">
        <v>0.66666666666666663</v>
      </c>
      <c r="G122" s="3">
        <v>0.72916666666666663</v>
      </c>
      <c r="H122" s="4">
        <f t="shared" si="33"/>
        <v>1.5</v>
      </c>
      <c r="I122" s="17">
        <f t="shared" si="34"/>
        <v>9</v>
      </c>
      <c r="J122" s="9"/>
    </row>
    <row r="123" spans="1:10" customFormat="1" ht="43.2" x14ac:dyDescent="0.3">
      <c r="A123" s="2" t="s">
        <v>77</v>
      </c>
      <c r="B123" s="2" t="s">
        <v>77</v>
      </c>
      <c r="C123" s="2" t="s">
        <v>28</v>
      </c>
      <c r="D123" s="7" t="s">
        <v>41</v>
      </c>
      <c r="E123" s="8">
        <v>44624</v>
      </c>
      <c r="F123" s="3">
        <v>0.375</v>
      </c>
      <c r="G123" s="3">
        <v>0.39583333333333331</v>
      </c>
      <c r="H123" s="4">
        <f t="shared" si="33"/>
        <v>0.49999999999999956</v>
      </c>
      <c r="I123" s="17">
        <f t="shared" si="34"/>
        <v>0.49999999999999956</v>
      </c>
      <c r="J123" s="9"/>
    </row>
    <row r="124" spans="1:10" customFormat="1" ht="28.8" x14ac:dyDescent="0.3">
      <c r="A124" s="2" t="s">
        <v>77</v>
      </c>
      <c r="B124" s="2" t="s">
        <v>77</v>
      </c>
      <c r="C124" s="2" t="s">
        <v>9</v>
      </c>
      <c r="D124" s="7" t="s">
        <v>10</v>
      </c>
      <c r="E124" s="8">
        <v>44624</v>
      </c>
      <c r="F124" s="3">
        <v>0.39583333333333331</v>
      </c>
      <c r="G124" s="3">
        <v>0.42708333333333331</v>
      </c>
      <c r="H124" s="4">
        <f t="shared" si="33"/>
        <v>0.75</v>
      </c>
      <c r="I124" s="17">
        <f t="shared" si="34"/>
        <v>1.2499999999999996</v>
      </c>
      <c r="J124" s="9"/>
    </row>
    <row r="125" spans="1:10" customFormat="1" ht="43.2" x14ac:dyDescent="0.3">
      <c r="A125" s="2" t="s">
        <v>77</v>
      </c>
      <c r="B125" s="2" t="s">
        <v>77</v>
      </c>
      <c r="C125" s="2" t="s">
        <v>28</v>
      </c>
      <c r="D125" s="7" t="s">
        <v>41</v>
      </c>
      <c r="E125" s="8">
        <v>44624</v>
      </c>
      <c r="F125" s="3">
        <v>0.42708333333333331</v>
      </c>
      <c r="G125" s="3">
        <v>0.5</v>
      </c>
      <c r="H125" s="4">
        <f t="shared" si="33"/>
        <v>1.7500000000000004</v>
      </c>
      <c r="I125" s="17">
        <f t="shared" si="34"/>
        <v>3</v>
      </c>
      <c r="J125" s="9"/>
    </row>
    <row r="126" spans="1:10" customFormat="1" ht="43.2" x14ac:dyDescent="0.3">
      <c r="A126" s="2" t="s">
        <v>77</v>
      </c>
      <c r="B126" s="2" t="s">
        <v>77</v>
      </c>
      <c r="C126" s="2" t="s">
        <v>28</v>
      </c>
      <c r="D126" s="7" t="s">
        <v>41</v>
      </c>
      <c r="E126" s="8">
        <v>44624</v>
      </c>
      <c r="F126" s="3">
        <v>0.54166666666666663</v>
      </c>
      <c r="G126" s="3">
        <v>0.72916666666666663</v>
      </c>
      <c r="H126" s="4">
        <f t="shared" si="33"/>
        <v>4.5</v>
      </c>
      <c r="I126" s="17">
        <f t="shared" si="34"/>
        <v>7.5</v>
      </c>
      <c r="J126" s="9"/>
    </row>
    <row r="127" spans="1:10" customFormat="1" x14ac:dyDescent="0.3">
      <c r="A127">
        <v>0</v>
      </c>
      <c r="C127" s="2" t="s">
        <v>42</v>
      </c>
      <c r="D127" s="7" t="s">
        <v>42</v>
      </c>
      <c r="E127" s="8">
        <v>44627</v>
      </c>
      <c r="F127" s="3"/>
      <c r="G127" s="3"/>
      <c r="H127" s="4">
        <f t="shared" si="33"/>
        <v>0</v>
      </c>
      <c r="I127" s="17">
        <f t="shared" si="34"/>
        <v>0</v>
      </c>
      <c r="J127" s="9"/>
    </row>
    <row r="128" spans="1:10" customFormat="1" ht="43.2" hidden="1" x14ac:dyDescent="0.3">
      <c r="A128" s="21">
        <v>2</v>
      </c>
      <c r="B128" s="2">
        <v>18324</v>
      </c>
      <c r="C128" s="2" t="s">
        <v>80</v>
      </c>
      <c r="D128" s="7" t="s">
        <v>43</v>
      </c>
      <c r="E128" s="8">
        <v>44628</v>
      </c>
      <c r="F128" s="3">
        <v>0.375</v>
      </c>
      <c r="G128" s="3">
        <v>0.39583333333333331</v>
      </c>
      <c r="H128" s="4">
        <f t="shared" si="33"/>
        <v>0.49999999999999956</v>
      </c>
      <c r="I128" s="17">
        <f t="shared" si="34"/>
        <v>0.49999999999999956</v>
      </c>
      <c r="J128" s="9"/>
    </row>
    <row r="129" spans="1:57" customFormat="1" ht="28.8" x14ac:dyDescent="0.3">
      <c r="A129" s="2" t="s">
        <v>77</v>
      </c>
      <c r="B129" s="2" t="s">
        <v>77</v>
      </c>
      <c r="C129" s="2" t="s">
        <v>9</v>
      </c>
      <c r="D129" s="7" t="s">
        <v>10</v>
      </c>
      <c r="E129" s="8">
        <v>44628</v>
      </c>
      <c r="F129" s="3">
        <v>0.39583333333333331</v>
      </c>
      <c r="G129" s="3">
        <v>0.41666666666666669</v>
      </c>
      <c r="H129" s="4">
        <f t="shared" si="33"/>
        <v>0.50000000000000089</v>
      </c>
      <c r="I129" s="17">
        <f t="shared" si="34"/>
        <v>1.0000000000000004</v>
      </c>
      <c r="J129" s="9"/>
    </row>
    <row r="130" spans="1:57" customFormat="1" ht="43.2" hidden="1" x14ac:dyDescent="0.3">
      <c r="A130" s="21">
        <v>2</v>
      </c>
      <c r="B130" s="2">
        <v>18324</v>
      </c>
      <c r="C130" s="2" t="s">
        <v>80</v>
      </c>
      <c r="D130" s="7" t="s">
        <v>43</v>
      </c>
      <c r="E130" s="8">
        <v>44628</v>
      </c>
      <c r="F130" s="3">
        <v>0.41666666666666669</v>
      </c>
      <c r="G130" s="3">
        <v>0.5</v>
      </c>
      <c r="H130" s="4">
        <f t="shared" si="33"/>
        <v>1.9999999999999996</v>
      </c>
      <c r="I130" s="17">
        <f t="shared" si="34"/>
        <v>3</v>
      </c>
      <c r="J130" s="9"/>
    </row>
    <row r="131" spans="1:57" customFormat="1" ht="43.2" hidden="1" x14ac:dyDescent="0.3">
      <c r="A131" s="21">
        <v>2</v>
      </c>
      <c r="B131" s="2">
        <v>18324</v>
      </c>
      <c r="C131" s="2" t="s">
        <v>80</v>
      </c>
      <c r="D131" s="7" t="s">
        <v>43</v>
      </c>
      <c r="E131" s="8">
        <v>44628</v>
      </c>
      <c r="F131" s="3">
        <v>0.54166666666666663</v>
      </c>
      <c r="G131" s="3">
        <v>0.64583333333333337</v>
      </c>
      <c r="H131" s="4">
        <f t="shared" si="33"/>
        <v>2.5000000000000018</v>
      </c>
      <c r="I131" s="17">
        <f t="shared" si="34"/>
        <v>5.5000000000000018</v>
      </c>
      <c r="J131" s="9"/>
    </row>
    <row r="132" spans="1:57" customFormat="1" ht="43.2" x14ac:dyDescent="0.3">
      <c r="A132" s="2" t="s">
        <v>77</v>
      </c>
      <c r="B132" s="2" t="s">
        <v>77</v>
      </c>
      <c r="C132" s="2" t="s">
        <v>28</v>
      </c>
      <c r="D132" s="7" t="s">
        <v>44</v>
      </c>
      <c r="E132" s="8">
        <v>44628</v>
      </c>
      <c r="F132" s="3">
        <v>0.64583333333333337</v>
      </c>
      <c r="G132" s="3">
        <v>0.72916666666666663</v>
      </c>
      <c r="H132" s="4">
        <f t="shared" si="33"/>
        <v>1.9999999999999982</v>
      </c>
      <c r="I132" s="17">
        <f t="shared" si="34"/>
        <v>7.5</v>
      </c>
      <c r="J132" s="9"/>
    </row>
    <row r="133" spans="1:57" customFormat="1" x14ac:dyDescent="0.3">
      <c r="A133">
        <v>0</v>
      </c>
      <c r="C133" s="2" t="s">
        <v>42</v>
      </c>
      <c r="D133" s="7" t="s">
        <v>42</v>
      </c>
      <c r="E133" s="27">
        <v>44629</v>
      </c>
      <c r="F133" s="3">
        <f>IF(E133="New","",IF(E133=E132,G132,TIME(9,0,0)))</f>
        <v>0.375</v>
      </c>
      <c r="G133" s="3"/>
      <c r="H133" s="4">
        <f t="shared" si="33"/>
        <v>0</v>
      </c>
      <c r="I133" s="17">
        <f t="shared" si="34"/>
        <v>0</v>
      </c>
      <c r="J133" s="13"/>
      <c r="K133" s="9"/>
      <c r="BD133" s="35"/>
      <c r="BE133" s="35"/>
    </row>
    <row r="134" spans="1:57" customFormat="1" ht="43.2" hidden="1" x14ac:dyDescent="0.3">
      <c r="A134" s="21">
        <v>2</v>
      </c>
      <c r="B134" s="2">
        <v>18324</v>
      </c>
      <c r="C134" s="2" t="s">
        <v>80</v>
      </c>
      <c r="D134" s="7" t="s">
        <v>45</v>
      </c>
      <c r="E134" s="8">
        <v>44630</v>
      </c>
      <c r="F134" s="3">
        <v>0.375</v>
      </c>
      <c r="G134" s="3">
        <v>0.39583333333333331</v>
      </c>
      <c r="H134" s="4">
        <f t="shared" si="33"/>
        <v>0.49999999999999956</v>
      </c>
      <c r="I134" s="17">
        <f t="shared" si="34"/>
        <v>0.49999999999999956</v>
      </c>
      <c r="J134" s="9"/>
    </row>
    <row r="135" spans="1:57" customFormat="1" ht="28.8" x14ac:dyDescent="0.3">
      <c r="A135" s="2" t="s">
        <v>77</v>
      </c>
      <c r="B135" s="2" t="s">
        <v>77</v>
      </c>
      <c r="C135" s="2" t="s">
        <v>9</v>
      </c>
      <c r="D135" s="7" t="s">
        <v>10</v>
      </c>
      <c r="E135" s="8">
        <v>44630</v>
      </c>
      <c r="F135" s="3">
        <v>0.39583333333333331</v>
      </c>
      <c r="G135" s="3">
        <v>0.41666666666666669</v>
      </c>
      <c r="H135" s="4">
        <f t="shared" si="33"/>
        <v>0.50000000000000089</v>
      </c>
      <c r="I135" s="17">
        <f t="shared" si="34"/>
        <v>1.0000000000000004</v>
      </c>
      <c r="J135" s="9"/>
    </row>
    <row r="136" spans="1:57" customFormat="1" ht="43.2" hidden="1" x14ac:dyDescent="0.3">
      <c r="A136" s="21">
        <v>2</v>
      </c>
      <c r="B136" s="2">
        <v>18324</v>
      </c>
      <c r="C136" s="2" t="s">
        <v>80</v>
      </c>
      <c r="D136" s="7" t="s">
        <v>46</v>
      </c>
      <c r="E136" s="8">
        <v>44630</v>
      </c>
      <c r="F136" s="3">
        <v>0.41666666666666669</v>
      </c>
      <c r="G136" s="3">
        <v>0.5</v>
      </c>
      <c r="H136" s="4">
        <f t="shared" si="33"/>
        <v>1.9999999999999996</v>
      </c>
      <c r="I136" s="17">
        <f t="shared" si="34"/>
        <v>3</v>
      </c>
      <c r="J136" s="9"/>
    </row>
    <row r="137" spans="1:57" customFormat="1" ht="43.2" hidden="1" x14ac:dyDescent="0.3">
      <c r="A137" s="21">
        <v>2</v>
      </c>
      <c r="B137" s="2">
        <v>18324</v>
      </c>
      <c r="C137" s="2" t="s">
        <v>80</v>
      </c>
      <c r="D137" s="7" t="s">
        <v>46</v>
      </c>
      <c r="E137" s="8">
        <v>44630</v>
      </c>
      <c r="F137" s="3">
        <v>0.54166666666666663</v>
      </c>
      <c r="G137" s="3">
        <v>0.60416666666666663</v>
      </c>
      <c r="H137" s="4">
        <f t="shared" si="33"/>
        <v>1.5</v>
      </c>
      <c r="I137" s="17">
        <f t="shared" si="34"/>
        <v>4.5</v>
      </c>
      <c r="J137" s="9"/>
    </row>
    <row r="138" spans="1:57" customFormat="1" ht="28.8" x14ac:dyDescent="0.3">
      <c r="A138" s="2" t="s">
        <v>77</v>
      </c>
      <c r="B138" s="2" t="s">
        <v>77</v>
      </c>
      <c r="C138" s="2" t="s">
        <v>9</v>
      </c>
      <c r="D138" s="7" t="s">
        <v>47</v>
      </c>
      <c r="E138" s="8">
        <v>44630</v>
      </c>
      <c r="F138" s="3">
        <v>0.60416666666666663</v>
      </c>
      <c r="G138" s="3">
        <v>0.6875</v>
      </c>
      <c r="H138" s="4">
        <f t="shared" si="33"/>
        <v>2.0000000000000009</v>
      </c>
      <c r="I138" s="17">
        <f t="shared" si="34"/>
        <v>6.5000000000000009</v>
      </c>
      <c r="J138" s="9"/>
    </row>
    <row r="139" spans="1:57" customFormat="1" ht="43.2" hidden="1" x14ac:dyDescent="0.3">
      <c r="A139" s="21">
        <v>2</v>
      </c>
      <c r="B139" s="2">
        <v>18324</v>
      </c>
      <c r="C139" s="2" t="s">
        <v>80</v>
      </c>
      <c r="D139" s="7" t="s">
        <v>46</v>
      </c>
      <c r="E139" s="8">
        <v>44630</v>
      </c>
      <c r="F139" s="3">
        <v>0.6875</v>
      </c>
      <c r="G139" s="3">
        <v>0.72916666666666663</v>
      </c>
      <c r="H139" s="4">
        <f t="shared" si="33"/>
        <v>0.99999999999999911</v>
      </c>
      <c r="I139" s="17">
        <f t="shared" si="34"/>
        <v>7.5</v>
      </c>
      <c r="J139" s="9"/>
    </row>
    <row r="140" spans="1:57" customFormat="1" ht="43.2" x14ac:dyDescent="0.3">
      <c r="A140" s="2" t="s">
        <v>77</v>
      </c>
      <c r="B140" s="2" t="s">
        <v>77</v>
      </c>
      <c r="C140" s="2" t="s">
        <v>28</v>
      </c>
      <c r="D140" s="7" t="s">
        <v>44</v>
      </c>
      <c r="E140" s="8">
        <v>44630</v>
      </c>
      <c r="F140" s="3">
        <v>0.72916666666666663</v>
      </c>
      <c r="G140" s="3">
        <v>0.77083333333333337</v>
      </c>
      <c r="H140" s="4">
        <f t="shared" si="33"/>
        <v>1.0000000000000018</v>
      </c>
      <c r="I140" s="17">
        <f t="shared" si="34"/>
        <v>8.5000000000000018</v>
      </c>
      <c r="J140" s="9"/>
    </row>
    <row r="141" spans="1:57" customFormat="1" x14ac:dyDescent="0.3">
      <c r="A141">
        <v>0</v>
      </c>
      <c r="C141" s="2" t="s">
        <v>42</v>
      </c>
      <c r="D141" s="7" t="s">
        <v>42</v>
      </c>
      <c r="E141" s="27">
        <v>44631</v>
      </c>
      <c r="F141" s="3">
        <f>IF(E141="New","",IF(E141=E140,G140,TIME(9,0,0)))</f>
        <v>0.375</v>
      </c>
      <c r="G141" s="3"/>
      <c r="H141" s="4">
        <f t="shared" si="33"/>
        <v>0</v>
      </c>
      <c r="I141" s="17">
        <f t="shared" si="34"/>
        <v>0</v>
      </c>
      <c r="J141" s="13"/>
      <c r="K141" s="9"/>
      <c r="BD141" s="35"/>
      <c r="BE141" s="35"/>
    </row>
    <row r="142" spans="1:57" customFormat="1" x14ac:dyDescent="0.3">
      <c r="A142">
        <v>0</v>
      </c>
      <c r="C142" s="2" t="s">
        <v>42</v>
      </c>
      <c r="D142" s="7" t="s">
        <v>42</v>
      </c>
      <c r="E142" s="27">
        <v>44634</v>
      </c>
      <c r="F142" s="3">
        <f>IF(E142="New","",IF(E142=E141,G141,TIME(9,0,0)))</f>
        <v>0.375</v>
      </c>
      <c r="G142" s="3"/>
      <c r="H142" s="4">
        <f t="shared" si="33"/>
        <v>0</v>
      </c>
      <c r="I142" s="17">
        <f t="shared" si="34"/>
        <v>0</v>
      </c>
      <c r="J142" s="13"/>
      <c r="K142" s="9"/>
      <c r="BD142" s="35"/>
      <c r="BE142" s="35"/>
    </row>
    <row r="143" spans="1:57" customFormat="1" ht="43.2" hidden="1" x14ac:dyDescent="0.3">
      <c r="A143" s="21">
        <v>2</v>
      </c>
      <c r="B143" s="2">
        <v>18324</v>
      </c>
      <c r="C143" s="2" t="s">
        <v>80</v>
      </c>
      <c r="D143" s="7"/>
      <c r="E143" s="8">
        <v>44635</v>
      </c>
      <c r="F143" s="3">
        <v>0.375</v>
      </c>
      <c r="G143" s="3">
        <v>0.39583333333333331</v>
      </c>
      <c r="H143" s="4">
        <f t="shared" si="33"/>
        <v>0.49999999999999956</v>
      </c>
      <c r="I143" s="17">
        <f t="shared" si="34"/>
        <v>0.49999999999999956</v>
      </c>
      <c r="J143" s="9"/>
    </row>
    <row r="144" spans="1:57" customFormat="1" ht="28.8" x14ac:dyDescent="0.3">
      <c r="A144" s="2" t="s">
        <v>77</v>
      </c>
      <c r="B144" s="2" t="s">
        <v>77</v>
      </c>
      <c r="C144" s="2" t="s">
        <v>9</v>
      </c>
      <c r="D144" s="7" t="s">
        <v>10</v>
      </c>
      <c r="E144" s="8">
        <v>44635</v>
      </c>
      <c r="F144" s="3">
        <v>0.39583333333333331</v>
      </c>
      <c r="G144" s="3">
        <v>0.41666666666666669</v>
      </c>
      <c r="H144" s="4">
        <f t="shared" si="33"/>
        <v>0.50000000000000089</v>
      </c>
      <c r="I144" s="17">
        <f t="shared" si="34"/>
        <v>1.0000000000000004</v>
      </c>
      <c r="J144" s="9"/>
    </row>
    <row r="145" spans="1:57" customFormat="1" ht="43.2" hidden="1" x14ac:dyDescent="0.3">
      <c r="A145" s="21">
        <v>2</v>
      </c>
      <c r="B145" s="2">
        <v>18324</v>
      </c>
      <c r="C145" s="2" t="s">
        <v>80</v>
      </c>
      <c r="D145" s="7" t="s">
        <v>48</v>
      </c>
      <c r="E145" s="8">
        <v>44635</v>
      </c>
      <c r="F145" s="3">
        <v>0.41666666666666669</v>
      </c>
      <c r="G145" s="3">
        <v>0.5</v>
      </c>
      <c r="H145" s="4">
        <f t="shared" si="33"/>
        <v>1.9999999999999996</v>
      </c>
      <c r="I145" s="17">
        <f t="shared" si="34"/>
        <v>3</v>
      </c>
      <c r="J145" s="9"/>
    </row>
    <row r="146" spans="1:57" customFormat="1" ht="57.6" hidden="1" x14ac:dyDescent="0.3">
      <c r="A146" s="21">
        <v>2</v>
      </c>
      <c r="B146" s="2">
        <v>18324</v>
      </c>
      <c r="C146" s="2" t="s">
        <v>80</v>
      </c>
      <c r="D146" s="7" t="s">
        <v>49</v>
      </c>
      <c r="E146" s="8">
        <v>44635</v>
      </c>
      <c r="F146" s="3">
        <v>0.54166666666666663</v>
      </c>
      <c r="G146" s="3">
        <v>0.72916666666666663</v>
      </c>
      <c r="H146" s="4">
        <f t="shared" si="33"/>
        <v>4.5</v>
      </c>
      <c r="I146" s="17">
        <f t="shared" si="34"/>
        <v>7.5</v>
      </c>
      <c r="J146" s="9"/>
    </row>
    <row r="147" spans="1:57" customFormat="1" ht="43.2" x14ac:dyDescent="0.3">
      <c r="A147" s="2" t="s">
        <v>77</v>
      </c>
      <c r="B147" s="2" t="s">
        <v>77</v>
      </c>
      <c r="C147" s="2" t="s">
        <v>28</v>
      </c>
      <c r="D147" s="7" t="s">
        <v>50</v>
      </c>
      <c r="E147" s="8">
        <v>44635</v>
      </c>
      <c r="F147" s="3">
        <v>0.72916666666666663</v>
      </c>
      <c r="G147" s="3">
        <v>0.77083333333333337</v>
      </c>
      <c r="H147" s="4">
        <f t="shared" si="33"/>
        <v>1.0000000000000018</v>
      </c>
      <c r="I147" s="17">
        <f t="shared" si="34"/>
        <v>8.5000000000000018</v>
      </c>
      <c r="J147" s="9"/>
    </row>
    <row r="148" spans="1:57" customFormat="1" x14ac:dyDescent="0.3">
      <c r="A148">
        <v>0</v>
      </c>
      <c r="C148" s="2" t="s">
        <v>42</v>
      </c>
      <c r="D148" s="7" t="s">
        <v>42</v>
      </c>
      <c r="E148" s="27">
        <v>44636</v>
      </c>
      <c r="F148" s="3">
        <f>IF(E148="New","",IF(E148=E147,G147,TIME(9,0,0)))</f>
        <v>0.375</v>
      </c>
      <c r="G148" s="3"/>
      <c r="H148" s="4">
        <f t="shared" si="33"/>
        <v>0</v>
      </c>
      <c r="I148" s="17">
        <f t="shared" si="34"/>
        <v>0</v>
      </c>
      <c r="J148" s="13"/>
      <c r="K148" s="9"/>
      <c r="BD148" s="35"/>
      <c r="BE148" s="35"/>
    </row>
    <row r="149" spans="1:57" customFormat="1" ht="43.2" hidden="1" x14ac:dyDescent="0.3">
      <c r="A149" s="21">
        <v>2</v>
      </c>
      <c r="B149" s="2">
        <v>18324</v>
      </c>
      <c r="C149" s="2" t="s">
        <v>80</v>
      </c>
      <c r="D149" s="7" t="s">
        <v>51</v>
      </c>
      <c r="E149" s="8">
        <v>44637</v>
      </c>
      <c r="F149" s="3">
        <v>0.375</v>
      </c>
      <c r="G149" s="3">
        <v>0.39583333333333331</v>
      </c>
      <c r="H149" s="4">
        <f t="shared" si="33"/>
        <v>0.49999999999999956</v>
      </c>
      <c r="I149" s="17">
        <f t="shared" si="34"/>
        <v>0.49999999999999956</v>
      </c>
      <c r="J149" s="9"/>
    </row>
    <row r="150" spans="1:57" customFormat="1" ht="28.8" x14ac:dyDescent="0.3">
      <c r="A150" s="2" t="s">
        <v>77</v>
      </c>
      <c r="B150" s="2" t="s">
        <v>77</v>
      </c>
      <c r="C150" s="2" t="s">
        <v>9</v>
      </c>
      <c r="D150" s="7" t="s">
        <v>10</v>
      </c>
      <c r="E150" s="8">
        <v>44637</v>
      </c>
      <c r="F150" s="3">
        <v>0.39583333333333331</v>
      </c>
      <c r="G150" s="3">
        <v>0.43402777777777773</v>
      </c>
      <c r="H150" s="4">
        <f t="shared" si="33"/>
        <v>0.91666666666666607</v>
      </c>
      <c r="I150" s="17">
        <f t="shared" si="34"/>
        <v>1.4166666666666656</v>
      </c>
      <c r="J150" s="9"/>
    </row>
    <row r="151" spans="1:57" customFormat="1" ht="43.2" x14ac:dyDescent="0.3">
      <c r="A151" s="2" t="s">
        <v>77</v>
      </c>
      <c r="B151" s="2" t="s">
        <v>77</v>
      </c>
      <c r="C151" s="2" t="s">
        <v>28</v>
      </c>
      <c r="D151" s="7" t="s">
        <v>44</v>
      </c>
      <c r="E151" s="8">
        <v>44637</v>
      </c>
      <c r="F151" s="3">
        <v>0.43402777777777773</v>
      </c>
      <c r="G151" s="3">
        <v>0.5</v>
      </c>
      <c r="H151" s="4">
        <f t="shared" si="33"/>
        <v>1.5833333333333344</v>
      </c>
      <c r="I151" s="17">
        <f t="shared" si="34"/>
        <v>3</v>
      </c>
      <c r="J151" s="9"/>
    </row>
    <row r="152" spans="1:57" customFormat="1" ht="43.2" x14ac:dyDescent="0.3">
      <c r="A152" s="2" t="s">
        <v>77</v>
      </c>
      <c r="B152" s="2" t="s">
        <v>77</v>
      </c>
      <c r="C152" s="2" t="s">
        <v>28</v>
      </c>
      <c r="D152" s="7" t="s">
        <v>44</v>
      </c>
      <c r="E152" s="8">
        <v>44637</v>
      </c>
      <c r="F152" s="3">
        <v>0.54166666666666663</v>
      </c>
      <c r="G152" s="3">
        <v>0.72916666666666663</v>
      </c>
      <c r="H152" s="4">
        <f t="shared" si="33"/>
        <v>4.5</v>
      </c>
      <c r="I152" s="17">
        <f t="shared" si="34"/>
        <v>7.5</v>
      </c>
      <c r="J152" s="9"/>
    </row>
    <row r="153" spans="1:57" customFormat="1" ht="43.2" x14ac:dyDescent="0.3">
      <c r="A153" s="2" t="s">
        <v>77</v>
      </c>
      <c r="B153" s="2" t="s">
        <v>77</v>
      </c>
      <c r="C153" s="2" t="s">
        <v>28</v>
      </c>
      <c r="D153" s="7" t="s">
        <v>44</v>
      </c>
      <c r="E153" s="8">
        <v>44637</v>
      </c>
      <c r="F153" s="3">
        <v>0.72916666666666663</v>
      </c>
      <c r="G153" s="3">
        <v>0.77083333333333337</v>
      </c>
      <c r="H153" s="4">
        <f t="shared" si="33"/>
        <v>1.0000000000000018</v>
      </c>
      <c r="I153" s="17">
        <f t="shared" si="34"/>
        <v>8.5000000000000018</v>
      </c>
      <c r="J153" s="9"/>
    </row>
    <row r="154" spans="1:57" customFormat="1" x14ac:dyDescent="0.3">
      <c r="A154">
        <v>0</v>
      </c>
      <c r="C154" s="2" t="s">
        <v>42</v>
      </c>
      <c r="D154" s="7" t="s">
        <v>42</v>
      </c>
      <c r="E154" s="27">
        <v>44638</v>
      </c>
      <c r="F154" s="3">
        <f>IF(E154="New","",IF(E154=E153,G153,TIME(9,0,0)))</f>
        <v>0.375</v>
      </c>
      <c r="G154" s="3"/>
      <c r="H154" s="4">
        <f t="shared" si="33"/>
        <v>0</v>
      </c>
      <c r="I154" s="17">
        <f t="shared" si="34"/>
        <v>0</v>
      </c>
      <c r="J154" s="13"/>
      <c r="K154" s="9"/>
      <c r="BD154" s="35"/>
      <c r="BE154" s="35"/>
    </row>
    <row r="155" spans="1:57" customFormat="1" ht="43.2" hidden="1" x14ac:dyDescent="0.3">
      <c r="A155" s="21">
        <v>2</v>
      </c>
      <c r="B155" s="2">
        <v>18324</v>
      </c>
      <c r="C155" s="2" t="s">
        <v>80</v>
      </c>
      <c r="D155" s="7" t="s">
        <v>51</v>
      </c>
      <c r="E155" s="8">
        <v>44641</v>
      </c>
      <c r="F155" s="3">
        <v>0.375</v>
      </c>
      <c r="G155" s="3">
        <v>0.39583333333333331</v>
      </c>
      <c r="H155" s="4">
        <f t="shared" si="33"/>
        <v>0.49999999999999956</v>
      </c>
      <c r="I155" s="17">
        <f t="shared" si="34"/>
        <v>0.49999999999999956</v>
      </c>
      <c r="J155" s="9"/>
    </row>
    <row r="156" spans="1:57" customFormat="1" ht="28.8" x14ac:dyDescent="0.3">
      <c r="A156" s="2" t="s">
        <v>77</v>
      </c>
      <c r="B156" s="2" t="s">
        <v>77</v>
      </c>
      <c r="C156" s="2" t="s">
        <v>9</v>
      </c>
      <c r="D156" s="7" t="s">
        <v>10</v>
      </c>
      <c r="E156" s="8">
        <v>44641</v>
      </c>
      <c r="F156" s="3">
        <v>0.39583333333333331</v>
      </c>
      <c r="G156" s="3">
        <v>0.41666666666666669</v>
      </c>
      <c r="H156" s="4">
        <f t="shared" si="33"/>
        <v>0.50000000000000089</v>
      </c>
      <c r="I156" s="17">
        <f t="shared" si="34"/>
        <v>1.0000000000000004</v>
      </c>
      <c r="J156" s="9"/>
    </row>
    <row r="157" spans="1:57" customFormat="1" ht="43.2" hidden="1" x14ac:dyDescent="0.3">
      <c r="A157" s="21">
        <v>2</v>
      </c>
      <c r="B157" s="2">
        <v>18324</v>
      </c>
      <c r="C157" s="2" t="s">
        <v>80</v>
      </c>
      <c r="D157" s="7" t="s">
        <v>80</v>
      </c>
      <c r="E157" s="8">
        <v>44641</v>
      </c>
      <c r="F157" s="3">
        <v>0.41666666666666669</v>
      </c>
      <c r="G157" s="3">
        <v>0.5</v>
      </c>
      <c r="H157" s="4">
        <f t="shared" si="33"/>
        <v>1.9999999999999996</v>
      </c>
      <c r="I157" s="17">
        <f t="shared" si="34"/>
        <v>3</v>
      </c>
      <c r="J157" s="9"/>
    </row>
    <row r="158" spans="1:57" customFormat="1" ht="43.2" hidden="1" x14ac:dyDescent="0.3">
      <c r="A158" s="21">
        <v>2</v>
      </c>
      <c r="B158" s="2">
        <v>18324</v>
      </c>
      <c r="C158" s="2" t="s">
        <v>80</v>
      </c>
      <c r="D158" s="7" t="s">
        <v>80</v>
      </c>
      <c r="E158" s="8">
        <v>44641</v>
      </c>
      <c r="F158" s="3">
        <v>0.54166666666666663</v>
      </c>
      <c r="G158" s="3">
        <v>0.72916666666666663</v>
      </c>
      <c r="H158" s="4">
        <f t="shared" si="33"/>
        <v>4.5</v>
      </c>
      <c r="I158" s="17">
        <f t="shared" si="34"/>
        <v>7.5</v>
      </c>
      <c r="J158" s="9"/>
    </row>
    <row r="159" spans="1:57" customFormat="1" ht="43.2" x14ac:dyDescent="0.3">
      <c r="A159" s="2" t="s">
        <v>77</v>
      </c>
      <c r="B159" s="2" t="s">
        <v>77</v>
      </c>
      <c r="C159" s="2" t="s">
        <v>28</v>
      </c>
      <c r="D159" s="7" t="s">
        <v>52</v>
      </c>
      <c r="E159" s="8">
        <v>44641</v>
      </c>
      <c r="F159" s="3">
        <v>0.72916666666666663</v>
      </c>
      <c r="G159" s="3">
        <v>0.77083333333333337</v>
      </c>
      <c r="H159" s="4">
        <f t="shared" si="33"/>
        <v>1.0000000000000018</v>
      </c>
      <c r="I159" s="17">
        <f t="shared" si="34"/>
        <v>8.5000000000000018</v>
      </c>
      <c r="J159" s="9"/>
    </row>
    <row r="160" spans="1:57" customFormat="1" ht="43.2" hidden="1" x14ac:dyDescent="0.3">
      <c r="A160" s="21">
        <v>2</v>
      </c>
      <c r="B160" s="2">
        <v>18324</v>
      </c>
      <c r="C160" s="2" t="s">
        <v>80</v>
      </c>
      <c r="D160" s="7" t="s">
        <v>51</v>
      </c>
      <c r="E160" s="8">
        <v>44642</v>
      </c>
      <c r="F160" s="3">
        <v>0.375</v>
      </c>
      <c r="G160" s="3">
        <v>0.39583333333333331</v>
      </c>
      <c r="H160" s="4">
        <f t="shared" si="33"/>
        <v>0.49999999999999956</v>
      </c>
      <c r="I160" s="17">
        <f t="shared" si="34"/>
        <v>0.49999999999999956</v>
      </c>
      <c r="J160" s="9"/>
    </row>
    <row r="161" spans="1:10" customFormat="1" ht="28.8" x14ac:dyDescent="0.3">
      <c r="A161" s="2" t="s">
        <v>77</v>
      </c>
      <c r="B161" s="2" t="s">
        <v>77</v>
      </c>
      <c r="C161" s="2" t="s">
        <v>9</v>
      </c>
      <c r="D161" s="7" t="s">
        <v>10</v>
      </c>
      <c r="E161" s="8">
        <v>44642</v>
      </c>
      <c r="F161" s="3">
        <v>0.39583333333333331</v>
      </c>
      <c r="G161" s="3">
        <v>0.41666666666666669</v>
      </c>
      <c r="H161" s="4">
        <f t="shared" si="33"/>
        <v>0.50000000000000089</v>
      </c>
      <c r="I161" s="17">
        <f t="shared" si="34"/>
        <v>1.0000000000000004</v>
      </c>
      <c r="J161" s="9"/>
    </row>
    <row r="162" spans="1:10" customFormat="1" ht="43.2" hidden="1" x14ac:dyDescent="0.3">
      <c r="A162" s="21">
        <v>2</v>
      </c>
      <c r="B162" s="2">
        <v>18324</v>
      </c>
      <c r="C162" s="2" t="s">
        <v>80</v>
      </c>
      <c r="D162" s="7" t="s">
        <v>53</v>
      </c>
      <c r="E162" s="8">
        <v>44642</v>
      </c>
      <c r="F162" s="3">
        <v>0.41666666666666669</v>
      </c>
      <c r="G162" s="3">
        <v>0.5</v>
      </c>
      <c r="H162" s="4">
        <f t="shared" si="33"/>
        <v>1.9999999999999996</v>
      </c>
      <c r="I162" s="17">
        <f t="shared" si="34"/>
        <v>3</v>
      </c>
      <c r="J162" s="9"/>
    </row>
    <row r="163" spans="1:10" customFormat="1" ht="43.2" hidden="1" x14ac:dyDescent="0.3">
      <c r="A163" s="21">
        <v>2</v>
      </c>
      <c r="B163" s="2">
        <v>18324</v>
      </c>
      <c r="C163" s="2" t="s">
        <v>80</v>
      </c>
      <c r="D163" s="7" t="s">
        <v>53</v>
      </c>
      <c r="E163" s="8">
        <v>44642</v>
      </c>
      <c r="F163" s="3">
        <v>0.54166666666666663</v>
      </c>
      <c r="G163" s="3">
        <v>0.72916666666666663</v>
      </c>
      <c r="H163" s="4">
        <f t="shared" si="33"/>
        <v>4.5</v>
      </c>
      <c r="I163" s="17">
        <f t="shared" si="34"/>
        <v>7.5</v>
      </c>
      <c r="J163" s="9"/>
    </row>
    <row r="164" spans="1:10" customFormat="1" ht="43.2" hidden="1" x14ac:dyDescent="0.3">
      <c r="A164" s="21">
        <v>2</v>
      </c>
      <c r="B164" s="2">
        <v>18324</v>
      </c>
      <c r="C164" s="2" t="s">
        <v>80</v>
      </c>
      <c r="D164" s="7" t="s">
        <v>51</v>
      </c>
      <c r="E164" s="8">
        <v>44643</v>
      </c>
      <c r="F164" s="3">
        <v>0.375</v>
      </c>
      <c r="G164" s="3">
        <v>0.39583333333333331</v>
      </c>
      <c r="H164" s="4">
        <f t="shared" si="33"/>
        <v>0.49999999999999956</v>
      </c>
      <c r="I164" s="17">
        <f t="shared" si="34"/>
        <v>0.49999999999999956</v>
      </c>
      <c r="J164" s="9"/>
    </row>
    <row r="165" spans="1:10" customFormat="1" ht="28.8" x14ac:dyDescent="0.3">
      <c r="A165" s="2" t="s">
        <v>77</v>
      </c>
      <c r="B165" s="2" t="s">
        <v>77</v>
      </c>
      <c r="C165" s="2" t="s">
        <v>9</v>
      </c>
      <c r="D165" s="7" t="s">
        <v>10</v>
      </c>
      <c r="E165" s="8">
        <v>44643</v>
      </c>
      <c r="F165" s="3">
        <v>0.39583333333333331</v>
      </c>
      <c r="G165" s="3">
        <v>0.41666666666666669</v>
      </c>
      <c r="H165" s="4">
        <f t="shared" si="33"/>
        <v>0.50000000000000089</v>
      </c>
      <c r="I165" s="17">
        <f t="shared" si="34"/>
        <v>1.0000000000000004</v>
      </c>
      <c r="J165" s="9"/>
    </row>
    <row r="166" spans="1:10" customFormat="1" ht="43.2" hidden="1" x14ac:dyDescent="0.3">
      <c r="A166" s="21">
        <v>2</v>
      </c>
      <c r="B166" s="2">
        <v>18324</v>
      </c>
      <c r="C166" s="2" t="s">
        <v>80</v>
      </c>
      <c r="D166" s="7" t="s">
        <v>53</v>
      </c>
      <c r="E166" s="8">
        <v>44643</v>
      </c>
      <c r="F166" s="3">
        <v>0.41666666666666669</v>
      </c>
      <c r="G166" s="3">
        <v>0.5</v>
      </c>
      <c r="H166" s="4">
        <f t="shared" si="33"/>
        <v>1.9999999999999996</v>
      </c>
      <c r="I166" s="17">
        <f t="shared" si="34"/>
        <v>3</v>
      </c>
      <c r="J166" s="9"/>
    </row>
    <row r="167" spans="1:10" customFormat="1" ht="43.2" hidden="1" x14ac:dyDescent="0.3">
      <c r="A167" s="21">
        <v>2</v>
      </c>
      <c r="B167" s="2">
        <v>18324</v>
      </c>
      <c r="C167" s="2" t="s">
        <v>80</v>
      </c>
      <c r="D167" s="7" t="s">
        <v>53</v>
      </c>
      <c r="E167" s="8">
        <v>44643</v>
      </c>
      <c r="F167" s="3">
        <v>0.54166666666666663</v>
      </c>
      <c r="G167" s="3">
        <v>0.625</v>
      </c>
      <c r="H167" s="4">
        <f t="shared" si="33"/>
        <v>2.0000000000000009</v>
      </c>
      <c r="I167" s="17">
        <f t="shared" si="34"/>
        <v>5.0000000000000009</v>
      </c>
      <c r="J167" s="9"/>
    </row>
    <row r="168" spans="1:10" customFormat="1" ht="28.8" x14ac:dyDescent="0.3">
      <c r="A168" s="2" t="s">
        <v>77</v>
      </c>
      <c r="B168" s="2" t="s">
        <v>77</v>
      </c>
      <c r="C168" s="2" t="s">
        <v>9</v>
      </c>
      <c r="D168" s="7" t="s">
        <v>10</v>
      </c>
      <c r="E168" s="8">
        <v>44643</v>
      </c>
      <c r="F168" s="3">
        <v>0.625</v>
      </c>
      <c r="G168" s="3">
        <v>0.63541666666666663</v>
      </c>
      <c r="H168" s="4">
        <f t="shared" si="33"/>
        <v>0.24999999999999911</v>
      </c>
      <c r="I168" s="17">
        <f t="shared" si="34"/>
        <v>5.25</v>
      </c>
      <c r="J168" s="9"/>
    </row>
    <row r="169" spans="1:10" customFormat="1" ht="43.2" hidden="1" x14ac:dyDescent="0.3">
      <c r="A169" s="21">
        <v>2</v>
      </c>
      <c r="B169" s="2">
        <v>18324</v>
      </c>
      <c r="C169" s="2" t="s">
        <v>80</v>
      </c>
      <c r="D169" s="7" t="s">
        <v>53</v>
      </c>
      <c r="E169" s="8">
        <v>44643</v>
      </c>
      <c r="F169" s="3">
        <v>0.63541666666666663</v>
      </c>
      <c r="G169" s="3">
        <v>0.72916666666666663</v>
      </c>
      <c r="H169" s="4">
        <f t="shared" si="33"/>
        <v>2.25</v>
      </c>
      <c r="I169" s="17">
        <f t="shared" si="34"/>
        <v>7.5</v>
      </c>
      <c r="J169" s="9"/>
    </row>
    <row r="170" spans="1:10" customFormat="1" ht="43.2" hidden="1" x14ac:dyDescent="0.3">
      <c r="A170" s="21">
        <v>2</v>
      </c>
      <c r="B170" s="2">
        <v>18324</v>
      </c>
      <c r="C170" s="2" t="s">
        <v>80</v>
      </c>
      <c r="D170" s="7" t="s">
        <v>54</v>
      </c>
      <c r="E170" s="8">
        <v>44644</v>
      </c>
      <c r="F170" s="3">
        <v>0.375</v>
      </c>
      <c r="G170" s="3">
        <v>0.39583333333333331</v>
      </c>
      <c r="H170" s="4">
        <f t="shared" si="33"/>
        <v>0.49999999999999956</v>
      </c>
      <c r="I170" s="17">
        <f t="shared" si="34"/>
        <v>0.49999999999999956</v>
      </c>
      <c r="J170" s="9"/>
    </row>
    <row r="171" spans="1:10" customFormat="1" ht="28.8" x14ac:dyDescent="0.3">
      <c r="A171" s="2" t="s">
        <v>77</v>
      </c>
      <c r="B171" s="2" t="s">
        <v>77</v>
      </c>
      <c r="C171" s="2" t="s">
        <v>9</v>
      </c>
      <c r="D171" s="7" t="s">
        <v>10</v>
      </c>
      <c r="E171" s="8">
        <v>44644</v>
      </c>
      <c r="F171" s="3">
        <v>0.39583333333333331</v>
      </c>
      <c r="G171" s="3">
        <v>0.41666666666666669</v>
      </c>
      <c r="H171" s="4">
        <f t="shared" si="33"/>
        <v>0.50000000000000089</v>
      </c>
      <c r="I171" s="17">
        <f t="shared" si="34"/>
        <v>1.0000000000000004</v>
      </c>
      <c r="J171" s="9"/>
    </row>
    <row r="172" spans="1:10" customFormat="1" ht="43.2" hidden="1" x14ac:dyDescent="0.3">
      <c r="A172" s="21">
        <v>2</v>
      </c>
      <c r="B172" s="2">
        <v>18324</v>
      </c>
      <c r="C172" s="2" t="s">
        <v>80</v>
      </c>
      <c r="D172" s="7"/>
      <c r="E172" s="8">
        <v>44644</v>
      </c>
      <c r="F172" s="3">
        <v>0.41666666666666669</v>
      </c>
      <c r="G172" s="3">
        <v>0.5</v>
      </c>
      <c r="H172" s="4">
        <f t="shared" si="33"/>
        <v>1.9999999999999996</v>
      </c>
      <c r="I172" s="17">
        <f t="shared" si="34"/>
        <v>3</v>
      </c>
      <c r="J172" s="9"/>
    </row>
    <row r="173" spans="1:10" customFormat="1" x14ac:dyDescent="0.3">
      <c r="A173">
        <v>0</v>
      </c>
      <c r="C173" s="2" t="s">
        <v>24</v>
      </c>
      <c r="D173" s="7" t="s">
        <v>55</v>
      </c>
      <c r="E173" s="8">
        <v>44644</v>
      </c>
      <c r="F173" s="3">
        <v>0.54166666666666663</v>
      </c>
      <c r="G173" s="3">
        <v>0.60416666666666663</v>
      </c>
      <c r="H173" s="4">
        <f t="shared" si="33"/>
        <v>1.5</v>
      </c>
      <c r="I173" s="17">
        <f t="shared" si="34"/>
        <v>4.5</v>
      </c>
      <c r="J173" s="9"/>
    </row>
    <row r="174" spans="1:10" customFormat="1" ht="43.2" hidden="1" x14ac:dyDescent="0.3">
      <c r="A174" s="21">
        <v>2</v>
      </c>
      <c r="B174" s="2">
        <v>18324</v>
      </c>
      <c r="C174" s="2" t="s">
        <v>80</v>
      </c>
      <c r="D174" s="7"/>
      <c r="E174" s="8">
        <v>44644</v>
      </c>
      <c r="F174" s="3">
        <v>0.60416666666666663</v>
      </c>
      <c r="G174" s="3">
        <v>0.72916666666666663</v>
      </c>
      <c r="H174" s="4">
        <f t="shared" si="33"/>
        <v>3</v>
      </c>
      <c r="I174" s="17">
        <f t="shared" si="34"/>
        <v>7.5</v>
      </c>
      <c r="J174" s="9"/>
    </row>
    <row r="175" spans="1:10" customFormat="1" ht="43.2" hidden="1" x14ac:dyDescent="0.3">
      <c r="A175" s="21">
        <v>2</v>
      </c>
      <c r="B175" s="2">
        <v>18324</v>
      </c>
      <c r="C175" s="2" t="s">
        <v>80</v>
      </c>
      <c r="D175" s="7" t="s">
        <v>54</v>
      </c>
      <c r="E175" s="8">
        <v>44645</v>
      </c>
      <c r="F175" s="3">
        <v>0.375</v>
      </c>
      <c r="G175" s="3">
        <v>0.39583333333333331</v>
      </c>
      <c r="H175" s="4">
        <f t="shared" ref="H175:H238" si="35">IF(AND(C175&lt;&gt;"",F175&lt;&gt;"",G175&lt;&gt;""),(G175-F175)*24,0)</f>
        <v>0.49999999999999956</v>
      </c>
      <c r="I175" s="17">
        <f t="shared" si="34"/>
        <v>0.49999999999999956</v>
      </c>
      <c r="J175" s="9"/>
    </row>
    <row r="176" spans="1:10" customFormat="1" ht="28.8" x14ac:dyDescent="0.3">
      <c r="A176" s="2" t="s">
        <v>77</v>
      </c>
      <c r="B176" s="2" t="s">
        <v>77</v>
      </c>
      <c r="C176" s="2" t="s">
        <v>9</v>
      </c>
      <c r="D176" s="7" t="s">
        <v>10</v>
      </c>
      <c r="E176" s="8">
        <v>44645</v>
      </c>
      <c r="F176" s="3">
        <v>0.39583333333333331</v>
      </c>
      <c r="G176" s="3">
        <v>0.41666666666666669</v>
      </c>
      <c r="H176" s="4">
        <f t="shared" si="35"/>
        <v>0.50000000000000089</v>
      </c>
      <c r="I176" s="17">
        <f t="shared" ref="I176:I239" si="36">IF(E176=E175,H176+I175,H176)</f>
        <v>1.0000000000000004</v>
      </c>
      <c r="J176" s="9"/>
    </row>
    <row r="177" spans="1:10" customFormat="1" ht="43.2" hidden="1" x14ac:dyDescent="0.3">
      <c r="A177" s="21">
        <v>2</v>
      </c>
      <c r="B177" s="2">
        <v>18324</v>
      </c>
      <c r="C177" s="2" t="s">
        <v>80</v>
      </c>
      <c r="D177" s="7" t="s">
        <v>54</v>
      </c>
      <c r="E177" s="8">
        <v>44645</v>
      </c>
      <c r="F177" s="3">
        <v>0.41666666666666669</v>
      </c>
      <c r="G177" s="3">
        <v>0.5</v>
      </c>
      <c r="H177" s="4">
        <f t="shared" si="35"/>
        <v>1.9999999999999996</v>
      </c>
      <c r="I177" s="17">
        <f t="shared" si="36"/>
        <v>3</v>
      </c>
      <c r="J177" s="9"/>
    </row>
    <row r="178" spans="1:10" customFormat="1" ht="43.2" hidden="1" x14ac:dyDescent="0.3">
      <c r="A178" s="21">
        <v>2</v>
      </c>
      <c r="B178" s="2">
        <v>18324</v>
      </c>
      <c r="C178" s="2" t="s">
        <v>80</v>
      </c>
      <c r="D178" s="7" t="s">
        <v>54</v>
      </c>
      <c r="E178" s="8">
        <v>44645</v>
      </c>
      <c r="F178" s="3">
        <v>0.54166666666666663</v>
      </c>
      <c r="G178" s="3">
        <v>0.72916666666666663</v>
      </c>
      <c r="H178" s="4">
        <f t="shared" si="35"/>
        <v>4.5</v>
      </c>
      <c r="I178" s="17">
        <f t="shared" si="36"/>
        <v>7.5</v>
      </c>
      <c r="J178" s="9"/>
    </row>
    <row r="179" spans="1:10" customFormat="1" ht="43.2" hidden="1" x14ac:dyDescent="0.3">
      <c r="A179" s="21">
        <v>2</v>
      </c>
      <c r="B179" s="2">
        <v>18324</v>
      </c>
      <c r="C179" s="2" t="s">
        <v>80</v>
      </c>
      <c r="D179" s="7" t="s">
        <v>54</v>
      </c>
      <c r="E179" s="8">
        <v>44648</v>
      </c>
      <c r="F179" s="3">
        <v>0.375</v>
      </c>
      <c r="G179" s="3">
        <v>0.39583333333333331</v>
      </c>
      <c r="H179" s="4">
        <f t="shared" si="35"/>
        <v>0.49999999999999956</v>
      </c>
      <c r="I179" s="17">
        <f t="shared" si="36"/>
        <v>0.49999999999999956</v>
      </c>
      <c r="J179" s="9"/>
    </row>
    <row r="180" spans="1:10" customFormat="1" ht="28.8" x14ac:dyDescent="0.3">
      <c r="A180" s="2" t="s">
        <v>77</v>
      </c>
      <c r="B180" s="2" t="s">
        <v>77</v>
      </c>
      <c r="C180" s="2" t="s">
        <v>9</v>
      </c>
      <c r="D180" s="7" t="s">
        <v>10</v>
      </c>
      <c r="E180" s="8">
        <v>44648</v>
      </c>
      <c r="F180" s="3">
        <v>0.39583333333333331</v>
      </c>
      <c r="G180" s="3">
        <v>0.4375</v>
      </c>
      <c r="H180" s="4">
        <f t="shared" si="35"/>
        <v>1.0000000000000004</v>
      </c>
      <c r="I180" s="17">
        <f t="shared" si="36"/>
        <v>1.5</v>
      </c>
      <c r="J180" s="9"/>
    </row>
    <row r="181" spans="1:10" customFormat="1" ht="43.2" hidden="1" x14ac:dyDescent="0.3">
      <c r="A181" s="21">
        <v>2</v>
      </c>
      <c r="B181" s="2">
        <v>18324</v>
      </c>
      <c r="C181" s="2" t="s">
        <v>80</v>
      </c>
      <c r="D181" s="7" t="s">
        <v>56</v>
      </c>
      <c r="E181" s="8">
        <v>44648</v>
      </c>
      <c r="F181" s="3">
        <v>0.4375</v>
      </c>
      <c r="G181" s="3">
        <v>0.5</v>
      </c>
      <c r="H181" s="4">
        <f t="shared" si="35"/>
        <v>1.5</v>
      </c>
      <c r="I181" s="17">
        <f t="shared" si="36"/>
        <v>3</v>
      </c>
      <c r="J181" s="9"/>
    </row>
    <row r="182" spans="1:10" customFormat="1" ht="43.2" hidden="1" x14ac:dyDescent="0.3">
      <c r="A182" s="21">
        <v>2</v>
      </c>
      <c r="B182" s="2">
        <v>18324</v>
      </c>
      <c r="C182" s="2" t="s">
        <v>80</v>
      </c>
      <c r="D182" s="7" t="s">
        <v>54</v>
      </c>
      <c r="E182" s="8">
        <v>44648</v>
      </c>
      <c r="F182" s="3">
        <v>0.54166666666666663</v>
      </c>
      <c r="G182" s="3">
        <v>0.72916666666666663</v>
      </c>
      <c r="H182" s="4">
        <f t="shared" si="35"/>
        <v>4.5</v>
      </c>
      <c r="I182" s="17">
        <f t="shared" si="36"/>
        <v>7.5</v>
      </c>
      <c r="J182" s="9"/>
    </row>
    <row r="183" spans="1:10" customFormat="1" ht="43.2" x14ac:dyDescent="0.3">
      <c r="A183" s="2" t="s">
        <v>77</v>
      </c>
      <c r="B183" s="2" t="s">
        <v>77</v>
      </c>
      <c r="C183" s="2" t="s">
        <v>28</v>
      </c>
      <c r="D183" s="7" t="s">
        <v>57</v>
      </c>
      <c r="E183" s="8">
        <v>44648</v>
      </c>
      <c r="F183" s="3">
        <v>0.8125</v>
      </c>
      <c r="G183" s="3">
        <v>0.85416666666666663</v>
      </c>
      <c r="H183" s="4">
        <f t="shared" si="35"/>
        <v>0.99999999999999911</v>
      </c>
      <c r="I183" s="17">
        <f t="shared" si="36"/>
        <v>8.5</v>
      </c>
      <c r="J183" s="9"/>
    </row>
    <row r="184" spans="1:10" customFormat="1" ht="43.2" hidden="1" x14ac:dyDescent="0.3">
      <c r="A184" s="21">
        <v>2</v>
      </c>
      <c r="B184" s="2">
        <v>18324</v>
      </c>
      <c r="C184" s="2" t="s">
        <v>80</v>
      </c>
      <c r="D184" s="7" t="s">
        <v>58</v>
      </c>
      <c r="E184" s="8">
        <v>44649</v>
      </c>
      <c r="F184" s="3">
        <v>0.375</v>
      </c>
      <c r="G184" s="3">
        <v>0.39583333333333331</v>
      </c>
      <c r="H184" s="4">
        <f t="shared" si="35"/>
        <v>0.49999999999999956</v>
      </c>
      <c r="I184" s="17">
        <f t="shared" si="36"/>
        <v>0.49999999999999956</v>
      </c>
      <c r="J184" s="9"/>
    </row>
    <row r="185" spans="1:10" customFormat="1" ht="28.8" x14ac:dyDescent="0.3">
      <c r="A185" s="2" t="s">
        <v>77</v>
      </c>
      <c r="B185" s="2" t="s">
        <v>77</v>
      </c>
      <c r="C185" s="2" t="s">
        <v>9</v>
      </c>
      <c r="D185" s="7" t="s">
        <v>10</v>
      </c>
      <c r="E185" s="8">
        <v>44649</v>
      </c>
      <c r="F185" s="3">
        <v>0.39583333333333331</v>
      </c>
      <c r="G185" s="3">
        <v>0.41666666666666669</v>
      </c>
      <c r="H185" s="4">
        <f t="shared" si="35"/>
        <v>0.50000000000000089</v>
      </c>
      <c r="I185" s="17">
        <f t="shared" si="36"/>
        <v>1.0000000000000004</v>
      </c>
      <c r="J185" s="9"/>
    </row>
    <row r="186" spans="1:10" customFormat="1" ht="28.8" hidden="1" x14ac:dyDescent="0.3">
      <c r="A186" s="21">
        <v>3</v>
      </c>
      <c r="B186" s="2">
        <v>18556</v>
      </c>
      <c r="C186" s="2" t="s">
        <v>59</v>
      </c>
      <c r="D186" s="7" t="s">
        <v>59</v>
      </c>
      <c r="E186" s="8">
        <v>44649</v>
      </c>
      <c r="F186" s="3">
        <v>0.41666666666666669</v>
      </c>
      <c r="G186" s="3">
        <v>0.5</v>
      </c>
      <c r="H186" s="4">
        <f t="shared" si="35"/>
        <v>1.9999999999999996</v>
      </c>
      <c r="I186" s="17">
        <f t="shared" si="36"/>
        <v>3</v>
      </c>
      <c r="J186" s="9"/>
    </row>
    <row r="187" spans="1:10" customFormat="1" ht="28.8" hidden="1" x14ac:dyDescent="0.3">
      <c r="A187" s="21">
        <v>3</v>
      </c>
      <c r="B187" s="2">
        <v>18556</v>
      </c>
      <c r="C187" s="2" t="s">
        <v>59</v>
      </c>
      <c r="D187" s="7" t="s">
        <v>59</v>
      </c>
      <c r="E187" s="8">
        <v>44649</v>
      </c>
      <c r="F187" s="3">
        <v>0.54166666666666663</v>
      </c>
      <c r="G187" s="3">
        <v>0.57638888888888895</v>
      </c>
      <c r="H187" s="4">
        <f t="shared" si="35"/>
        <v>0.8333333333333357</v>
      </c>
      <c r="I187" s="17">
        <f t="shared" si="36"/>
        <v>3.8333333333333357</v>
      </c>
      <c r="J187" s="9"/>
    </row>
    <row r="188" spans="1:10" customFormat="1" ht="28.8" x14ac:dyDescent="0.3">
      <c r="A188" s="2" t="s">
        <v>77</v>
      </c>
      <c r="B188" s="2" t="s">
        <v>77</v>
      </c>
      <c r="C188" s="2" t="s">
        <v>9</v>
      </c>
      <c r="D188" s="7" t="s">
        <v>60</v>
      </c>
      <c r="E188" s="8">
        <v>44649</v>
      </c>
      <c r="F188" s="3">
        <v>0.57638888888888895</v>
      </c>
      <c r="G188" s="3">
        <v>0.58680555555555558</v>
      </c>
      <c r="H188" s="4">
        <f t="shared" si="35"/>
        <v>0.24999999999999911</v>
      </c>
      <c r="I188" s="17">
        <f t="shared" si="36"/>
        <v>4.0833333333333348</v>
      </c>
      <c r="J188" s="9"/>
    </row>
    <row r="189" spans="1:10" customFormat="1" ht="43.2" hidden="1" x14ac:dyDescent="0.3">
      <c r="A189" s="21">
        <v>2</v>
      </c>
      <c r="B189" s="2">
        <v>18324</v>
      </c>
      <c r="C189" s="2" t="s">
        <v>80</v>
      </c>
      <c r="D189" s="7" t="s">
        <v>61</v>
      </c>
      <c r="E189" s="8">
        <v>44649</v>
      </c>
      <c r="F189" s="3">
        <v>0.58680555555555558</v>
      </c>
      <c r="G189" s="3">
        <v>0.63888888888888895</v>
      </c>
      <c r="H189" s="4">
        <f t="shared" si="35"/>
        <v>1.2500000000000009</v>
      </c>
      <c r="I189" s="17">
        <f t="shared" si="36"/>
        <v>5.3333333333333357</v>
      </c>
      <c r="J189" s="9"/>
    </row>
    <row r="190" spans="1:10" customFormat="1" ht="28.8" hidden="1" x14ac:dyDescent="0.3">
      <c r="A190" s="21">
        <v>3</v>
      </c>
      <c r="B190" s="2">
        <v>18556</v>
      </c>
      <c r="C190" s="2" t="s">
        <v>59</v>
      </c>
      <c r="D190" s="7" t="s">
        <v>59</v>
      </c>
      <c r="E190" s="8">
        <v>44649</v>
      </c>
      <c r="F190" s="3">
        <v>0.63888888888888895</v>
      </c>
      <c r="G190" s="3">
        <v>0.72916666666666663</v>
      </c>
      <c r="H190" s="4">
        <f t="shared" si="35"/>
        <v>2.1666666666666643</v>
      </c>
      <c r="I190" s="17">
        <f t="shared" si="36"/>
        <v>7.5</v>
      </c>
      <c r="J190" s="9"/>
    </row>
    <row r="191" spans="1:10" customFormat="1" ht="43.2" x14ac:dyDescent="0.3">
      <c r="A191" s="2" t="s">
        <v>77</v>
      </c>
      <c r="B191" s="2" t="s">
        <v>77</v>
      </c>
      <c r="C191" s="2" t="s">
        <v>28</v>
      </c>
      <c r="D191" s="7" t="s">
        <v>57</v>
      </c>
      <c r="E191" s="8">
        <v>44649</v>
      </c>
      <c r="F191" s="3">
        <v>0.72916666666666663</v>
      </c>
      <c r="G191" s="3">
        <v>0.77083333333333337</v>
      </c>
      <c r="H191" s="4">
        <f t="shared" si="35"/>
        <v>1.0000000000000018</v>
      </c>
      <c r="I191" s="17">
        <f t="shared" si="36"/>
        <v>8.5000000000000018</v>
      </c>
      <c r="J191" s="9"/>
    </row>
    <row r="192" spans="1:10" customFormat="1" ht="28.8" hidden="1" x14ac:dyDescent="0.3">
      <c r="A192" s="21">
        <v>3</v>
      </c>
      <c r="B192" s="2">
        <v>18556</v>
      </c>
      <c r="C192" s="2" t="s">
        <v>62</v>
      </c>
      <c r="D192" s="7"/>
      <c r="E192" s="8">
        <v>44650</v>
      </c>
      <c r="F192" s="3">
        <v>0.375</v>
      </c>
      <c r="G192" s="3">
        <v>0.39583333333333331</v>
      </c>
      <c r="H192" s="4">
        <f t="shared" si="35"/>
        <v>0.49999999999999956</v>
      </c>
      <c r="I192" s="17">
        <f t="shared" si="36"/>
        <v>0.49999999999999956</v>
      </c>
      <c r="J192" s="9"/>
    </row>
    <row r="193" spans="1:11" customFormat="1" ht="28.8" x14ac:dyDescent="0.3">
      <c r="A193" s="2" t="s">
        <v>77</v>
      </c>
      <c r="B193" s="2" t="s">
        <v>77</v>
      </c>
      <c r="C193" s="2" t="s">
        <v>9</v>
      </c>
      <c r="D193" s="7" t="s">
        <v>10</v>
      </c>
      <c r="E193" s="8">
        <v>44650</v>
      </c>
      <c r="F193" s="3">
        <v>0.39583333333333331</v>
      </c>
      <c r="G193" s="3">
        <v>0.41666666666666669</v>
      </c>
      <c r="H193" s="4">
        <f t="shared" si="35"/>
        <v>0.50000000000000089</v>
      </c>
      <c r="I193" s="17">
        <f t="shared" si="36"/>
        <v>1.0000000000000004</v>
      </c>
      <c r="J193" s="9"/>
    </row>
    <row r="194" spans="1:11" customFormat="1" ht="28.8" hidden="1" x14ac:dyDescent="0.3">
      <c r="A194" s="21">
        <v>3</v>
      </c>
      <c r="B194" s="2">
        <v>18556</v>
      </c>
      <c r="C194" s="2" t="s">
        <v>62</v>
      </c>
      <c r="D194" s="7" t="s">
        <v>63</v>
      </c>
      <c r="E194" s="8">
        <v>44650</v>
      </c>
      <c r="F194" s="3">
        <v>0.41666666666666669</v>
      </c>
      <c r="G194" s="3">
        <v>0.5</v>
      </c>
      <c r="H194" s="4">
        <f t="shared" si="35"/>
        <v>1.9999999999999996</v>
      </c>
      <c r="I194" s="17">
        <f t="shared" si="36"/>
        <v>3</v>
      </c>
      <c r="J194" s="9"/>
    </row>
    <row r="195" spans="1:11" customFormat="1" ht="28.8" hidden="1" x14ac:dyDescent="0.3">
      <c r="A195" s="21">
        <v>3</v>
      </c>
      <c r="B195" s="2">
        <v>18556</v>
      </c>
      <c r="C195" s="2" t="s">
        <v>62</v>
      </c>
      <c r="D195" s="7" t="s">
        <v>63</v>
      </c>
      <c r="E195" s="8">
        <v>44650</v>
      </c>
      <c r="F195" s="3">
        <v>0.54166666666666663</v>
      </c>
      <c r="G195" s="3">
        <v>0.72916666666666663</v>
      </c>
      <c r="H195" s="4">
        <f t="shared" si="35"/>
        <v>4.5</v>
      </c>
      <c r="I195" s="17">
        <f t="shared" si="36"/>
        <v>7.5</v>
      </c>
      <c r="J195" s="9"/>
    </row>
    <row r="196" spans="1:11" customFormat="1" ht="43.2" x14ac:dyDescent="0.3">
      <c r="A196" s="2" t="s">
        <v>77</v>
      </c>
      <c r="B196" s="2" t="s">
        <v>77</v>
      </c>
      <c r="C196" s="2" t="s">
        <v>28</v>
      </c>
      <c r="D196" s="7" t="s">
        <v>57</v>
      </c>
      <c r="E196" s="8">
        <v>44650</v>
      </c>
      <c r="F196" s="3">
        <v>0.72916666666666663</v>
      </c>
      <c r="G196" s="3">
        <v>0.77083333333333337</v>
      </c>
      <c r="H196" s="4">
        <f t="shared" si="35"/>
        <v>1.0000000000000018</v>
      </c>
      <c r="I196" s="17">
        <f t="shared" si="36"/>
        <v>8.5000000000000018</v>
      </c>
      <c r="J196" s="9"/>
      <c r="K196" t="s">
        <v>92</v>
      </c>
    </row>
    <row r="197" spans="1:11" customFormat="1" ht="43.2" hidden="1" x14ac:dyDescent="0.3">
      <c r="A197" s="21">
        <v>2</v>
      </c>
      <c r="B197" s="2">
        <v>18324</v>
      </c>
      <c r="C197" s="2" t="s">
        <v>80</v>
      </c>
      <c r="D197" s="7"/>
      <c r="E197" s="8">
        <v>44651</v>
      </c>
      <c r="F197" s="3">
        <v>0.375</v>
      </c>
      <c r="G197" s="3">
        <v>0.39583333333333331</v>
      </c>
      <c r="H197" s="4">
        <f t="shared" si="35"/>
        <v>0.49999999999999956</v>
      </c>
      <c r="I197" s="17">
        <f t="shared" si="36"/>
        <v>0.49999999999999956</v>
      </c>
      <c r="J197" s="9"/>
    </row>
    <row r="198" spans="1:11" customFormat="1" ht="28.8" x14ac:dyDescent="0.3">
      <c r="A198" s="2" t="s">
        <v>77</v>
      </c>
      <c r="B198" s="2" t="s">
        <v>77</v>
      </c>
      <c r="C198" s="2" t="s">
        <v>9</v>
      </c>
      <c r="D198" s="7" t="s">
        <v>10</v>
      </c>
      <c r="E198" s="8">
        <v>44651</v>
      </c>
      <c r="F198" s="3">
        <v>0.39583333333333331</v>
      </c>
      <c r="G198" s="3">
        <v>0.41666666666666669</v>
      </c>
      <c r="H198" s="4">
        <f t="shared" si="35"/>
        <v>0.50000000000000089</v>
      </c>
      <c r="I198" s="17">
        <f t="shared" si="36"/>
        <v>1.0000000000000004</v>
      </c>
      <c r="J198" s="9"/>
    </row>
    <row r="199" spans="1:11" customFormat="1" ht="43.2" hidden="1" x14ac:dyDescent="0.3">
      <c r="A199" s="21">
        <v>2</v>
      </c>
      <c r="B199" s="2">
        <v>18324</v>
      </c>
      <c r="C199" s="2" t="s">
        <v>80</v>
      </c>
      <c r="D199" s="7" t="s">
        <v>64</v>
      </c>
      <c r="E199" s="8">
        <v>44651</v>
      </c>
      <c r="F199" s="3">
        <v>0.41666666666666669</v>
      </c>
      <c r="G199" s="3">
        <v>0.5</v>
      </c>
      <c r="H199" s="4">
        <f t="shared" si="35"/>
        <v>1.9999999999999996</v>
      </c>
      <c r="I199" s="17">
        <f t="shared" si="36"/>
        <v>3</v>
      </c>
      <c r="J199" s="9"/>
    </row>
    <row r="200" spans="1:11" customFormat="1" ht="43.2" hidden="1" x14ac:dyDescent="0.3">
      <c r="A200" s="21">
        <v>2</v>
      </c>
      <c r="B200" s="2">
        <v>18324</v>
      </c>
      <c r="C200" s="2" t="s">
        <v>80</v>
      </c>
      <c r="D200" s="7" t="s">
        <v>64</v>
      </c>
      <c r="E200" s="8">
        <v>44651</v>
      </c>
      <c r="F200" s="3">
        <v>0.54166666666666663</v>
      </c>
      <c r="G200" s="3">
        <v>0.66666666666666663</v>
      </c>
      <c r="H200" s="4">
        <f t="shared" si="35"/>
        <v>3</v>
      </c>
      <c r="I200" s="17">
        <f t="shared" si="36"/>
        <v>6</v>
      </c>
      <c r="J200" s="9"/>
    </row>
    <row r="201" spans="1:11" customFormat="1" x14ac:dyDescent="0.3">
      <c r="A201">
        <v>0</v>
      </c>
      <c r="B201" s="2" t="s">
        <v>94</v>
      </c>
      <c r="C201" s="2" t="s">
        <v>24</v>
      </c>
      <c r="D201" s="7" t="s">
        <v>65</v>
      </c>
      <c r="E201" s="8">
        <v>44651</v>
      </c>
      <c r="F201" s="3">
        <v>0.66666666666666663</v>
      </c>
      <c r="G201" s="3">
        <v>0.72916666666666663</v>
      </c>
      <c r="H201" s="4">
        <f t="shared" si="35"/>
        <v>1.5</v>
      </c>
      <c r="I201" s="17">
        <f t="shared" si="36"/>
        <v>7.5</v>
      </c>
      <c r="J201" s="9"/>
    </row>
    <row r="202" spans="1:11" customFormat="1" ht="43.2" hidden="1" x14ac:dyDescent="0.3">
      <c r="A202" s="21">
        <v>2</v>
      </c>
      <c r="B202" s="2">
        <v>18324</v>
      </c>
      <c r="C202" s="2" t="s">
        <v>80</v>
      </c>
      <c r="D202" s="7"/>
      <c r="E202" s="8">
        <v>44651</v>
      </c>
      <c r="F202" s="3">
        <v>0.72916666666666663</v>
      </c>
      <c r="G202" s="3">
        <v>0.79166666666666663</v>
      </c>
      <c r="H202" s="4">
        <f t="shared" si="35"/>
        <v>1.5</v>
      </c>
      <c r="I202" s="17">
        <f t="shared" si="36"/>
        <v>9</v>
      </c>
      <c r="J202" s="9"/>
    </row>
    <row r="203" spans="1:11" customFormat="1" ht="43.2" x14ac:dyDescent="0.3">
      <c r="A203" s="2" t="s">
        <v>77</v>
      </c>
      <c r="B203" s="2" t="s">
        <v>77</v>
      </c>
      <c r="C203" s="2" t="s">
        <v>28</v>
      </c>
      <c r="D203" s="7" t="s">
        <v>57</v>
      </c>
      <c r="E203" s="8">
        <v>44651</v>
      </c>
      <c r="F203" s="3">
        <v>0.79166666666666663</v>
      </c>
      <c r="G203" s="3">
        <v>0.83333333333333337</v>
      </c>
      <c r="H203" s="4">
        <f t="shared" si="35"/>
        <v>1.0000000000000018</v>
      </c>
      <c r="I203" s="17">
        <f t="shared" si="36"/>
        <v>10.000000000000002</v>
      </c>
      <c r="J203" s="9"/>
    </row>
    <row r="204" spans="1:11" customFormat="1" ht="43.2" hidden="1" x14ac:dyDescent="0.3">
      <c r="A204" s="21">
        <v>2</v>
      </c>
      <c r="B204" s="2">
        <v>18324</v>
      </c>
      <c r="C204" s="2" t="s">
        <v>80</v>
      </c>
      <c r="D204" s="7"/>
      <c r="E204" s="8">
        <v>44652</v>
      </c>
      <c r="F204" s="3">
        <v>0.375</v>
      </c>
      <c r="G204" s="3">
        <v>0.39583333333333331</v>
      </c>
      <c r="H204" s="4">
        <f t="shared" si="35"/>
        <v>0.49999999999999956</v>
      </c>
      <c r="I204" s="17">
        <f t="shared" si="36"/>
        <v>0.49999999999999956</v>
      </c>
      <c r="J204" s="9"/>
    </row>
    <row r="205" spans="1:11" customFormat="1" x14ac:dyDescent="0.3">
      <c r="A205" s="2" t="s">
        <v>77</v>
      </c>
      <c r="B205" s="2" t="s">
        <v>77</v>
      </c>
      <c r="C205" s="2" t="s">
        <v>66</v>
      </c>
      <c r="D205" s="7" t="s">
        <v>10</v>
      </c>
      <c r="E205" s="8">
        <v>44652</v>
      </c>
      <c r="F205" s="3">
        <v>0.39583333333333331</v>
      </c>
      <c r="G205" s="3">
        <v>0.41666666666666669</v>
      </c>
      <c r="H205" s="4">
        <f t="shared" si="35"/>
        <v>0.50000000000000089</v>
      </c>
      <c r="I205" s="17">
        <f t="shared" si="36"/>
        <v>1.0000000000000004</v>
      </c>
      <c r="J205" s="9"/>
    </row>
    <row r="206" spans="1:11" customFormat="1" ht="43.2" hidden="1" x14ac:dyDescent="0.3">
      <c r="A206" s="21">
        <v>2</v>
      </c>
      <c r="B206" s="2">
        <v>18324</v>
      </c>
      <c r="C206" s="2" t="s">
        <v>80</v>
      </c>
      <c r="D206" s="7"/>
      <c r="E206" s="8">
        <v>44652</v>
      </c>
      <c r="F206" s="3">
        <v>0.41666666666666669</v>
      </c>
      <c r="G206" s="3">
        <v>0.5</v>
      </c>
      <c r="H206" s="4">
        <f t="shared" si="35"/>
        <v>1.9999999999999996</v>
      </c>
      <c r="I206" s="17">
        <f t="shared" si="36"/>
        <v>3</v>
      </c>
      <c r="J206" s="9"/>
    </row>
    <row r="207" spans="1:11" customFormat="1" ht="43.2" hidden="1" x14ac:dyDescent="0.3">
      <c r="A207" s="21">
        <v>2</v>
      </c>
      <c r="B207" s="2">
        <v>18324</v>
      </c>
      <c r="C207" s="2" t="s">
        <v>80</v>
      </c>
      <c r="D207" s="7"/>
      <c r="E207" s="8">
        <v>44652</v>
      </c>
      <c r="F207" s="3">
        <v>0.54166666666666663</v>
      </c>
      <c r="G207" s="3">
        <v>0.72916666666666663</v>
      </c>
      <c r="H207" s="4">
        <f t="shared" si="35"/>
        <v>4.5</v>
      </c>
      <c r="I207" s="17">
        <f t="shared" si="36"/>
        <v>7.5</v>
      </c>
      <c r="J207" s="9"/>
    </row>
    <row r="208" spans="1:11" customFormat="1" ht="43.2" hidden="1" x14ac:dyDescent="0.3">
      <c r="A208" s="21">
        <v>2</v>
      </c>
      <c r="B208" s="2">
        <v>18324</v>
      </c>
      <c r="C208" s="2" t="s">
        <v>80</v>
      </c>
      <c r="D208" s="7" t="s">
        <v>67</v>
      </c>
      <c r="E208" s="8">
        <v>44655</v>
      </c>
      <c r="F208" s="3">
        <v>0.375</v>
      </c>
      <c r="G208" s="3">
        <v>0.39583333333333331</v>
      </c>
      <c r="H208" s="4">
        <f t="shared" si="35"/>
        <v>0.49999999999999956</v>
      </c>
      <c r="I208" s="17">
        <f t="shared" si="36"/>
        <v>0.49999999999999956</v>
      </c>
      <c r="J208" s="9"/>
    </row>
    <row r="209" spans="1:11" customFormat="1" x14ac:dyDescent="0.3">
      <c r="A209" s="2" t="s">
        <v>77</v>
      </c>
      <c r="B209" s="2" t="s">
        <v>77</v>
      </c>
      <c r="C209" s="2" t="s">
        <v>66</v>
      </c>
      <c r="D209" s="7" t="s">
        <v>10</v>
      </c>
      <c r="E209" s="8">
        <v>44655</v>
      </c>
      <c r="F209" s="3">
        <v>0.39583333333333331</v>
      </c>
      <c r="G209" s="3">
        <v>0.41666666666666669</v>
      </c>
      <c r="H209" s="4">
        <f t="shared" si="35"/>
        <v>0.50000000000000089</v>
      </c>
      <c r="I209" s="17">
        <f t="shared" si="36"/>
        <v>1.0000000000000004</v>
      </c>
      <c r="J209" s="9"/>
    </row>
    <row r="210" spans="1:11" customFormat="1" ht="43.2" hidden="1" x14ac:dyDescent="0.3">
      <c r="A210" s="21">
        <v>2</v>
      </c>
      <c r="B210" s="2">
        <v>18324</v>
      </c>
      <c r="C210" s="2" t="s">
        <v>80</v>
      </c>
      <c r="D210" s="7" t="s">
        <v>68</v>
      </c>
      <c r="E210" s="8">
        <v>44655</v>
      </c>
      <c r="F210" s="3">
        <v>0.41666666666666669</v>
      </c>
      <c r="G210" s="3">
        <v>0.5</v>
      </c>
      <c r="H210" s="4">
        <f t="shared" si="35"/>
        <v>1.9999999999999996</v>
      </c>
      <c r="I210" s="17">
        <f t="shared" si="36"/>
        <v>3</v>
      </c>
      <c r="J210" s="9"/>
    </row>
    <row r="211" spans="1:11" customFormat="1" ht="43.2" hidden="1" x14ac:dyDescent="0.3">
      <c r="A211" s="21">
        <v>2</v>
      </c>
      <c r="B211" s="2">
        <v>18324</v>
      </c>
      <c r="C211" s="2" t="s">
        <v>80</v>
      </c>
      <c r="D211" s="7" t="s">
        <v>68</v>
      </c>
      <c r="E211" s="8">
        <v>44655</v>
      </c>
      <c r="F211" s="3">
        <v>0.54166666666666663</v>
      </c>
      <c r="G211" s="3">
        <v>0.72916666666666663</v>
      </c>
      <c r="H211" s="4">
        <f t="shared" si="35"/>
        <v>4.5</v>
      </c>
      <c r="I211" s="17">
        <f t="shared" si="36"/>
        <v>7.5</v>
      </c>
      <c r="J211" s="9"/>
    </row>
    <row r="212" spans="1:11" customFormat="1" ht="43.2" hidden="1" x14ac:dyDescent="0.3">
      <c r="A212" s="21">
        <v>2</v>
      </c>
      <c r="B212" s="2">
        <v>18324</v>
      </c>
      <c r="C212" s="2" t="s">
        <v>80</v>
      </c>
      <c r="D212" s="7" t="s">
        <v>69</v>
      </c>
      <c r="E212" s="8">
        <v>44656</v>
      </c>
      <c r="F212" s="3">
        <v>0.375</v>
      </c>
      <c r="G212" s="3">
        <v>0.39583333333333331</v>
      </c>
      <c r="H212" s="4">
        <f t="shared" si="35"/>
        <v>0.49999999999999956</v>
      </c>
      <c r="I212" s="17">
        <f t="shared" si="36"/>
        <v>0.49999999999999956</v>
      </c>
      <c r="J212" s="9"/>
    </row>
    <row r="213" spans="1:11" customFormat="1" x14ac:dyDescent="0.3">
      <c r="A213" s="2" t="s">
        <v>77</v>
      </c>
      <c r="B213" s="2" t="s">
        <v>77</v>
      </c>
      <c r="C213" s="2" t="s">
        <v>66</v>
      </c>
      <c r="D213" s="7" t="s">
        <v>10</v>
      </c>
      <c r="E213" s="8">
        <v>44656</v>
      </c>
      <c r="F213" s="3">
        <v>0.39583333333333331</v>
      </c>
      <c r="G213" s="3">
        <v>0.41666666666666669</v>
      </c>
      <c r="H213" s="4">
        <f t="shared" si="35"/>
        <v>0.50000000000000089</v>
      </c>
      <c r="I213" s="17">
        <f t="shared" si="36"/>
        <v>1.0000000000000004</v>
      </c>
      <c r="J213" s="9"/>
    </row>
    <row r="214" spans="1:11" customFormat="1" ht="43.2" hidden="1" x14ac:dyDescent="0.3">
      <c r="A214" s="21">
        <v>2</v>
      </c>
      <c r="B214" s="2">
        <v>18324</v>
      </c>
      <c r="C214" s="2" t="s">
        <v>80</v>
      </c>
      <c r="D214" s="7" t="s">
        <v>70</v>
      </c>
      <c r="E214" s="8">
        <v>44656</v>
      </c>
      <c r="F214" s="3">
        <v>0.41666666666666669</v>
      </c>
      <c r="G214" s="3">
        <v>0.5</v>
      </c>
      <c r="H214" s="4">
        <f t="shared" si="35"/>
        <v>1.9999999999999996</v>
      </c>
      <c r="I214" s="17">
        <f t="shared" si="36"/>
        <v>3</v>
      </c>
      <c r="J214" s="9"/>
    </row>
    <row r="215" spans="1:11" customFormat="1" ht="43.2" hidden="1" x14ac:dyDescent="0.3">
      <c r="A215" s="21">
        <v>2</v>
      </c>
      <c r="B215" s="2">
        <v>18324</v>
      </c>
      <c r="C215" s="2" t="s">
        <v>80</v>
      </c>
      <c r="D215" s="7"/>
      <c r="E215" s="8">
        <v>44656</v>
      </c>
      <c r="F215" s="3">
        <v>0.54166666666666663</v>
      </c>
      <c r="G215" s="3">
        <v>0.58333333333333337</v>
      </c>
      <c r="H215" s="4">
        <f t="shared" si="35"/>
        <v>1.0000000000000018</v>
      </c>
      <c r="I215" s="17">
        <f t="shared" si="36"/>
        <v>4.0000000000000018</v>
      </c>
      <c r="J215" s="9"/>
    </row>
    <row r="216" spans="1:11" customFormat="1" ht="43.2" hidden="1" x14ac:dyDescent="0.3">
      <c r="A216" s="21">
        <v>2</v>
      </c>
      <c r="B216" s="2">
        <v>18324</v>
      </c>
      <c r="C216" s="2" t="s">
        <v>80</v>
      </c>
      <c r="D216" s="7" t="s">
        <v>73</v>
      </c>
      <c r="E216" s="8">
        <v>44656</v>
      </c>
      <c r="F216" s="3">
        <v>0.58333333333333337</v>
      </c>
      <c r="G216" s="3">
        <v>0.72916666666666663</v>
      </c>
      <c r="H216" s="4">
        <f t="shared" si="35"/>
        <v>3.4999999999999982</v>
      </c>
      <c r="I216" s="17">
        <f t="shared" si="36"/>
        <v>7.5</v>
      </c>
      <c r="J216" s="9"/>
    </row>
    <row r="217" spans="1:11" customFormat="1" ht="28.8" x14ac:dyDescent="0.3">
      <c r="A217">
        <v>0</v>
      </c>
      <c r="B217" s="2" t="s">
        <v>95</v>
      </c>
      <c r="C217" s="2" t="s">
        <v>71</v>
      </c>
      <c r="D217" s="7" t="s">
        <v>72</v>
      </c>
      <c r="E217" s="8">
        <v>44656</v>
      </c>
      <c r="F217" s="3">
        <v>0.58333333333333337</v>
      </c>
      <c r="G217" s="3">
        <v>0.58333333333333337</v>
      </c>
      <c r="H217" s="4">
        <f t="shared" si="35"/>
        <v>0</v>
      </c>
      <c r="I217" s="17">
        <f t="shared" si="36"/>
        <v>7.5</v>
      </c>
      <c r="J217" s="9"/>
    </row>
    <row r="218" spans="1:11" customFormat="1" ht="28.8" hidden="1" x14ac:dyDescent="0.3">
      <c r="A218" s="21">
        <v>3</v>
      </c>
      <c r="B218" s="2">
        <v>18556</v>
      </c>
      <c r="C218" s="7" t="s">
        <v>59</v>
      </c>
      <c r="D218" s="7" t="s">
        <v>74</v>
      </c>
      <c r="E218" s="8">
        <v>44657</v>
      </c>
      <c r="F218" s="3">
        <v>0.375</v>
      </c>
      <c r="G218" s="3">
        <v>0.39583333333333331</v>
      </c>
      <c r="H218" s="4">
        <f t="shared" si="35"/>
        <v>0.49999999999999956</v>
      </c>
      <c r="I218" s="17">
        <f t="shared" si="36"/>
        <v>0.49999999999999956</v>
      </c>
      <c r="J218" s="9"/>
    </row>
    <row r="219" spans="1:11" customFormat="1" x14ac:dyDescent="0.3">
      <c r="A219" s="2" t="s">
        <v>77</v>
      </c>
      <c r="B219" s="2" t="s">
        <v>77</v>
      </c>
      <c r="C219" s="2" t="s">
        <v>66</v>
      </c>
      <c r="D219" s="7" t="s">
        <v>10</v>
      </c>
      <c r="E219" s="8">
        <v>44657</v>
      </c>
      <c r="F219" s="3">
        <v>0.39583333333333331</v>
      </c>
      <c r="G219" s="3">
        <v>0.41666666666666669</v>
      </c>
      <c r="H219" s="4">
        <f t="shared" si="35"/>
        <v>0.50000000000000089</v>
      </c>
      <c r="I219" s="17">
        <f t="shared" si="36"/>
        <v>1.0000000000000004</v>
      </c>
      <c r="J219" s="9"/>
    </row>
    <row r="220" spans="1:11" customFormat="1" ht="28.8" hidden="1" x14ac:dyDescent="0.3">
      <c r="A220" s="21">
        <v>3</v>
      </c>
      <c r="B220" s="2">
        <v>18556</v>
      </c>
      <c r="C220" s="7" t="s">
        <v>59</v>
      </c>
      <c r="D220" s="7"/>
      <c r="E220" s="8">
        <v>44657</v>
      </c>
      <c r="F220" s="3">
        <v>0.41666666666666669</v>
      </c>
      <c r="G220" s="3">
        <v>0.5</v>
      </c>
      <c r="H220" s="4">
        <f t="shared" si="35"/>
        <v>1.9999999999999996</v>
      </c>
      <c r="I220" s="17">
        <f t="shared" si="36"/>
        <v>3</v>
      </c>
      <c r="J220" s="9"/>
    </row>
    <row r="221" spans="1:11" customFormat="1" ht="28.8" hidden="1" x14ac:dyDescent="0.3">
      <c r="A221" s="21">
        <v>3</v>
      </c>
      <c r="B221" s="2">
        <v>18556</v>
      </c>
      <c r="C221" s="7" t="s">
        <v>59</v>
      </c>
      <c r="D221" s="7"/>
      <c r="E221" s="8">
        <v>44657</v>
      </c>
      <c r="F221" s="3">
        <v>0.54166666666666663</v>
      </c>
      <c r="G221" s="3">
        <v>0.58333333333333337</v>
      </c>
      <c r="H221" s="4">
        <f t="shared" si="35"/>
        <v>1.0000000000000018</v>
      </c>
      <c r="I221" s="17">
        <f t="shared" si="36"/>
        <v>4.0000000000000018</v>
      </c>
      <c r="J221" s="9"/>
    </row>
    <row r="222" spans="1:11" customFormat="1" ht="43.2" hidden="1" x14ac:dyDescent="0.3">
      <c r="A222" s="21">
        <v>3</v>
      </c>
      <c r="B222" s="2">
        <v>18556</v>
      </c>
      <c r="C222" s="7" t="s">
        <v>75</v>
      </c>
      <c r="D222" s="7" t="s">
        <v>97</v>
      </c>
      <c r="E222" s="8">
        <v>44657</v>
      </c>
      <c r="F222" s="3">
        <v>0.58333333333333337</v>
      </c>
      <c r="G222" s="3">
        <v>0.72916666666666663</v>
      </c>
      <c r="H222" s="4">
        <f t="shared" si="35"/>
        <v>3.4999999999999982</v>
      </c>
      <c r="I222" s="17">
        <f t="shared" si="36"/>
        <v>7.5</v>
      </c>
      <c r="J222" s="9"/>
    </row>
    <row r="223" spans="1:11" customFormat="1" ht="28.8" x14ac:dyDescent="0.3">
      <c r="A223" s="21">
        <v>0</v>
      </c>
      <c r="B223" t="s">
        <v>95</v>
      </c>
      <c r="C223" s="2"/>
      <c r="D223" s="7" t="s">
        <v>76</v>
      </c>
      <c r="E223" s="8">
        <v>44657</v>
      </c>
      <c r="F223" s="3">
        <v>0.70833333333333337</v>
      </c>
      <c r="G223" s="3">
        <v>0.72916666666666663</v>
      </c>
      <c r="H223" s="4">
        <f t="shared" si="35"/>
        <v>0</v>
      </c>
      <c r="I223" s="17">
        <f t="shared" si="36"/>
        <v>7.5</v>
      </c>
      <c r="J223" s="9"/>
    </row>
    <row r="224" spans="1:11" customFormat="1" ht="72" hidden="1" x14ac:dyDescent="0.3">
      <c r="A224" s="21">
        <v>2</v>
      </c>
      <c r="B224" s="2">
        <v>18324</v>
      </c>
      <c r="C224" s="7" t="s">
        <v>80</v>
      </c>
      <c r="D224" s="7" t="s">
        <v>98</v>
      </c>
      <c r="E224" s="8">
        <v>44658</v>
      </c>
      <c r="F224" s="3">
        <v>0.375</v>
      </c>
      <c r="G224" s="3">
        <v>0.39583333333333331</v>
      </c>
      <c r="H224" s="4">
        <f t="shared" si="35"/>
        <v>0.49999999999999956</v>
      </c>
      <c r="I224" s="17">
        <f t="shared" si="36"/>
        <v>0.49999999999999956</v>
      </c>
      <c r="J224" s="14"/>
      <c r="K224" s="13"/>
    </row>
    <row r="225" spans="1:57" customFormat="1" x14ac:dyDescent="0.3">
      <c r="A225" s="2" t="s">
        <v>77</v>
      </c>
      <c r="B225" s="2" t="s">
        <v>77</v>
      </c>
      <c r="C225" s="2" t="s">
        <v>66</v>
      </c>
      <c r="D225" s="7" t="s">
        <v>10</v>
      </c>
      <c r="E225" s="8">
        <v>44658</v>
      </c>
      <c r="F225" s="3">
        <v>0.39583333333333331</v>
      </c>
      <c r="G225" s="3">
        <v>0.41666666666666669</v>
      </c>
      <c r="H225" s="4">
        <f t="shared" si="35"/>
        <v>0.50000000000000089</v>
      </c>
      <c r="I225" s="17">
        <f t="shared" si="36"/>
        <v>1.0000000000000004</v>
      </c>
      <c r="J225" s="14"/>
      <c r="K225" s="13"/>
    </row>
    <row r="226" spans="1:57" customFormat="1" ht="43.2" hidden="1" x14ac:dyDescent="0.3">
      <c r="A226" s="21">
        <v>2</v>
      </c>
      <c r="B226" s="2">
        <v>18324</v>
      </c>
      <c r="C226" s="7" t="s">
        <v>80</v>
      </c>
      <c r="D226" s="2" t="s">
        <v>100</v>
      </c>
      <c r="E226" s="8">
        <v>44658</v>
      </c>
      <c r="F226" s="3">
        <v>0.41666666666666669</v>
      </c>
      <c r="G226" s="3">
        <v>0.5</v>
      </c>
      <c r="H226" s="4">
        <f t="shared" si="35"/>
        <v>1.9999999999999996</v>
      </c>
      <c r="I226" s="17">
        <f t="shared" si="36"/>
        <v>3</v>
      </c>
    </row>
    <row r="227" spans="1:57" customFormat="1" ht="43.2" hidden="1" x14ac:dyDescent="0.3">
      <c r="A227" s="21">
        <v>2</v>
      </c>
      <c r="B227" s="2">
        <v>18324</v>
      </c>
      <c r="C227" s="7" t="s">
        <v>80</v>
      </c>
      <c r="D227" s="7" t="s">
        <v>99</v>
      </c>
      <c r="E227" s="8">
        <v>44658</v>
      </c>
      <c r="F227" s="3">
        <v>0.54166666666666663</v>
      </c>
      <c r="G227" s="3">
        <v>0.58333333333333337</v>
      </c>
      <c r="H227" s="4">
        <f t="shared" si="35"/>
        <v>1.0000000000000018</v>
      </c>
      <c r="I227" s="17">
        <f t="shared" si="36"/>
        <v>4.0000000000000018</v>
      </c>
    </row>
    <row r="228" spans="1:57" customFormat="1" ht="43.2" hidden="1" x14ac:dyDescent="0.3">
      <c r="A228" s="21">
        <v>3</v>
      </c>
      <c r="B228" s="2">
        <v>18556</v>
      </c>
      <c r="C228" s="2" t="s">
        <v>75</v>
      </c>
      <c r="D228" s="7" t="s">
        <v>101</v>
      </c>
      <c r="E228" s="8">
        <v>44658</v>
      </c>
      <c r="F228" s="3">
        <v>0.58333333333333337</v>
      </c>
      <c r="G228" s="3">
        <v>0.72916666666666663</v>
      </c>
      <c r="H228" s="4">
        <f t="shared" si="35"/>
        <v>3.4999999999999982</v>
      </c>
      <c r="I228" s="17">
        <f t="shared" si="36"/>
        <v>7.5</v>
      </c>
    </row>
    <row r="229" spans="1:57" customFormat="1" ht="43.2" hidden="1" x14ac:dyDescent="0.3">
      <c r="A229" s="21">
        <v>3</v>
      </c>
      <c r="B229" s="2">
        <v>18556</v>
      </c>
      <c r="C229" s="2" t="s">
        <v>75</v>
      </c>
      <c r="D229" s="7" t="s">
        <v>102</v>
      </c>
      <c r="E229" s="8">
        <v>44659</v>
      </c>
      <c r="F229" s="3">
        <v>0.375</v>
      </c>
      <c r="G229" s="3">
        <v>0.39583333333333331</v>
      </c>
      <c r="H229" s="4">
        <f t="shared" si="35"/>
        <v>0.49999999999999956</v>
      </c>
      <c r="I229" s="17">
        <f t="shared" si="36"/>
        <v>0.49999999999999956</v>
      </c>
    </row>
    <row r="230" spans="1:57" customFormat="1" x14ac:dyDescent="0.3">
      <c r="A230" s="2" t="s">
        <v>77</v>
      </c>
      <c r="B230" s="2" t="s">
        <v>77</v>
      </c>
      <c r="C230" s="2" t="s">
        <v>66</v>
      </c>
      <c r="D230" s="7" t="s">
        <v>10</v>
      </c>
      <c r="E230" s="8">
        <v>44659</v>
      </c>
      <c r="F230" s="3">
        <v>0.39583333333333331</v>
      </c>
      <c r="G230" s="3">
        <v>0.41666666666666669</v>
      </c>
      <c r="H230" s="4">
        <f t="shared" si="35"/>
        <v>0.50000000000000089</v>
      </c>
      <c r="I230" s="17">
        <f t="shared" si="36"/>
        <v>1.0000000000000004</v>
      </c>
    </row>
    <row r="231" spans="1:57" customFormat="1" ht="43.2" x14ac:dyDescent="0.3">
      <c r="A231" s="2" t="s">
        <v>77</v>
      </c>
      <c r="B231" t="s">
        <v>77</v>
      </c>
      <c r="C231" s="2" t="s">
        <v>28</v>
      </c>
      <c r="D231" s="7" t="s">
        <v>103</v>
      </c>
      <c r="E231" s="8">
        <v>44659</v>
      </c>
      <c r="F231" s="3">
        <v>0.41666666666666669</v>
      </c>
      <c r="G231" s="3">
        <v>0.5</v>
      </c>
      <c r="H231" s="4">
        <f t="shared" si="35"/>
        <v>1.9999999999999996</v>
      </c>
      <c r="I231" s="17">
        <f t="shared" si="36"/>
        <v>3</v>
      </c>
    </row>
    <row r="232" spans="1:57" customFormat="1" ht="43.2" x14ac:dyDescent="0.3">
      <c r="A232" s="2" t="s">
        <v>77</v>
      </c>
      <c r="B232" t="s">
        <v>77</v>
      </c>
      <c r="C232" s="2" t="s">
        <v>28</v>
      </c>
      <c r="D232" s="7" t="s">
        <v>103</v>
      </c>
      <c r="E232" s="8">
        <v>44659</v>
      </c>
      <c r="F232" s="3">
        <v>0.54166666666666663</v>
      </c>
      <c r="G232" s="3">
        <v>0.72916666666666663</v>
      </c>
      <c r="H232" s="4">
        <f t="shared" si="35"/>
        <v>4.5</v>
      </c>
      <c r="I232" s="17">
        <f t="shared" si="36"/>
        <v>7.5</v>
      </c>
    </row>
    <row r="233" spans="1:57" customFormat="1" ht="28.8" hidden="1" x14ac:dyDescent="0.3">
      <c r="A233">
        <v>3</v>
      </c>
      <c r="B233">
        <v>18556</v>
      </c>
      <c r="C233" s="2" t="s">
        <v>59</v>
      </c>
      <c r="E233" s="27">
        <v>44662</v>
      </c>
      <c r="F233" s="3">
        <v>0.375</v>
      </c>
      <c r="G233" s="3">
        <v>0.39583333333333331</v>
      </c>
      <c r="H233" s="4">
        <f t="shared" si="35"/>
        <v>0.49999999999999956</v>
      </c>
      <c r="I233" s="17">
        <f t="shared" si="36"/>
        <v>0.49999999999999956</v>
      </c>
    </row>
    <row r="234" spans="1:57" customFormat="1" x14ac:dyDescent="0.3">
      <c r="A234" t="s">
        <v>77</v>
      </c>
      <c r="B234" t="s">
        <v>77</v>
      </c>
      <c r="C234" s="2" t="s">
        <v>66</v>
      </c>
      <c r="D234" t="s">
        <v>10</v>
      </c>
      <c r="E234" s="27">
        <v>44662</v>
      </c>
      <c r="F234" s="3">
        <v>0.39583333333333331</v>
      </c>
      <c r="G234" s="3">
        <v>0.41666666666666669</v>
      </c>
      <c r="H234" s="4">
        <f t="shared" si="35"/>
        <v>0.50000000000000089</v>
      </c>
      <c r="I234" s="17">
        <f t="shared" si="36"/>
        <v>1.0000000000000004</v>
      </c>
    </row>
    <row r="235" spans="1:57" customFormat="1" ht="57.6" hidden="1" x14ac:dyDescent="0.3">
      <c r="A235">
        <v>3</v>
      </c>
      <c r="B235">
        <v>18556</v>
      </c>
      <c r="C235" s="2" t="s">
        <v>59</v>
      </c>
      <c r="D235" s="7" t="s">
        <v>104</v>
      </c>
      <c r="E235" s="27">
        <v>44662</v>
      </c>
      <c r="F235" s="3">
        <v>0.41666666666666669</v>
      </c>
      <c r="G235" s="3">
        <v>0.5</v>
      </c>
      <c r="H235" s="4">
        <f t="shared" si="35"/>
        <v>1.9999999999999996</v>
      </c>
      <c r="I235" s="17">
        <f t="shared" si="36"/>
        <v>3</v>
      </c>
    </row>
    <row r="236" spans="1:57" customFormat="1" ht="43.2" x14ac:dyDescent="0.3">
      <c r="A236" s="2" t="s">
        <v>77</v>
      </c>
      <c r="B236" s="2" t="s">
        <v>77</v>
      </c>
      <c r="C236" s="2" t="s">
        <v>28</v>
      </c>
      <c r="E236" s="27">
        <v>44662</v>
      </c>
      <c r="F236" s="3">
        <v>0.54166666666666663</v>
      </c>
      <c r="G236" s="3">
        <v>0.72916666666666663</v>
      </c>
      <c r="H236" s="4">
        <f t="shared" si="35"/>
        <v>4.5</v>
      </c>
      <c r="I236" s="17">
        <f t="shared" si="36"/>
        <v>7.5</v>
      </c>
    </row>
    <row r="237" spans="1:57" customFormat="1" ht="28.8" hidden="1" x14ac:dyDescent="0.3">
      <c r="A237" s="21">
        <v>3</v>
      </c>
      <c r="B237" s="2">
        <v>18556</v>
      </c>
      <c r="C237" s="7" t="s">
        <v>59</v>
      </c>
      <c r="D237" t="s">
        <v>107</v>
      </c>
      <c r="E237" s="27">
        <v>44663</v>
      </c>
      <c r="F237" s="3">
        <v>0.375</v>
      </c>
      <c r="G237" s="3">
        <v>0.39583333333333331</v>
      </c>
      <c r="H237" s="4">
        <f t="shared" si="35"/>
        <v>0.49999999999999956</v>
      </c>
      <c r="I237" s="17">
        <f t="shared" si="36"/>
        <v>0.49999999999999956</v>
      </c>
      <c r="BD237" s="35"/>
      <c r="BE237" s="35"/>
    </row>
    <row r="238" spans="1:57" customFormat="1" x14ac:dyDescent="0.3">
      <c r="A238" s="2" t="s">
        <v>77</v>
      </c>
      <c r="B238" s="2" t="s">
        <v>77</v>
      </c>
      <c r="C238" s="7" t="s">
        <v>66</v>
      </c>
      <c r="E238" s="27">
        <v>44663</v>
      </c>
      <c r="F238" s="3">
        <v>0.39583333333333331</v>
      </c>
      <c r="G238" s="3">
        <v>0.41666666666666669</v>
      </c>
      <c r="H238" s="4">
        <f t="shared" si="35"/>
        <v>0.50000000000000089</v>
      </c>
      <c r="I238" s="17">
        <f t="shared" si="36"/>
        <v>1.0000000000000004</v>
      </c>
      <c r="BD238" s="35"/>
      <c r="BE238" s="35"/>
    </row>
    <row r="239" spans="1:57" customFormat="1" ht="28.8" hidden="1" x14ac:dyDescent="0.3">
      <c r="A239" s="21">
        <v>3</v>
      </c>
      <c r="B239" s="2">
        <v>18556</v>
      </c>
      <c r="C239" s="7" t="s">
        <v>59</v>
      </c>
      <c r="D239" t="s">
        <v>109</v>
      </c>
      <c r="E239" s="27">
        <v>44663</v>
      </c>
      <c r="F239" s="3">
        <v>0.41666666666666669</v>
      </c>
      <c r="G239" s="3">
        <v>0.5</v>
      </c>
      <c r="H239" s="4">
        <f t="shared" ref="H239:H302" si="37">IF(AND(C239&lt;&gt;"",F239&lt;&gt;"",G239&lt;&gt;""),(G239-F239)*24,0)</f>
        <v>1.9999999999999996</v>
      </c>
      <c r="I239" s="17">
        <f t="shared" si="36"/>
        <v>3</v>
      </c>
      <c r="BD239" s="35"/>
      <c r="BE239" s="35"/>
    </row>
    <row r="240" spans="1:57" customFormat="1" ht="43.2" hidden="1" x14ac:dyDescent="0.3">
      <c r="A240">
        <v>3</v>
      </c>
      <c r="B240">
        <v>18556</v>
      </c>
      <c r="C240" s="2" t="s">
        <v>75</v>
      </c>
      <c r="D240" t="s">
        <v>110</v>
      </c>
      <c r="E240" s="27">
        <v>44663</v>
      </c>
      <c r="F240" s="3">
        <v>0.54166666666666663</v>
      </c>
      <c r="G240" s="3">
        <v>0.72916666666666663</v>
      </c>
      <c r="H240" s="4">
        <f t="shared" si="37"/>
        <v>4.5</v>
      </c>
      <c r="I240" s="17">
        <f t="shared" ref="I240:I303" si="38">IF(E240=E239,H240+I239,H240)</f>
        <v>7.5</v>
      </c>
      <c r="BD240" s="35"/>
      <c r="BE240" s="35"/>
    </row>
    <row r="241" spans="1:57" customFormat="1" ht="43.2" x14ac:dyDescent="0.3">
      <c r="A241" s="2" t="s">
        <v>77</v>
      </c>
      <c r="B241" s="2" t="s">
        <v>77</v>
      </c>
      <c r="C241" s="2" t="s">
        <v>28</v>
      </c>
      <c r="D241" t="s">
        <v>111</v>
      </c>
      <c r="E241" s="27">
        <v>44664</v>
      </c>
      <c r="F241" s="3">
        <f>IF(E241="New","",IF(E241=E240,G240,TIME(9,0,0)))</f>
        <v>0.375</v>
      </c>
      <c r="G241" s="3">
        <v>0.72916666666666663</v>
      </c>
      <c r="H241" s="4">
        <f t="shared" si="37"/>
        <v>8.5</v>
      </c>
      <c r="I241" s="17">
        <f t="shared" si="38"/>
        <v>8.5</v>
      </c>
      <c r="BD241" s="35"/>
      <c r="BE241" s="35"/>
    </row>
    <row r="242" spans="1:57" customFormat="1" ht="43.2" hidden="1" x14ac:dyDescent="0.3">
      <c r="A242">
        <v>3</v>
      </c>
      <c r="B242">
        <v>18556</v>
      </c>
      <c r="C242" s="2" t="s">
        <v>75</v>
      </c>
      <c r="D242" t="s">
        <v>110</v>
      </c>
      <c r="E242" s="27">
        <v>44664</v>
      </c>
      <c r="F242" s="3">
        <v>0.375</v>
      </c>
      <c r="G242" s="3">
        <v>0.39583333333333331</v>
      </c>
      <c r="H242" s="4">
        <f t="shared" si="37"/>
        <v>0.49999999999999956</v>
      </c>
      <c r="I242" s="17">
        <f t="shared" si="38"/>
        <v>9</v>
      </c>
      <c r="BD242" s="35"/>
      <c r="BE242" s="35"/>
    </row>
    <row r="243" spans="1:57" customFormat="1" x14ac:dyDescent="0.3">
      <c r="A243" s="2" t="s">
        <v>77</v>
      </c>
      <c r="B243" s="2" t="s">
        <v>77</v>
      </c>
      <c r="C243" s="7" t="s">
        <v>66</v>
      </c>
      <c r="E243" s="27">
        <v>44664</v>
      </c>
      <c r="F243" s="3">
        <v>0.39583333333333331</v>
      </c>
      <c r="G243" s="3">
        <v>0.41666666666666669</v>
      </c>
      <c r="H243" s="4">
        <f t="shared" si="37"/>
        <v>0.50000000000000089</v>
      </c>
      <c r="I243" s="17">
        <f t="shared" si="38"/>
        <v>9.5</v>
      </c>
      <c r="BD243" s="35"/>
      <c r="BE243" s="35"/>
    </row>
    <row r="244" spans="1:57" customFormat="1" ht="28.8" hidden="1" x14ac:dyDescent="0.3">
      <c r="A244">
        <v>3</v>
      </c>
      <c r="B244">
        <v>18556</v>
      </c>
      <c r="C244" s="2" t="s">
        <v>78</v>
      </c>
      <c r="D244" t="s">
        <v>111</v>
      </c>
      <c r="E244" s="27">
        <v>44664</v>
      </c>
      <c r="F244" s="3">
        <v>0.41666666666666669</v>
      </c>
      <c r="G244" s="3">
        <v>0.5</v>
      </c>
      <c r="H244" s="4">
        <f t="shared" si="37"/>
        <v>1.9999999999999996</v>
      </c>
      <c r="I244" s="17">
        <f t="shared" si="38"/>
        <v>11.5</v>
      </c>
      <c r="BD244" s="35"/>
      <c r="BE244" s="35"/>
    </row>
    <row r="245" spans="1:57" customFormat="1" ht="28.8" hidden="1" x14ac:dyDescent="0.3">
      <c r="A245">
        <v>3</v>
      </c>
      <c r="B245">
        <v>18556</v>
      </c>
      <c r="C245" s="2" t="s">
        <v>78</v>
      </c>
      <c r="D245" t="s">
        <v>111</v>
      </c>
      <c r="E245" s="27">
        <v>44664</v>
      </c>
      <c r="F245" s="3">
        <v>0.54166666666666663</v>
      </c>
      <c r="G245" s="3">
        <v>0.60416666666666663</v>
      </c>
      <c r="H245" s="4">
        <f t="shared" si="37"/>
        <v>1.5</v>
      </c>
      <c r="I245" s="17">
        <f t="shared" si="38"/>
        <v>13</v>
      </c>
      <c r="BD245" s="35"/>
      <c r="BE245" s="35"/>
    </row>
    <row r="246" spans="1:57" customFormat="1" x14ac:dyDescent="0.3">
      <c r="A246" s="2" t="s">
        <v>77</v>
      </c>
      <c r="B246" s="2" t="s">
        <v>77</v>
      </c>
      <c r="C246" s="7" t="s">
        <v>66</v>
      </c>
      <c r="D246" t="s">
        <v>112</v>
      </c>
      <c r="E246" s="27">
        <v>44664</v>
      </c>
      <c r="F246" s="3">
        <v>0.60416666666666663</v>
      </c>
      <c r="G246" s="3">
        <v>0.66666666666666663</v>
      </c>
      <c r="H246" s="4">
        <f t="shared" si="37"/>
        <v>1.5</v>
      </c>
      <c r="I246" s="17">
        <f t="shared" si="38"/>
        <v>14.5</v>
      </c>
      <c r="BD246" s="35"/>
      <c r="BE246" s="35"/>
    </row>
    <row r="247" spans="1:57" customFormat="1" ht="43.2" x14ac:dyDescent="0.3">
      <c r="A247" s="2" t="s">
        <v>77</v>
      </c>
      <c r="B247" s="2" t="s">
        <v>77</v>
      </c>
      <c r="C247" s="2" t="s">
        <v>28</v>
      </c>
      <c r="E247" s="27">
        <v>44669</v>
      </c>
      <c r="F247" s="3">
        <f>IF(E247="New","",IF(E247=E246,G246,TIME(9,0,0)))</f>
        <v>0.375</v>
      </c>
      <c r="G247" s="3">
        <v>0.8125</v>
      </c>
      <c r="H247" s="4">
        <f t="shared" si="37"/>
        <v>10.5</v>
      </c>
      <c r="I247" s="17">
        <f t="shared" si="38"/>
        <v>10.5</v>
      </c>
      <c r="BD247" s="35"/>
      <c r="BE247" s="35"/>
    </row>
    <row r="248" spans="1:57" customFormat="1" ht="28.8" hidden="1" x14ac:dyDescent="0.3">
      <c r="A248">
        <v>3</v>
      </c>
      <c r="B248">
        <v>18556</v>
      </c>
      <c r="C248" s="2" t="s">
        <v>78</v>
      </c>
      <c r="D248" t="s">
        <v>114</v>
      </c>
      <c r="E248" s="27">
        <v>44669</v>
      </c>
      <c r="F248" s="3">
        <v>0.375</v>
      </c>
      <c r="G248" s="3">
        <v>0.39583333333333331</v>
      </c>
      <c r="H248" s="4">
        <f t="shared" si="37"/>
        <v>0.49999999999999956</v>
      </c>
      <c r="I248" s="17">
        <f t="shared" si="38"/>
        <v>11</v>
      </c>
      <c r="BD248" s="35"/>
      <c r="BE248" s="35"/>
    </row>
    <row r="249" spans="1:57" customFormat="1" x14ac:dyDescent="0.3">
      <c r="A249" s="2" t="s">
        <v>77</v>
      </c>
      <c r="B249" s="2" t="s">
        <v>77</v>
      </c>
      <c r="C249" s="7" t="s">
        <v>66</v>
      </c>
      <c r="E249" s="27">
        <v>44669</v>
      </c>
      <c r="F249" s="3">
        <v>0.39583333333333331</v>
      </c>
      <c r="G249" s="3">
        <v>0.41666666666666669</v>
      </c>
      <c r="H249" s="4">
        <f t="shared" si="37"/>
        <v>0.50000000000000089</v>
      </c>
      <c r="I249" s="17">
        <f t="shared" si="38"/>
        <v>11.5</v>
      </c>
      <c r="BD249" s="35"/>
      <c r="BE249" s="35"/>
    </row>
    <row r="250" spans="1:57" customFormat="1" ht="28.8" hidden="1" x14ac:dyDescent="0.3">
      <c r="A250">
        <v>3</v>
      </c>
      <c r="B250">
        <v>18556</v>
      </c>
      <c r="C250" s="2" t="s">
        <v>78</v>
      </c>
      <c r="D250" t="s">
        <v>114</v>
      </c>
      <c r="E250" s="27">
        <v>44669</v>
      </c>
      <c r="F250" s="3">
        <v>0.41666666666666669</v>
      </c>
      <c r="G250" s="3">
        <v>0.5</v>
      </c>
      <c r="H250" s="4">
        <f t="shared" si="37"/>
        <v>1.9999999999999996</v>
      </c>
      <c r="I250" s="17">
        <f t="shared" si="38"/>
        <v>13.5</v>
      </c>
      <c r="BD250" s="35"/>
      <c r="BE250" s="35"/>
    </row>
    <row r="251" spans="1:57" customFormat="1" ht="43.2" hidden="1" x14ac:dyDescent="0.3">
      <c r="A251" s="21">
        <v>3</v>
      </c>
      <c r="B251" s="2">
        <v>18556</v>
      </c>
      <c r="C251" s="7" t="s">
        <v>75</v>
      </c>
      <c r="D251" t="s">
        <v>115</v>
      </c>
      <c r="E251" s="27">
        <v>44669</v>
      </c>
      <c r="F251" s="3">
        <v>0.54166666666666663</v>
      </c>
      <c r="G251" s="3">
        <v>0.58333333333333337</v>
      </c>
      <c r="H251" s="4">
        <f t="shared" si="37"/>
        <v>1.0000000000000018</v>
      </c>
      <c r="I251" s="17">
        <f t="shared" si="38"/>
        <v>14.500000000000002</v>
      </c>
      <c r="BD251" s="35"/>
      <c r="BE251" s="35"/>
    </row>
    <row r="252" spans="1:57" customFormat="1" x14ac:dyDescent="0.3">
      <c r="A252">
        <v>0</v>
      </c>
      <c r="B252" t="s">
        <v>73</v>
      </c>
      <c r="C252" s="2" t="s">
        <v>32</v>
      </c>
      <c r="D252" t="s">
        <v>113</v>
      </c>
      <c r="E252" s="27">
        <v>44669</v>
      </c>
      <c r="F252" s="3">
        <v>0.58333333333333337</v>
      </c>
      <c r="G252" s="3">
        <v>0.66666666666666663</v>
      </c>
      <c r="H252" s="4">
        <f t="shared" si="37"/>
        <v>1.9999999999999982</v>
      </c>
      <c r="I252" s="17">
        <f t="shared" si="38"/>
        <v>16.5</v>
      </c>
      <c r="BD252" s="35"/>
      <c r="BE252" s="35"/>
    </row>
    <row r="253" spans="1:57" customFormat="1" ht="43.2" hidden="1" x14ac:dyDescent="0.3">
      <c r="A253" s="21">
        <v>3</v>
      </c>
      <c r="B253" s="2">
        <v>18556</v>
      </c>
      <c r="C253" s="7" t="s">
        <v>75</v>
      </c>
      <c r="E253" s="27">
        <v>44670</v>
      </c>
      <c r="F253" s="3">
        <v>0.375</v>
      </c>
      <c r="G253" s="3">
        <v>0.39583333333333331</v>
      </c>
      <c r="H253" s="4">
        <f t="shared" si="37"/>
        <v>0.49999999999999956</v>
      </c>
      <c r="I253" s="17">
        <f t="shared" si="38"/>
        <v>0.49999999999999956</v>
      </c>
      <c r="BD253" s="35"/>
      <c r="BE253" s="35"/>
    </row>
    <row r="254" spans="1:57" customFormat="1" x14ac:dyDescent="0.3">
      <c r="A254" s="2" t="s">
        <v>77</v>
      </c>
      <c r="B254" s="2" t="s">
        <v>77</v>
      </c>
      <c r="C254" s="7" t="s">
        <v>66</v>
      </c>
      <c r="E254" s="27">
        <v>44670</v>
      </c>
      <c r="F254" s="3">
        <v>0.39583333333333331</v>
      </c>
      <c r="G254" s="3">
        <v>0.41666666666666669</v>
      </c>
      <c r="H254" s="4">
        <f t="shared" si="37"/>
        <v>0.50000000000000089</v>
      </c>
      <c r="I254" s="17">
        <f t="shared" si="38"/>
        <v>1.0000000000000004</v>
      </c>
      <c r="BD254" s="35"/>
      <c r="BE254" s="35"/>
    </row>
    <row r="255" spans="1:57" customFormat="1" ht="28.8" hidden="1" x14ac:dyDescent="0.3">
      <c r="A255" s="21">
        <v>3</v>
      </c>
      <c r="B255" s="2">
        <v>18556</v>
      </c>
      <c r="C255" s="7" t="s">
        <v>62</v>
      </c>
      <c r="D255" s="7"/>
      <c r="E255" s="27">
        <v>44670</v>
      </c>
      <c r="F255" s="3">
        <v>0.41666666666666669</v>
      </c>
      <c r="G255" s="3">
        <v>0.5</v>
      </c>
      <c r="H255" s="4">
        <f t="shared" si="37"/>
        <v>1.9999999999999996</v>
      </c>
      <c r="I255" s="17">
        <f t="shared" si="38"/>
        <v>3</v>
      </c>
      <c r="J255" s="14"/>
      <c r="K255" s="13"/>
      <c r="L255" s="9"/>
      <c r="BD255" s="35"/>
      <c r="BE255" s="35"/>
    </row>
    <row r="256" spans="1:57" customFormat="1" ht="43.2" x14ac:dyDescent="0.3">
      <c r="A256" s="2" t="s">
        <v>77</v>
      </c>
      <c r="B256" s="2" t="s">
        <v>77</v>
      </c>
      <c r="C256" s="2" t="s">
        <v>28</v>
      </c>
      <c r="D256" s="7"/>
      <c r="E256" s="27">
        <v>44670</v>
      </c>
      <c r="F256" s="3">
        <v>0.54166666666666663</v>
      </c>
      <c r="G256" s="3">
        <v>0.625</v>
      </c>
      <c r="H256" s="4">
        <f t="shared" si="37"/>
        <v>2.0000000000000009</v>
      </c>
      <c r="I256" s="17">
        <f t="shared" si="38"/>
        <v>5.0000000000000009</v>
      </c>
      <c r="J256" s="14"/>
      <c r="K256" s="13"/>
      <c r="L256" s="9"/>
      <c r="BD256" s="35"/>
      <c r="BE256" s="35"/>
    </row>
    <row r="257" spans="1:57" customFormat="1" ht="43.2" x14ac:dyDescent="0.3">
      <c r="A257" s="2" t="s">
        <v>77</v>
      </c>
      <c r="B257" s="2" t="s">
        <v>77</v>
      </c>
      <c r="C257" s="2" t="s">
        <v>28</v>
      </c>
      <c r="E257" s="27">
        <v>44670</v>
      </c>
      <c r="F257" s="3">
        <f>IF(E257="New","",IF(E257=E256,G256,TIME(9,0,0)))</f>
        <v>0.625</v>
      </c>
      <c r="G257" s="3">
        <v>0.85416666666666663</v>
      </c>
      <c r="H257" s="4">
        <f t="shared" si="37"/>
        <v>5.4999999999999991</v>
      </c>
      <c r="I257" s="17">
        <f t="shared" si="38"/>
        <v>10.5</v>
      </c>
      <c r="J257" s="14"/>
      <c r="K257" s="13"/>
      <c r="L257" s="9"/>
      <c r="BD257" s="35"/>
      <c r="BE257" s="35"/>
    </row>
    <row r="258" spans="1:57" customFormat="1" x14ac:dyDescent="0.3">
      <c r="A258" s="21">
        <v>0</v>
      </c>
      <c r="B258" t="s">
        <v>73</v>
      </c>
      <c r="C258" s="2" t="s">
        <v>32</v>
      </c>
      <c r="D258" s="7" t="s">
        <v>116</v>
      </c>
      <c r="E258" s="27">
        <v>44670</v>
      </c>
      <c r="F258" s="3">
        <v>0.625</v>
      </c>
      <c r="G258" s="3">
        <v>0.75</v>
      </c>
      <c r="H258" s="4">
        <f t="shared" si="37"/>
        <v>3</v>
      </c>
      <c r="I258" s="17">
        <f t="shared" si="38"/>
        <v>13.5</v>
      </c>
      <c r="J258" s="14"/>
      <c r="K258" s="13"/>
      <c r="L258" s="9"/>
      <c r="BD258" s="35"/>
      <c r="BE258" s="35"/>
    </row>
    <row r="259" spans="1:57" customFormat="1" ht="57.6" hidden="1" x14ac:dyDescent="0.3">
      <c r="A259" s="21">
        <v>3</v>
      </c>
      <c r="B259" s="2">
        <v>18556</v>
      </c>
      <c r="C259" s="7" t="s">
        <v>59</v>
      </c>
      <c r="D259" s="7" t="s">
        <v>117</v>
      </c>
      <c r="E259" s="27">
        <v>44671</v>
      </c>
      <c r="F259" s="3">
        <v>0.375</v>
      </c>
      <c r="G259" s="3">
        <v>0.39583333333333331</v>
      </c>
      <c r="H259" s="4">
        <f t="shared" si="37"/>
        <v>0.49999999999999956</v>
      </c>
      <c r="I259" s="17">
        <f t="shared" si="38"/>
        <v>0.49999999999999956</v>
      </c>
      <c r="J259" s="14"/>
      <c r="K259" s="13"/>
      <c r="L259" s="9"/>
      <c r="BD259" s="35"/>
      <c r="BE259" s="35"/>
    </row>
    <row r="260" spans="1:57" customFormat="1" x14ac:dyDescent="0.3">
      <c r="A260" s="2" t="s">
        <v>77</v>
      </c>
      <c r="B260" s="2" t="s">
        <v>77</v>
      </c>
      <c r="C260" s="7" t="s">
        <v>66</v>
      </c>
      <c r="D260" s="7"/>
      <c r="E260" s="27">
        <v>44671</v>
      </c>
      <c r="F260" s="3">
        <v>0.39583333333333331</v>
      </c>
      <c r="G260" s="3">
        <v>0.41666666666666669</v>
      </c>
      <c r="H260" s="4">
        <f t="shared" si="37"/>
        <v>0.50000000000000089</v>
      </c>
      <c r="I260" s="17">
        <f t="shared" si="38"/>
        <v>1.0000000000000004</v>
      </c>
      <c r="J260" s="14"/>
      <c r="K260" s="13"/>
      <c r="L260" s="9"/>
      <c r="BD260" s="35"/>
      <c r="BE260" s="35"/>
    </row>
    <row r="261" spans="1:57" customFormat="1" ht="28.8" hidden="1" x14ac:dyDescent="0.3">
      <c r="A261" s="21">
        <v>3</v>
      </c>
      <c r="B261" s="2">
        <v>18556</v>
      </c>
      <c r="C261" s="60" t="s">
        <v>62</v>
      </c>
      <c r="D261" s="7"/>
      <c r="E261" s="27">
        <v>44671</v>
      </c>
      <c r="F261" s="3">
        <v>0.41666666666666669</v>
      </c>
      <c r="G261" s="3">
        <v>0.5</v>
      </c>
      <c r="H261" s="4">
        <f t="shared" si="37"/>
        <v>1.9999999999999996</v>
      </c>
      <c r="I261" s="17">
        <f t="shared" si="38"/>
        <v>3</v>
      </c>
      <c r="J261" s="14"/>
      <c r="K261" s="13"/>
      <c r="L261" s="9"/>
      <c r="BD261" s="35"/>
      <c r="BE261" s="35"/>
    </row>
    <row r="262" spans="1:57" customFormat="1" ht="43.2" x14ac:dyDescent="0.3">
      <c r="A262" s="2" t="s">
        <v>77</v>
      </c>
      <c r="B262" s="2" t="s">
        <v>77</v>
      </c>
      <c r="C262" s="2" t="s">
        <v>28</v>
      </c>
      <c r="D262" s="7"/>
      <c r="E262" s="27">
        <v>44671</v>
      </c>
      <c r="F262" s="3">
        <v>0.54166666666666663</v>
      </c>
      <c r="G262" s="3">
        <v>0.72916666666666663</v>
      </c>
      <c r="H262" s="4">
        <f t="shared" si="37"/>
        <v>4.5</v>
      </c>
      <c r="I262" s="17">
        <f t="shared" si="38"/>
        <v>7.5</v>
      </c>
      <c r="J262" s="14"/>
      <c r="K262" s="13"/>
      <c r="L262" s="9"/>
      <c r="BD262" s="35"/>
      <c r="BE262" s="35"/>
    </row>
    <row r="263" spans="1:57" customFormat="1" ht="28.8" hidden="1" x14ac:dyDescent="0.3">
      <c r="A263" s="21">
        <v>3</v>
      </c>
      <c r="B263" s="2">
        <v>18556</v>
      </c>
      <c r="C263" s="7" t="s">
        <v>59</v>
      </c>
      <c r="D263" s="7"/>
      <c r="E263" s="27">
        <v>44672</v>
      </c>
      <c r="F263" s="3">
        <v>0.375</v>
      </c>
      <c r="G263" s="3">
        <v>0.39583333333333331</v>
      </c>
      <c r="H263" s="4">
        <f t="shared" si="37"/>
        <v>0.49999999999999956</v>
      </c>
      <c r="I263" s="17">
        <f t="shared" si="38"/>
        <v>0.49999999999999956</v>
      </c>
      <c r="J263" s="14"/>
      <c r="K263" s="13"/>
      <c r="L263" s="9"/>
      <c r="BD263" s="35"/>
      <c r="BE263" s="35"/>
    </row>
    <row r="264" spans="1:57" customFormat="1" x14ac:dyDescent="0.3">
      <c r="A264" s="2" t="s">
        <v>77</v>
      </c>
      <c r="B264" s="2" t="s">
        <v>77</v>
      </c>
      <c r="C264" s="7" t="s">
        <v>66</v>
      </c>
      <c r="D264" s="7"/>
      <c r="E264" s="27">
        <v>44672</v>
      </c>
      <c r="F264" s="3">
        <v>0.39583333333333331</v>
      </c>
      <c r="G264" s="3">
        <v>0.41666666666666669</v>
      </c>
      <c r="H264" s="4">
        <f t="shared" si="37"/>
        <v>0.50000000000000089</v>
      </c>
      <c r="I264" s="17">
        <f t="shared" si="38"/>
        <v>1.0000000000000004</v>
      </c>
      <c r="J264" s="14"/>
      <c r="K264" s="13"/>
      <c r="L264" s="9"/>
      <c r="BD264" s="35"/>
      <c r="BE264" s="35"/>
    </row>
    <row r="265" spans="1:57" customFormat="1" ht="43.2" hidden="1" x14ac:dyDescent="0.3">
      <c r="A265" s="21">
        <v>3</v>
      </c>
      <c r="B265" s="2">
        <v>18556</v>
      </c>
      <c r="C265" s="7" t="s">
        <v>75</v>
      </c>
      <c r="D265" s="7"/>
      <c r="E265" s="27">
        <v>44672</v>
      </c>
      <c r="F265" s="3">
        <v>0.41666666666666669</v>
      </c>
      <c r="G265" s="3">
        <v>0.5</v>
      </c>
      <c r="H265" s="4">
        <f t="shared" si="37"/>
        <v>1.9999999999999996</v>
      </c>
      <c r="I265" s="17">
        <f t="shared" si="38"/>
        <v>3</v>
      </c>
      <c r="J265" s="14"/>
      <c r="K265" s="13"/>
      <c r="L265" s="9"/>
      <c r="BD265" s="35"/>
      <c r="BE265" s="35"/>
    </row>
    <row r="266" spans="1:57" customFormat="1" ht="43.2" x14ac:dyDescent="0.3">
      <c r="A266" s="2" t="s">
        <v>77</v>
      </c>
      <c r="B266" s="2" t="s">
        <v>77</v>
      </c>
      <c r="C266" s="2" t="s">
        <v>28</v>
      </c>
      <c r="D266" s="7"/>
      <c r="E266" s="27">
        <v>44672</v>
      </c>
      <c r="F266" s="3">
        <v>0.54166666666666663</v>
      </c>
      <c r="G266" s="3">
        <v>0.58333333333333337</v>
      </c>
      <c r="H266" s="4">
        <f t="shared" si="37"/>
        <v>1.0000000000000018</v>
      </c>
      <c r="I266" s="17">
        <f t="shared" si="38"/>
        <v>4.0000000000000018</v>
      </c>
      <c r="J266" s="14"/>
      <c r="K266" s="13"/>
      <c r="L266" s="9"/>
      <c r="BD266" s="35"/>
      <c r="BE266" s="35"/>
    </row>
    <row r="267" spans="1:57" customFormat="1" x14ac:dyDescent="0.3">
      <c r="A267">
        <v>0</v>
      </c>
      <c r="B267" t="s">
        <v>24</v>
      </c>
      <c r="C267" s="2"/>
      <c r="D267" s="7" t="s">
        <v>118</v>
      </c>
      <c r="E267" s="27">
        <v>44672</v>
      </c>
      <c r="F267" s="3">
        <v>0.58333333333333337</v>
      </c>
      <c r="G267" s="3">
        <v>0.625</v>
      </c>
      <c r="H267" s="4">
        <f t="shared" si="37"/>
        <v>0</v>
      </c>
      <c r="I267" s="17">
        <f t="shared" si="38"/>
        <v>4.0000000000000018</v>
      </c>
      <c r="J267" s="14"/>
      <c r="K267" s="13"/>
      <c r="L267" s="9"/>
      <c r="BD267" s="35"/>
      <c r="BE267" s="35"/>
    </row>
    <row r="268" spans="1:57" customFormat="1" ht="43.2" x14ac:dyDescent="0.3">
      <c r="A268" s="2" t="s">
        <v>77</v>
      </c>
      <c r="B268" s="2" t="s">
        <v>77</v>
      </c>
      <c r="C268" s="2" t="s">
        <v>28</v>
      </c>
      <c r="D268" s="7"/>
      <c r="E268" s="27">
        <v>44672</v>
      </c>
      <c r="F268" s="3">
        <v>0.625</v>
      </c>
      <c r="G268" s="3">
        <v>0.77083333333333337</v>
      </c>
      <c r="H268" s="4">
        <f t="shared" si="37"/>
        <v>3.5000000000000009</v>
      </c>
      <c r="I268" s="17">
        <f t="shared" si="38"/>
        <v>7.5000000000000027</v>
      </c>
      <c r="J268" s="14"/>
      <c r="K268" s="13"/>
      <c r="L268" s="9"/>
      <c r="BD268" s="35"/>
      <c r="BE268" s="35"/>
    </row>
    <row r="269" spans="1:57" customFormat="1" ht="43.2" x14ac:dyDescent="0.3">
      <c r="A269" s="2" t="s">
        <v>77</v>
      </c>
      <c r="B269" s="2" t="s">
        <v>77</v>
      </c>
      <c r="C269" s="2" t="s">
        <v>28</v>
      </c>
      <c r="D269" s="7"/>
      <c r="E269" s="27">
        <v>44673</v>
      </c>
      <c r="F269" s="3">
        <v>0.375</v>
      </c>
      <c r="G269" s="3">
        <v>0.39583333333333331</v>
      </c>
      <c r="H269" s="4">
        <f t="shared" si="37"/>
        <v>0.49999999999999956</v>
      </c>
      <c r="I269" s="17">
        <f t="shared" si="38"/>
        <v>0.49999999999999956</v>
      </c>
      <c r="J269" s="14"/>
      <c r="K269" s="13"/>
      <c r="L269" s="9"/>
      <c r="BD269" s="35"/>
      <c r="BE269" s="35"/>
    </row>
    <row r="270" spans="1:57" customFormat="1" x14ac:dyDescent="0.3">
      <c r="A270" s="2" t="s">
        <v>77</v>
      </c>
      <c r="B270" s="2" t="s">
        <v>77</v>
      </c>
      <c r="C270" s="7" t="s">
        <v>66</v>
      </c>
      <c r="D270" s="7"/>
      <c r="E270" s="27">
        <v>44673</v>
      </c>
      <c r="F270" s="3">
        <v>0.39583333333333331</v>
      </c>
      <c r="G270" s="3">
        <v>0.41666666666666669</v>
      </c>
      <c r="H270" s="4">
        <f t="shared" si="37"/>
        <v>0.50000000000000089</v>
      </c>
      <c r="I270" s="17">
        <f t="shared" si="38"/>
        <v>1.0000000000000004</v>
      </c>
      <c r="J270" s="14"/>
      <c r="K270" s="13"/>
      <c r="L270" s="9"/>
      <c r="BD270" s="35"/>
      <c r="BE270" s="35"/>
    </row>
    <row r="271" spans="1:57" customFormat="1" ht="43.2" x14ac:dyDescent="0.3">
      <c r="A271" s="2" t="s">
        <v>77</v>
      </c>
      <c r="B271" s="2" t="s">
        <v>77</v>
      </c>
      <c r="C271" s="2" t="s">
        <v>28</v>
      </c>
      <c r="D271" s="8" t="s">
        <v>120</v>
      </c>
      <c r="E271" s="27">
        <v>44673</v>
      </c>
      <c r="F271" s="3">
        <v>0.41666666666666669</v>
      </c>
      <c r="G271" s="3">
        <v>0.5</v>
      </c>
      <c r="H271" s="4">
        <f t="shared" si="37"/>
        <v>1.9999999999999996</v>
      </c>
      <c r="I271" s="17">
        <f t="shared" si="38"/>
        <v>3</v>
      </c>
      <c r="J271" s="13"/>
      <c r="K271" s="9"/>
      <c r="BD271" s="35"/>
      <c r="BE271" s="35"/>
    </row>
    <row r="272" spans="1:57" customFormat="1" ht="43.2" x14ac:dyDescent="0.3">
      <c r="A272" s="2" t="s">
        <v>77</v>
      </c>
      <c r="B272" s="2" t="s">
        <v>77</v>
      </c>
      <c r="C272" s="2" t="s">
        <v>28</v>
      </c>
      <c r="D272" s="8"/>
      <c r="E272" s="27">
        <v>44673</v>
      </c>
      <c r="F272" s="3">
        <v>0.54166666666666663</v>
      </c>
      <c r="G272" s="3">
        <v>0.58333333333333337</v>
      </c>
      <c r="H272" s="4">
        <f t="shared" si="37"/>
        <v>1.0000000000000018</v>
      </c>
      <c r="I272" s="17">
        <f t="shared" si="38"/>
        <v>4.0000000000000018</v>
      </c>
      <c r="J272" s="13"/>
      <c r="K272" s="9"/>
      <c r="BD272" s="35"/>
      <c r="BE272" s="35"/>
    </row>
    <row r="273" spans="1:57" customFormat="1" x14ac:dyDescent="0.3">
      <c r="A273">
        <v>0</v>
      </c>
      <c r="B273" t="s">
        <v>24</v>
      </c>
      <c r="C273" s="7"/>
      <c r="D273" s="8" t="s">
        <v>119</v>
      </c>
      <c r="E273" s="27">
        <v>44673</v>
      </c>
      <c r="F273" s="3">
        <v>0.60416666666666663</v>
      </c>
      <c r="G273" s="3">
        <v>0.66666666666666663</v>
      </c>
      <c r="H273" s="4">
        <f t="shared" si="37"/>
        <v>0</v>
      </c>
      <c r="I273" s="17">
        <f t="shared" si="38"/>
        <v>4.0000000000000018</v>
      </c>
      <c r="J273" s="13"/>
      <c r="K273" s="9"/>
      <c r="BD273" s="35"/>
      <c r="BE273" s="35"/>
    </row>
    <row r="274" spans="1:57" customFormat="1" ht="28.8" hidden="1" x14ac:dyDescent="0.3">
      <c r="A274" s="21">
        <v>3</v>
      </c>
      <c r="B274" s="2">
        <v>18556</v>
      </c>
      <c r="C274" s="7" t="s">
        <v>78</v>
      </c>
      <c r="D274" s="37" t="s">
        <v>121</v>
      </c>
      <c r="E274" s="27">
        <v>44673</v>
      </c>
      <c r="F274" s="3">
        <v>0.625</v>
      </c>
      <c r="G274" s="3">
        <v>0.77083333333333337</v>
      </c>
      <c r="H274" s="4">
        <f t="shared" si="37"/>
        <v>3.5000000000000009</v>
      </c>
      <c r="I274" s="17">
        <f t="shared" si="38"/>
        <v>7.5000000000000027</v>
      </c>
      <c r="J274" s="13"/>
      <c r="K274" s="9"/>
      <c r="BD274" s="35"/>
      <c r="BE274" s="35"/>
    </row>
    <row r="275" spans="1:57" customFormat="1" ht="28.8" hidden="1" x14ac:dyDescent="0.3">
      <c r="A275" s="21">
        <v>3</v>
      </c>
      <c r="B275" s="2">
        <v>18556</v>
      </c>
      <c r="C275" s="7" t="s">
        <v>78</v>
      </c>
      <c r="D275" s="8" t="s">
        <v>123</v>
      </c>
      <c r="E275" s="27">
        <v>44676</v>
      </c>
      <c r="F275" s="3">
        <v>0.375</v>
      </c>
      <c r="G275" s="3">
        <v>0.39583333333333331</v>
      </c>
      <c r="H275" s="4">
        <f t="shared" si="37"/>
        <v>0.49999999999999956</v>
      </c>
      <c r="I275" s="17">
        <f t="shared" si="38"/>
        <v>0.49999999999999956</v>
      </c>
      <c r="J275" s="13"/>
      <c r="K275" s="9"/>
      <c r="BD275" s="35"/>
      <c r="BE275" s="35"/>
    </row>
    <row r="276" spans="1:57" customFormat="1" x14ac:dyDescent="0.3">
      <c r="A276" s="40" t="s">
        <v>77</v>
      </c>
      <c r="B276" s="40" t="s">
        <v>77</v>
      </c>
      <c r="C276" s="61" t="s">
        <v>66</v>
      </c>
      <c r="D276" s="8"/>
      <c r="E276" s="27">
        <v>44676</v>
      </c>
      <c r="F276" s="3">
        <v>0.39583333333333331</v>
      </c>
      <c r="G276" s="3">
        <v>0.41666666666666669</v>
      </c>
      <c r="H276" s="4">
        <f t="shared" si="37"/>
        <v>0.50000000000000089</v>
      </c>
      <c r="I276" s="17">
        <f t="shared" si="38"/>
        <v>1.0000000000000004</v>
      </c>
      <c r="J276" s="13"/>
      <c r="K276" s="9"/>
      <c r="BD276" s="35"/>
      <c r="BE276" s="35"/>
    </row>
    <row r="277" spans="1:57" customFormat="1" ht="28.8" hidden="1" x14ac:dyDescent="0.3">
      <c r="A277" s="21">
        <v>3</v>
      </c>
      <c r="B277" s="2">
        <v>18556</v>
      </c>
      <c r="C277" s="7" t="s">
        <v>78</v>
      </c>
      <c r="D277" s="8" t="s">
        <v>124</v>
      </c>
      <c r="E277" s="27">
        <v>44676</v>
      </c>
      <c r="F277" s="3">
        <v>0.41666666666666669</v>
      </c>
      <c r="G277" s="3">
        <v>0.5</v>
      </c>
      <c r="H277" s="4">
        <f t="shared" si="37"/>
        <v>1.9999999999999996</v>
      </c>
      <c r="I277" s="17">
        <f t="shared" si="38"/>
        <v>3</v>
      </c>
      <c r="J277" s="13"/>
      <c r="K277" s="9"/>
      <c r="BD277" s="35"/>
      <c r="BE277" s="35"/>
    </row>
    <row r="278" spans="1:57" customFormat="1" ht="43.2" x14ac:dyDescent="0.3">
      <c r="A278" s="2">
        <v>0</v>
      </c>
      <c r="B278" s="2" t="s">
        <v>32</v>
      </c>
      <c r="C278" s="2" t="s">
        <v>28</v>
      </c>
      <c r="D278" s="8" t="s">
        <v>122</v>
      </c>
      <c r="E278" s="27">
        <v>44676</v>
      </c>
      <c r="F278" s="3">
        <v>0.54166666666666663</v>
      </c>
      <c r="G278" s="3">
        <v>0.58333333333333337</v>
      </c>
      <c r="H278" s="4">
        <f t="shared" si="37"/>
        <v>1.0000000000000018</v>
      </c>
      <c r="I278" s="17">
        <f t="shared" si="38"/>
        <v>4.0000000000000018</v>
      </c>
      <c r="J278" s="13"/>
      <c r="K278" s="9"/>
      <c r="BD278" s="35"/>
      <c r="BE278" s="35"/>
    </row>
    <row r="279" spans="1:57" customFormat="1" ht="43.2" x14ac:dyDescent="0.3">
      <c r="A279" s="2" t="s">
        <v>77</v>
      </c>
      <c r="B279" s="2" t="s">
        <v>77</v>
      </c>
      <c r="C279" s="2" t="s">
        <v>28</v>
      </c>
      <c r="D279" s="8"/>
      <c r="E279" s="27">
        <v>44676</v>
      </c>
      <c r="F279" s="3">
        <v>0.625</v>
      </c>
      <c r="G279" s="3">
        <v>0.75</v>
      </c>
      <c r="H279" s="4">
        <f t="shared" si="37"/>
        <v>3</v>
      </c>
      <c r="I279" s="17">
        <f t="shared" si="38"/>
        <v>7.0000000000000018</v>
      </c>
      <c r="J279" s="13"/>
      <c r="K279" s="9"/>
      <c r="BD279" s="35"/>
      <c r="BE279" s="35"/>
    </row>
    <row r="280" spans="1:57" customFormat="1" ht="43.2" x14ac:dyDescent="0.3">
      <c r="A280" s="2" t="s">
        <v>77</v>
      </c>
      <c r="B280" s="2" t="s">
        <v>77</v>
      </c>
      <c r="C280" s="2" t="s">
        <v>28</v>
      </c>
      <c r="D280" s="8"/>
      <c r="E280" s="27">
        <v>44676</v>
      </c>
      <c r="F280" s="3">
        <v>0.75</v>
      </c>
      <c r="G280" s="3">
        <v>0.77083333333333337</v>
      </c>
      <c r="H280" s="4">
        <f t="shared" si="37"/>
        <v>0.50000000000000089</v>
      </c>
      <c r="I280" s="17">
        <f t="shared" si="38"/>
        <v>7.5000000000000027</v>
      </c>
      <c r="J280" s="13"/>
      <c r="K280" s="9"/>
      <c r="BD280" s="35"/>
      <c r="BE280" s="35"/>
    </row>
    <row r="281" spans="1:57" customFormat="1" ht="28.8" hidden="1" x14ac:dyDescent="0.3">
      <c r="A281" s="21">
        <v>3</v>
      </c>
      <c r="B281" s="2">
        <v>18556</v>
      </c>
      <c r="C281" s="7" t="s">
        <v>78</v>
      </c>
      <c r="D281" s="8" t="s">
        <v>125</v>
      </c>
      <c r="E281" s="27">
        <v>44677</v>
      </c>
      <c r="F281" s="3">
        <v>0.375</v>
      </c>
      <c r="G281" s="3">
        <v>0.39583333333333331</v>
      </c>
      <c r="H281" s="4">
        <f t="shared" si="37"/>
        <v>0.49999999999999956</v>
      </c>
      <c r="I281" s="17">
        <f t="shared" si="38"/>
        <v>0.49999999999999956</v>
      </c>
      <c r="J281" s="13"/>
      <c r="K281" s="9"/>
      <c r="BD281" s="35"/>
      <c r="BE281" s="35"/>
    </row>
    <row r="282" spans="1:57" customFormat="1" x14ac:dyDescent="0.3">
      <c r="A282" s="40" t="s">
        <v>77</v>
      </c>
      <c r="B282" s="40" t="s">
        <v>77</v>
      </c>
      <c r="C282" s="61" t="s">
        <v>66</v>
      </c>
      <c r="D282" s="8"/>
      <c r="E282" s="27">
        <v>44677</v>
      </c>
      <c r="F282" s="3">
        <v>0.39583333333333331</v>
      </c>
      <c r="G282" s="3">
        <v>0.41666666666666669</v>
      </c>
      <c r="H282" s="4">
        <f t="shared" si="37"/>
        <v>0.50000000000000089</v>
      </c>
      <c r="I282" s="17">
        <f t="shared" si="38"/>
        <v>1.0000000000000004</v>
      </c>
      <c r="J282" s="13"/>
      <c r="K282" s="9"/>
      <c r="BD282" s="35"/>
      <c r="BE282" s="35"/>
    </row>
    <row r="283" spans="1:57" customFormat="1" ht="43.2" hidden="1" x14ac:dyDescent="0.3">
      <c r="A283" s="21">
        <v>3</v>
      </c>
      <c r="B283" s="2">
        <v>18556</v>
      </c>
      <c r="C283" s="7" t="s">
        <v>75</v>
      </c>
      <c r="D283" t="s">
        <v>126</v>
      </c>
      <c r="E283" s="27">
        <v>44677</v>
      </c>
      <c r="F283" s="3">
        <v>0.41666666666666669</v>
      </c>
      <c r="G283" s="3">
        <v>0.5</v>
      </c>
      <c r="H283" s="4">
        <f t="shared" si="37"/>
        <v>1.9999999999999996</v>
      </c>
      <c r="I283" s="17">
        <f t="shared" si="38"/>
        <v>3</v>
      </c>
      <c r="J283" s="13"/>
      <c r="K283" s="9"/>
      <c r="BD283" s="35"/>
      <c r="BE283" s="35"/>
    </row>
    <row r="284" spans="1:57" customFormat="1" ht="43.2" x14ac:dyDescent="0.3">
      <c r="A284" s="2" t="s">
        <v>77</v>
      </c>
      <c r="B284" s="2" t="s">
        <v>77</v>
      </c>
      <c r="C284" s="2" t="s">
        <v>28</v>
      </c>
      <c r="D284" s="8"/>
      <c r="E284" s="27">
        <v>44677</v>
      </c>
      <c r="F284" s="3">
        <v>0.54166666666666663</v>
      </c>
      <c r="G284" s="3">
        <v>0.625</v>
      </c>
      <c r="H284" s="4">
        <f t="shared" si="37"/>
        <v>2.0000000000000009</v>
      </c>
      <c r="I284" s="17">
        <f t="shared" si="38"/>
        <v>5.0000000000000009</v>
      </c>
      <c r="J284" s="13"/>
      <c r="K284" s="9"/>
      <c r="BD284" s="35"/>
      <c r="BE284" s="35"/>
    </row>
    <row r="285" spans="1:57" customFormat="1" x14ac:dyDescent="0.3">
      <c r="A285">
        <v>0</v>
      </c>
      <c r="B285" s="2"/>
      <c r="C285" s="2"/>
      <c r="D285" s="8" t="s">
        <v>122</v>
      </c>
      <c r="E285" s="27">
        <v>44677</v>
      </c>
      <c r="F285" s="3">
        <v>0.625</v>
      </c>
      <c r="G285" s="3">
        <v>0.75</v>
      </c>
      <c r="H285" s="4">
        <f t="shared" si="37"/>
        <v>0</v>
      </c>
      <c r="I285" s="17">
        <f t="shared" si="38"/>
        <v>5.0000000000000009</v>
      </c>
      <c r="J285" s="13"/>
      <c r="K285" s="9"/>
      <c r="BD285" s="35"/>
      <c r="BE285" s="35"/>
    </row>
    <row r="286" spans="1:57" customFormat="1" ht="43.2" x14ac:dyDescent="0.3">
      <c r="A286" s="2" t="s">
        <v>77</v>
      </c>
      <c r="B286" s="2" t="s">
        <v>77</v>
      </c>
      <c r="C286" s="2" t="s">
        <v>28</v>
      </c>
      <c r="D286" s="8"/>
      <c r="E286" s="27">
        <v>44677</v>
      </c>
      <c r="F286" s="3">
        <v>0.75</v>
      </c>
      <c r="G286" s="39">
        <v>0.85416666666666663</v>
      </c>
      <c r="H286" s="4">
        <f t="shared" si="37"/>
        <v>2.4999999999999991</v>
      </c>
      <c r="I286" s="17">
        <f t="shared" si="38"/>
        <v>7.5</v>
      </c>
      <c r="J286" s="13"/>
      <c r="K286" s="9"/>
      <c r="BD286" s="35"/>
      <c r="BE286" s="35"/>
    </row>
    <row r="287" spans="1:57" customFormat="1" ht="43.2" hidden="1" x14ac:dyDescent="0.3">
      <c r="A287" s="21">
        <v>3</v>
      </c>
      <c r="B287" s="2">
        <v>18556</v>
      </c>
      <c r="C287" s="7" t="s">
        <v>78</v>
      </c>
      <c r="D287" s="37" t="s">
        <v>128</v>
      </c>
      <c r="E287" s="27">
        <v>44678</v>
      </c>
      <c r="F287" s="3">
        <v>0.375</v>
      </c>
      <c r="G287" s="3">
        <v>0.39583333333333331</v>
      </c>
      <c r="H287" s="4">
        <f t="shared" si="37"/>
        <v>0.49999999999999956</v>
      </c>
      <c r="I287" s="17">
        <f t="shared" si="38"/>
        <v>0.49999999999999956</v>
      </c>
      <c r="J287" s="13"/>
      <c r="K287" s="9"/>
      <c r="BD287" s="35"/>
      <c r="BE287" s="35"/>
    </row>
    <row r="288" spans="1:57" customFormat="1" x14ac:dyDescent="0.3">
      <c r="A288" s="40" t="s">
        <v>77</v>
      </c>
      <c r="B288" s="40" t="s">
        <v>77</v>
      </c>
      <c r="C288" s="61" t="s">
        <v>66</v>
      </c>
      <c r="D288" s="8"/>
      <c r="E288" s="27">
        <v>44678</v>
      </c>
      <c r="F288" s="3">
        <v>0.39583333333333331</v>
      </c>
      <c r="G288" s="3">
        <v>0.41666666666666669</v>
      </c>
      <c r="H288" s="4">
        <f t="shared" si="37"/>
        <v>0.50000000000000089</v>
      </c>
      <c r="I288" s="17">
        <f t="shared" si="38"/>
        <v>1.0000000000000004</v>
      </c>
      <c r="J288" s="13"/>
      <c r="K288" s="9"/>
      <c r="BD288" s="35"/>
      <c r="BE288" s="35"/>
    </row>
    <row r="289" spans="1:73" ht="28.8" hidden="1" x14ac:dyDescent="0.3">
      <c r="A289" s="21">
        <v>3</v>
      </c>
      <c r="B289" s="2">
        <v>18556</v>
      </c>
      <c r="C289" s="7" t="s">
        <v>59</v>
      </c>
      <c r="D289" s="8" t="s">
        <v>129</v>
      </c>
      <c r="E289" s="27">
        <v>44678</v>
      </c>
      <c r="F289" s="3">
        <v>0.41666666666666669</v>
      </c>
      <c r="G289" s="3">
        <v>0.5</v>
      </c>
      <c r="H289" s="4">
        <f t="shared" si="37"/>
        <v>1.9999999999999996</v>
      </c>
      <c r="I289" s="17">
        <f t="shared" si="38"/>
        <v>3</v>
      </c>
      <c r="BQ289"/>
      <c r="BU289"/>
    </row>
    <row r="290" spans="1:73" ht="43.2" x14ac:dyDescent="0.3">
      <c r="A290" s="2" t="s">
        <v>77</v>
      </c>
      <c r="B290" s="2" t="s">
        <v>77</v>
      </c>
      <c r="C290" s="2" t="s">
        <v>28</v>
      </c>
      <c r="D290" s="8" t="s">
        <v>127</v>
      </c>
      <c r="E290" s="27">
        <v>44678</v>
      </c>
      <c r="F290" s="3">
        <v>0.54166666666666663</v>
      </c>
      <c r="G290" s="3">
        <v>0.72916666666666663</v>
      </c>
      <c r="H290" s="4">
        <f t="shared" si="37"/>
        <v>4.5</v>
      </c>
      <c r="I290" s="17">
        <f t="shared" si="38"/>
        <v>7.5</v>
      </c>
      <c r="BQ290"/>
      <c r="BU290"/>
    </row>
    <row r="291" spans="1:73" ht="28.8" hidden="1" x14ac:dyDescent="0.3">
      <c r="A291" s="21">
        <v>3</v>
      </c>
      <c r="B291" s="2">
        <v>18556</v>
      </c>
      <c r="C291" s="7" t="s">
        <v>59</v>
      </c>
      <c r="E291" s="27">
        <v>44679</v>
      </c>
      <c r="F291" s="3">
        <v>0.375</v>
      </c>
      <c r="G291" s="3">
        <v>0.39583333333333331</v>
      </c>
      <c r="H291" s="4">
        <f t="shared" si="37"/>
        <v>0.49999999999999956</v>
      </c>
      <c r="I291" s="17">
        <f t="shared" si="38"/>
        <v>0.49999999999999956</v>
      </c>
      <c r="BQ291"/>
      <c r="BU291"/>
    </row>
    <row r="292" spans="1:73" ht="21" customHeight="1" x14ac:dyDescent="0.3">
      <c r="A292" s="40" t="s">
        <v>77</v>
      </c>
      <c r="B292" s="40" t="s">
        <v>77</v>
      </c>
      <c r="C292" s="61" t="s">
        <v>66</v>
      </c>
      <c r="E292" s="27">
        <v>44679</v>
      </c>
      <c r="F292" s="3">
        <v>0.39583333333333331</v>
      </c>
      <c r="G292" s="3">
        <v>0.42708333333333331</v>
      </c>
      <c r="H292" s="4">
        <f t="shared" si="37"/>
        <v>0.75</v>
      </c>
      <c r="I292" s="17">
        <f t="shared" si="38"/>
        <v>1.2499999999999996</v>
      </c>
      <c r="BQ292"/>
      <c r="BU292"/>
    </row>
    <row r="293" spans="1:73" ht="18.600000000000001" customHeight="1" x14ac:dyDescent="0.3">
      <c r="A293" s="21">
        <v>3</v>
      </c>
      <c r="B293" s="2">
        <v>18556</v>
      </c>
      <c r="C293" s="7" t="s">
        <v>59</v>
      </c>
      <c r="E293" s="27">
        <v>44679</v>
      </c>
      <c r="F293" s="3">
        <v>0.42708333333333331</v>
      </c>
      <c r="G293" s="3">
        <v>0.5</v>
      </c>
      <c r="H293" s="4">
        <f t="shared" si="37"/>
        <v>1.7500000000000004</v>
      </c>
      <c r="I293" s="17">
        <f t="shared" si="38"/>
        <v>3</v>
      </c>
      <c r="BQ293"/>
      <c r="BU293"/>
    </row>
    <row r="294" spans="1:73" ht="21" customHeight="1" x14ac:dyDescent="0.3">
      <c r="A294" s="2" t="s">
        <v>77</v>
      </c>
      <c r="B294" s="2" t="s">
        <v>77</v>
      </c>
      <c r="C294" s="2" t="s">
        <v>28</v>
      </c>
      <c r="D294" s="8" t="s">
        <v>127</v>
      </c>
      <c r="E294" s="27">
        <v>44679</v>
      </c>
      <c r="F294" s="3">
        <v>0.54166666666666663</v>
      </c>
      <c r="G294" s="3">
        <v>0.72916666666666663</v>
      </c>
      <c r="H294" s="4">
        <f t="shared" si="37"/>
        <v>4.5</v>
      </c>
      <c r="I294" s="17">
        <f t="shared" si="38"/>
        <v>7.5</v>
      </c>
      <c r="BQ294"/>
      <c r="BU294"/>
    </row>
    <row r="295" spans="1:73" ht="43.2" hidden="1" x14ac:dyDescent="0.3">
      <c r="A295" s="21">
        <v>3</v>
      </c>
      <c r="B295" s="2">
        <v>18556</v>
      </c>
      <c r="C295" s="7" t="s">
        <v>75</v>
      </c>
      <c r="E295" s="27">
        <v>44680</v>
      </c>
      <c r="F295" s="3">
        <v>0.375</v>
      </c>
      <c r="G295" s="3">
        <v>0.39583333333333331</v>
      </c>
      <c r="H295" s="4">
        <f t="shared" si="37"/>
        <v>0.49999999999999956</v>
      </c>
      <c r="I295" s="17">
        <f t="shared" si="38"/>
        <v>0.49999999999999956</v>
      </c>
      <c r="BQ295"/>
      <c r="BU295"/>
    </row>
    <row r="296" spans="1:73" x14ac:dyDescent="0.3">
      <c r="A296" s="2" t="s">
        <v>77</v>
      </c>
      <c r="B296" s="2" t="s">
        <v>77</v>
      </c>
      <c r="C296" s="7" t="s">
        <v>66</v>
      </c>
      <c r="E296" s="27">
        <v>44680</v>
      </c>
      <c r="F296" s="3">
        <v>0.39583333333333331</v>
      </c>
      <c r="G296" s="3">
        <v>0.41666666666666669</v>
      </c>
      <c r="H296" s="4">
        <f t="shared" si="37"/>
        <v>0.50000000000000089</v>
      </c>
      <c r="I296" s="17">
        <f t="shared" si="38"/>
        <v>1.0000000000000004</v>
      </c>
      <c r="BQ296"/>
      <c r="BU296"/>
    </row>
    <row r="297" spans="1:73" ht="28.8" hidden="1" x14ac:dyDescent="0.3">
      <c r="A297" s="21">
        <v>3</v>
      </c>
      <c r="B297" s="2">
        <v>18556</v>
      </c>
      <c r="C297" s="7" t="s">
        <v>59</v>
      </c>
      <c r="E297" s="27">
        <v>44680</v>
      </c>
      <c r="F297" s="3">
        <v>0.41666666666666669</v>
      </c>
      <c r="G297" s="3">
        <v>0.5</v>
      </c>
      <c r="H297" s="4">
        <f t="shared" si="37"/>
        <v>1.9999999999999996</v>
      </c>
      <c r="I297" s="17">
        <f t="shared" si="38"/>
        <v>3</v>
      </c>
      <c r="BQ297"/>
      <c r="BU297"/>
    </row>
    <row r="298" spans="1:73" ht="43.2" x14ac:dyDescent="0.3">
      <c r="A298" s="2" t="s">
        <v>77</v>
      </c>
      <c r="B298" s="2" t="s">
        <v>77</v>
      </c>
      <c r="C298" s="2" t="s">
        <v>28</v>
      </c>
      <c r="E298" s="27">
        <v>44680</v>
      </c>
      <c r="F298" s="3">
        <v>0.54166666666666663</v>
      </c>
      <c r="G298" s="3">
        <v>0.72916666666666663</v>
      </c>
      <c r="H298" s="4">
        <f t="shared" si="37"/>
        <v>4.5</v>
      </c>
      <c r="I298" s="17">
        <f t="shared" si="38"/>
        <v>7.5</v>
      </c>
      <c r="BQ298"/>
      <c r="BU298"/>
    </row>
    <row r="299" spans="1:73" ht="28.8" x14ac:dyDescent="0.3">
      <c r="A299" s="21">
        <v>4</v>
      </c>
      <c r="B299" s="2">
        <v>18702</v>
      </c>
      <c r="C299" s="7" t="s">
        <v>130</v>
      </c>
      <c r="D299" t="s">
        <v>135</v>
      </c>
      <c r="E299" s="27">
        <v>44683</v>
      </c>
      <c r="F299" s="3">
        <v>0.375</v>
      </c>
      <c r="G299" s="3">
        <v>0.39583333333333331</v>
      </c>
      <c r="H299" s="4">
        <f t="shared" si="37"/>
        <v>0.49999999999999956</v>
      </c>
      <c r="I299" s="17">
        <f t="shared" si="38"/>
        <v>0.49999999999999956</v>
      </c>
    </row>
    <row r="300" spans="1:73" x14ac:dyDescent="0.3">
      <c r="A300" s="2" t="s">
        <v>77</v>
      </c>
      <c r="B300" s="2" t="s">
        <v>77</v>
      </c>
      <c r="C300" s="7" t="s">
        <v>66</v>
      </c>
      <c r="E300" s="27">
        <v>44683</v>
      </c>
      <c r="F300" s="3">
        <v>0.39583333333333331</v>
      </c>
      <c r="G300" s="3">
        <v>0.41666666666666669</v>
      </c>
      <c r="H300" s="4">
        <f t="shared" si="37"/>
        <v>0.50000000000000089</v>
      </c>
      <c r="I300" s="17">
        <f t="shared" si="38"/>
        <v>1.0000000000000004</v>
      </c>
    </row>
    <row r="301" spans="1:73" ht="43.2" x14ac:dyDescent="0.3">
      <c r="A301" s="21" t="s">
        <v>24</v>
      </c>
      <c r="B301" s="2" t="s">
        <v>77</v>
      </c>
      <c r="C301" s="2" t="s">
        <v>28</v>
      </c>
      <c r="D301" s="2"/>
      <c r="E301" s="27">
        <v>44683</v>
      </c>
      <c r="F301" s="3">
        <v>0.41666666666666669</v>
      </c>
      <c r="G301" s="3">
        <v>0.5</v>
      </c>
      <c r="H301" s="4">
        <f t="shared" si="37"/>
        <v>1.9999999999999996</v>
      </c>
      <c r="I301" s="17">
        <f t="shared" si="38"/>
        <v>3</v>
      </c>
    </row>
    <row r="302" spans="1:73" ht="43.2" x14ac:dyDescent="0.3">
      <c r="A302" s="21" t="s">
        <v>24</v>
      </c>
      <c r="B302" s="2" t="s">
        <v>77</v>
      </c>
      <c r="C302" s="2" t="s">
        <v>28</v>
      </c>
      <c r="D302" s="2"/>
      <c r="E302" s="27">
        <v>44683</v>
      </c>
      <c r="F302" s="3">
        <v>0.54166666666666663</v>
      </c>
      <c r="G302" s="3">
        <v>0.72916666666666663</v>
      </c>
      <c r="H302" s="4">
        <f t="shared" si="37"/>
        <v>4.5</v>
      </c>
      <c r="I302" s="17">
        <f t="shared" si="38"/>
        <v>7.5</v>
      </c>
    </row>
    <row r="303" spans="1:73" x14ac:dyDescent="0.3">
      <c r="A303" s="21"/>
      <c r="B303" t="s">
        <v>141</v>
      </c>
      <c r="D303" t="s">
        <v>141</v>
      </c>
      <c r="E303" s="27">
        <v>44684</v>
      </c>
      <c r="F303" s="3">
        <v>0.375</v>
      </c>
      <c r="G303" s="3">
        <v>0.39583333333333331</v>
      </c>
      <c r="H303" s="4">
        <f t="shared" ref="H303:H366" si="39">IF(AND(C303&lt;&gt;"",F303&lt;&gt;"",G303&lt;&gt;""),(G303-F303)*24,0)</f>
        <v>0</v>
      </c>
      <c r="I303" s="17">
        <f t="shared" si="38"/>
        <v>0</v>
      </c>
    </row>
    <row r="304" spans="1:73" ht="28.8" x14ac:dyDescent="0.3">
      <c r="A304" s="21">
        <v>4</v>
      </c>
      <c r="B304" s="2">
        <v>18702</v>
      </c>
      <c r="C304" s="7" t="s">
        <v>130</v>
      </c>
      <c r="D304" t="s">
        <v>135</v>
      </c>
      <c r="E304" s="27">
        <v>44685</v>
      </c>
      <c r="F304" s="3">
        <v>0.375</v>
      </c>
      <c r="G304" s="3">
        <v>0.39583333333333331</v>
      </c>
      <c r="H304" s="4">
        <f t="shared" si="39"/>
        <v>0.49999999999999956</v>
      </c>
      <c r="I304" s="17">
        <f t="shared" ref="I304:I367" si="40">IF(E304=E303,H304+I303,H304)</f>
        <v>0.49999999999999956</v>
      </c>
    </row>
    <row r="305" spans="1:9" x14ac:dyDescent="0.3">
      <c r="A305" s="2" t="s">
        <v>77</v>
      </c>
      <c r="B305" s="2" t="s">
        <v>77</v>
      </c>
      <c r="C305" s="7" t="s">
        <v>66</v>
      </c>
      <c r="E305" s="27">
        <v>44685</v>
      </c>
      <c r="F305" s="3">
        <v>0.39583333333333331</v>
      </c>
      <c r="G305" s="3">
        <v>0.42708333333333331</v>
      </c>
      <c r="H305" s="4">
        <f t="shared" si="39"/>
        <v>0.75</v>
      </c>
      <c r="I305" s="17">
        <f t="shared" si="40"/>
        <v>1.2499999999999996</v>
      </c>
    </row>
    <row r="306" spans="1:9" ht="28.8" hidden="1" x14ac:dyDescent="0.3">
      <c r="A306" s="21">
        <v>3</v>
      </c>
      <c r="B306" s="2">
        <v>18556</v>
      </c>
      <c r="C306" s="7" t="s">
        <v>78</v>
      </c>
      <c r="E306" s="27">
        <v>44685</v>
      </c>
      <c r="F306" s="3">
        <v>0.42708333333333331</v>
      </c>
      <c r="G306" s="3">
        <v>0.5</v>
      </c>
      <c r="H306" s="4">
        <f t="shared" si="39"/>
        <v>1.7500000000000004</v>
      </c>
      <c r="I306" s="17">
        <f t="shared" si="40"/>
        <v>3</v>
      </c>
    </row>
    <row r="307" spans="1:9" ht="43.2" x14ac:dyDescent="0.3">
      <c r="A307" s="21" t="s">
        <v>24</v>
      </c>
      <c r="B307" s="2" t="s">
        <v>77</v>
      </c>
      <c r="C307" s="2" t="s">
        <v>28</v>
      </c>
      <c r="E307" s="27">
        <v>44685</v>
      </c>
      <c r="F307" s="3">
        <v>0.54166666666666663</v>
      </c>
      <c r="G307" s="3">
        <v>0.72916666666666663</v>
      </c>
      <c r="H307" s="4">
        <f t="shared" si="39"/>
        <v>4.5</v>
      </c>
      <c r="I307" s="17">
        <f t="shared" si="40"/>
        <v>7.5</v>
      </c>
    </row>
    <row r="308" spans="1:9" ht="43.2" hidden="1" x14ac:dyDescent="0.3">
      <c r="A308" s="21">
        <v>3</v>
      </c>
      <c r="B308" s="2">
        <v>18556</v>
      </c>
      <c r="C308" s="7" t="s">
        <v>75</v>
      </c>
      <c r="D308" s="46" t="s">
        <v>136</v>
      </c>
      <c r="E308" s="27">
        <v>44686</v>
      </c>
      <c r="F308" s="3">
        <v>0.375</v>
      </c>
      <c r="G308" s="3">
        <v>0.39583333333333331</v>
      </c>
      <c r="H308" s="4">
        <f t="shared" si="39"/>
        <v>0.49999999999999956</v>
      </c>
      <c r="I308" s="17">
        <f t="shared" si="40"/>
        <v>0.49999999999999956</v>
      </c>
    </row>
    <row r="309" spans="1:9" x14ac:dyDescent="0.3">
      <c r="A309" s="2" t="s">
        <v>77</v>
      </c>
      <c r="B309" s="2" t="s">
        <v>77</v>
      </c>
      <c r="C309" s="7" t="s">
        <v>66</v>
      </c>
      <c r="D309" s="47"/>
      <c r="E309" s="27">
        <v>44686</v>
      </c>
      <c r="F309" s="3">
        <v>0.39583333333333331</v>
      </c>
      <c r="G309" s="3">
        <v>0.41666666666666669</v>
      </c>
      <c r="H309" s="4">
        <f t="shared" si="39"/>
        <v>0.50000000000000089</v>
      </c>
      <c r="I309" s="17">
        <f t="shared" si="40"/>
        <v>1.0000000000000004</v>
      </c>
    </row>
    <row r="310" spans="1:9" ht="43.2" x14ac:dyDescent="0.3">
      <c r="A310" s="21" t="s">
        <v>24</v>
      </c>
      <c r="B310" s="2" t="s">
        <v>77</v>
      </c>
      <c r="C310" s="2" t="s">
        <v>28</v>
      </c>
      <c r="D310" s="48"/>
      <c r="E310" s="27">
        <v>44686</v>
      </c>
      <c r="F310" s="3">
        <v>0.41666666666666669</v>
      </c>
      <c r="G310" s="3">
        <v>0.5</v>
      </c>
      <c r="H310" s="4">
        <f t="shared" si="39"/>
        <v>1.9999999999999996</v>
      </c>
      <c r="I310" s="17">
        <f t="shared" si="40"/>
        <v>3</v>
      </c>
    </row>
    <row r="311" spans="1:9" ht="43.2" x14ac:dyDescent="0.3">
      <c r="A311" s="21" t="s">
        <v>24</v>
      </c>
      <c r="B311" s="2" t="s">
        <v>77</v>
      </c>
      <c r="C311" s="2" t="s">
        <v>28</v>
      </c>
      <c r="E311" s="27">
        <v>44686</v>
      </c>
      <c r="F311" s="3">
        <v>0.54166666666666663</v>
      </c>
      <c r="G311" s="3">
        <v>0.72916666666666663</v>
      </c>
      <c r="H311" s="4">
        <f t="shared" si="39"/>
        <v>4.5</v>
      </c>
      <c r="I311" s="17">
        <f t="shared" si="40"/>
        <v>7.5</v>
      </c>
    </row>
    <row r="312" spans="1:9" ht="43.2" hidden="1" x14ac:dyDescent="0.3">
      <c r="A312" s="21">
        <v>3</v>
      </c>
      <c r="B312" s="2">
        <v>18556</v>
      </c>
      <c r="C312" s="7" t="s">
        <v>75</v>
      </c>
      <c r="D312" s="37" t="s">
        <v>137</v>
      </c>
      <c r="E312" s="27">
        <v>44687</v>
      </c>
      <c r="F312" s="3">
        <v>0.375</v>
      </c>
      <c r="G312" s="3">
        <v>0.39583333333333331</v>
      </c>
      <c r="H312" s="4">
        <f t="shared" si="39"/>
        <v>0.49999999999999956</v>
      </c>
      <c r="I312" s="17">
        <f t="shared" si="40"/>
        <v>0.49999999999999956</v>
      </c>
    </row>
    <row r="313" spans="1:9" x14ac:dyDescent="0.3">
      <c r="A313" s="2" t="s">
        <v>77</v>
      </c>
      <c r="B313" s="2" t="s">
        <v>77</v>
      </c>
      <c r="C313" s="7" t="s">
        <v>66</v>
      </c>
      <c r="E313" s="27">
        <v>44687</v>
      </c>
      <c r="F313" s="3">
        <v>0.39583333333333331</v>
      </c>
      <c r="G313" s="3">
        <v>0.41666666666666669</v>
      </c>
      <c r="H313" s="4">
        <f t="shared" si="39"/>
        <v>0.50000000000000089</v>
      </c>
      <c r="I313" s="17">
        <f t="shared" si="40"/>
        <v>1.0000000000000004</v>
      </c>
    </row>
    <row r="314" spans="1:9" ht="43.2" x14ac:dyDescent="0.3">
      <c r="A314" s="21" t="s">
        <v>24</v>
      </c>
      <c r="B314" s="2" t="s">
        <v>77</v>
      </c>
      <c r="C314" s="2" t="s">
        <v>28</v>
      </c>
      <c r="E314" s="27">
        <v>44687</v>
      </c>
      <c r="F314" s="3">
        <v>0.41666666666666669</v>
      </c>
      <c r="G314" s="3">
        <v>0.5</v>
      </c>
      <c r="H314" s="4">
        <f t="shared" si="39"/>
        <v>1.9999999999999996</v>
      </c>
      <c r="I314" s="17">
        <f t="shared" si="40"/>
        <v>3</v>
      </c>
    </row>
    <row r="315" spans="1:9" ht="43.2" x14ac:dyDescent="0.3">
      <c r="A315" s="21" t="s">
        <v>24</v>
      </c>
      <c r="B315" s="2" t="s">
        <v>77</v>
      </c>
      <c r="C315" s="2" t="s">
        <v>28</v>
      </c>
      <c r="E315" s="27">
        <v>44687</v>
      </c>
      <c r="F315" s="3">
        <v>0.54166666666666663</v>
      </c>
      <c r="G315" s="3">
        <v>0.72916666666666663</v>
      </c>
      <c r="H315" s="4">
        <f t="shared" si="39"/>
        <v>4.5</v>
      </c>
      <c r="I315" s="17">
        <f t="shared" si="40"/>
        <v>7.5</v>
      </c>
    </row>
    <row r="316" spans="1:9" x14ac:dyDescent="0.3">
      <c r="A316" s="21">
        <v>0</v>
      </c>
      <c r="B316" s="2" t="s">
        <v>32</v>
      </c>
      <c r="C316" s="2" t="s">
        <v>32</v>
      </c>
      <c r="D316" s="8" t="s">
        <v>139</v>
      </c>
      <c r="E316" s="27">
        <v>44691</v>
      </c>
      <c r="F316" s="3">
        <v>0.33333333333333331</v>
      </c>
      <c r="G316" s="3">
        <v>0.39583333333333331</v>
      </c>
      <c r="H316" s="4">
        <f t="shared" si="39"/>
        <v>1.5</v>
      </c>
      <c r="I316" s="17">
        <f t="shared" si="40"/>
        <v>1.5</v>
      </c>
    </row>
    <row r="317" spans="1:9" x14ac:dyDescent="0.3">
      <c r="A317" s="2" t="s">
        <v>77</v>
      </c>
      <c r="B317" s="2" t="s">
        <v>77</v>
      </c>
      <c r="C317" s="7" t="s">
        <v>66</v>
      </c>
      <c r="E317" s="27">
        <v>44691</v>
      </c>
      <c r="F317" s="3">
        <v>0.39583333333333331</v>
      </c>
      <c r="G317" s="3">
        <v>0.41666666666666669</v>
      </c>
      <c r="H317" s="4">
        <f t="shared" si="39"/>
        <v>0.50000000000000089</v>
      </c>
      <c r="I317" s="17">
        <f t="shared" si="40"/>
        <v>2.0000000000000009</v>
      </c>
    </row>
    <row r="318" spans="1:9" ht="28.8" hidden="1" x14ac:dyDescent="0.3">
      <c r="A318" s="21">
        <v>3</v>
      </c>
      <c r="B318" s="2">
        <v>18556</v>
      </c>
      <c r="C318" s="7" t="s">
        <v>78</v>
      </c>
      <c r="E318" s="27">
        <v>44691</v>
      </c>
      <c r="F318" s="3">
        <v>0.41666666666666669</v>
      </c>
      <c r="G318" s="3">
        <v>0.45833333333333331</v>
      </c>
      <c r="H318" s="4">
        <f t="shared" si="39"/>
        <v>0.99999999999999911</v>
      </c>
      <c r="I318" s="17">
        <f t="shared" si="40"/>
        <v>3</v>
      </c>
    </row>
    <row r="319" spans="1:9" x14ac:dyDescent="0.3">
      <c r="A319" s="21">
        <v>0</v>
      </c>
      <c r="B319" s="2" t="s">
        <v>32</v>
      </c>
      <c r="C319" s="2" t="s">
        <v>32</v>
      </c>
      <c r="D319" s="8" t="s">
        <v>138</v>
      </c>
      <c r="E319" s="27">
        <v>44691</v>
      </c>
      <c r="F319" s="3">
        <v>0.45833333333333331</v>
      </c>
      <c r="G319" s="3">
        <v>0.52083333333333337</v>
      </c>
      <c r="H319" s="4">
        <f t="shared" si="39"/>
        <v>1.5000000000000013</v>
      </c>
      <c r="I319" s="17">
        <f t="shared" si="40"/>
        <v>4.5000000000000018</v>
      </c>
    </row>
    <row r="320" spans="1:9" ht="43.2" x14ac:dyDescent="0.3">
      <c r="A320" s="21" t="s">
        <v>24</v>
      </c>
      <c r="B320" s="2" t="s">
        <v>77</v>
      </c>
      <c r="C320" s="2" t="s">
        <v>28</v>
      </c>
      <c r="E320" s="27">
        <v>44691</v>
      </c>
      <c r="F320" s="3">
        <v>0.54166666666666663</v>
      </c>
      <c r="G320" s="3">
        <v>0.79166666666666663</v>
      </c>
      <c r="H320" s="4">
        <f t="shared" si="39"/>
        <v>6</v>
      </c>
      <c r="I320" s="17">
        <f t="shared" si="40"/>
        <v>10.500000000000002</v>
      </c>
    </row>
    <row r="321" spans="1:9" x14ac:dyDescent="0.3">
      <c r="A321" s="21">
        <v>0</v>
      </c>
      <c r="B321" s="2" t="s">
        <v>32</v>
      </c>
      <c r="C321" s="2" t="s">
        <v>32</v>
      </c>
      <c r="D321" s="8" t="s">
        <v>140</v>
      </c>
      <c r="E321" s="27">
        <v>44691</v>
      </c>
      <c r="F321" s="3">
        <v>0.8125</v>
      </c>
      <c r="G321" s="3">
        <v>0.875</v>
      </c>
      <c r="H321" s="4">
        <f t="shared" si="39"/>
        <v>1.5</v>
      </c>
      <c r="I321" s="17">
        <f t="shared" si="40"/>
        <v>12.000000000000002</v>
      </c>
    </row>
    <row r="322" spans="1:9" ht="201.6" hidden="1" x14ac:dyDescent="0.3">
      <c r="A322" s="21">
        <v>2</v>
      </c>
      <c r="B322" s="2">
        <v>18556</v>
      </c>
      <c r="C322" s="60" t="s">
        <v>62</v>
      </c>
      <c r="D322" s="37" t="s">
        <v>168</v>
      </c>
      <c r="E322" s="27">
        <v>44692</v>
      </c>
      <c r="F322" s="3">
        <v>0.33333333333333331</v>
      </c>
      <c r="G322" s="3">
        <v>0.39583333333333331</v>
      </c>
      <c r="H322" s="4">
        <f t="shared" si="39"/>
        <v>1.5</v>
      </c>
      <c r="I322" s="17">
        <f t="shared" si="40"/>
        <v>1.5</v>
      </c>
    </row>
    <row r="323" spans="1:9" x14ac:dyDescent="0.3">
      <c r="A323" s="2" t="s">
        <v>77</v>
      </c>
      <c r="B323" s="2" t="s">
        <v>77</v>
      </c>
      <c r="C323" s="7" t="s">
        <v>66</v>
      </c>
      <c r="E323" s="63">
        <v>44692</v>
      </c>
      <c r="F323" s="3">
        <v>0.39583333333333331</v>
      </c>
      <c r="G323" s="3">
        <v>0.41666666666666669</v>
      </c>
      <c r="H323" s="4">
        <f t="shared" si="39"/>
        <v>0.50000000000000089</v>
      </c>
      <c r="I323" s="17">
        <f t="shared" si="40"/>
        <v>2.0000000000000009</v>
      </c>
    </row>
    <row r="324" spans="1:9" ht="28.8" x14ac:dyDescent="0.3">
      <c r="A324">
        <v>4</v>
      </c>
      <c r="B324" s="2">
        <v>18702</v>
      </c>
      <c r="C324" s="62" t="s">
        <v>130</v>
      </c>
      <c r="D324" s="57" t="s">
        <v>166</v>
      </c>
      <c r="E324" s="27">
        <v>44692</v>
      </c>
      <c r="F324" s="3">
        <v>0.41666666666666669</v>
      </c>
      <c r="G324" s="3">
        <v>0.5</v>
      </c>
      <c r="H324" s="4">
        <f t="shared" si="39"/>
        <v>1.9999999999999996</v>
      </c>
      <c r="I324" s="17">
        <f t="shared" si="40"/>
        <v>4</v>
      </c>
    </row>
    <row r="325" spans="1:9" ht="28.8" x14ac:dyDescent="0.3">
      <c r="A325">
        <v>4</v>
      </c>
      <c r="B325" s="2">
        <v>18702</v>
      </c>
      <c r="C325" s="62" t="s">
        <v>130</v>
      </c>
      <c r="D325" s="57" t="s">
        <v>166</v>
      </c>
      <c r="E325" s="27">
        <v>44692</v>
      </c>
      <c r="F325" s="3">
        <v>0.54166666666666663</v>
      </c>
      <c r="G325" s="3">
        <v>0.58333333333333337</v>
      </c>
      <c r="H325" s="4">
        <f t="shared" si="39"/>
        <v>1.0000000000000018</v>
      </c>
      <c r="I325" s="17">
        <f t="shared" si="40"/>
        <v>5.0000000000000018</v>
      </c>
    </row>
    <row r="326" spans="1:9" ht="43.2" x14ac:dyDescent="0.3">
      <c r="A326" s="21" t="s">
        <v>24</v>
      </c>
      <c r="B326" s="2" t="s">
        <v>77</v>
      </c>
      <c r="C326" s="2" t="s">
        <v>28</v>
      </c>
      <c r="D326" s="57"/>
      <c r="E326" s="27">
        <v>44692</v>
      </c>
      <c r="F326" s="3">
        <v>0.58333333333333337</v>
      </c>
      <c r="G326" s="3">
        <v>0.6875</v>
      </c>
      <c r="H326" s="4">
        <f t="shared" si="39"/>
        <v>2.4999999999999991</v>
      </c>
      <c r="I326" s="17">
        <f t="shared" si="40"/>
        <v>7.5000000000000009</v>
      </c>
    </row>
    <row r="327" spans="1:9" ht="57.6" hidden="1" x14ac:dyDescent="0.3">
      <c r="A327">
        <v>3</v>
      </c>
      <c r="B327" s="2">
        <v>18556</v>
      </c>
      <c r="C327" s="7" t="s">
        <v>75</v>
      </c>
      <c r="D327" s="37" t="s">
        <v>162</v>
      </c>
      <c r="E327" s="27">
        <v>44693</v>
      </c>
      <c r="F327" s="3">
        <v>0.36458333333333331</v>
      </c>
      <c r="G327" s="3">
        <v>0.39583333333333331</v>
      </c>
      <c r="H327" s="4">
        <f t="shared" si="39"/>
        <v>0.75</v>
      </c>
      <c r="I327" s="17">
        <f t="shared" si="40"/>
        <v>0.75</v>
      </c>
    </row>
    <row r="328" spans="1:9" x14ac:dyDescent="0.3">
      <c r="A328" s="2" t="s">
        <v>77</v>
      </c>
      <c r="B328" s="2" t="s">
        <v>77</v>
      </c>
      <c r="C328" s="7" t="s">
        <v>66</v>
      </c>
      <c r="E328" s="27">
        <v>44693</v>
      </c>
      <c r="F328" s="3">
        <v>0.39583333333333331</v>
      </c>
      <c r="G328" s="3">
        <v>0.41666666666666669</v>
      </c>
      <c r="H328" s="4">
        <f t="shared" si="39"/>
        <v>0.50000000000000089</v>
      </c>
      <c r="I328" s="17">
        <f t="shared" si="40"/>
        <v>1.2500000000000009</v>
      </c>
    </row>
    <row r="329" spans="1:9" ht="73.2" customHeight="1" x14ac:dyDescent="0.3">
      <c r="A329" s="21" t="s">
        <v>24</v>
      </c>
      <c r="B329" s="2" t="s">
        <v>77</v>
      </c>
      <c r="C329" s="2" t="s">
        <v>28</v>
      </c>
      <c r="D329" s="57"/>
      <c r="E329" s="27">
        <v>44693</v>
      </c>
      <c r="F329" s="3">
        <v>0.41666666666666669</v>
      </c>
      <c r="G329" s="3">
        <v>0.5</v>
      </c>
      <c r="H329" s="4">
        <f t="shared" si="39"/>
        <v>1.9999999999999996</v>
      </c>
      <c r="I329" s="17">
        <f t="shared" si="40"/>
        <v>3.2500000000000004</v>
      </c>
    </row>
    <row r="330" spans="1:9" ht="43.2" x14ac:dyDescent="0.3">
      <c r="A330" s="21" t="s">
        <v>24</v>
      </c>
      <c r="B330" s="2" t="s">
        <v>77</v>
      </c>
      <c r="C330" s="2" t="s">
        <v>28</v>
      </c>
      <c r="E330" s="27">
        <v>44693</v>
      </c>
      <c r="F330" s="3">
        <v>0.55208333333333337</v>
      </c>
      <c r="G330" s="3">
        <v>0.72916666666666663</v>
      </c>
      <c r="H330" s="4">
        <f t="shared" si="39"/>
        <v>4.2499999999999982</v>
      </c>
      <c r="I330" s="17">
        <f t="shared" si="40"/>
        <v>7.4999999999999982</v>
      </c>
    </row>
    <row r="331" spans="1:9" x14ac:dyDescent="0.3">
      <c r="A331" t="s">
        <v>170</v>
      </c>
      <c r="B331" s="2" t="s">
        <v>10</v>
      </c>
      <c r="D331" s="8" t="s">
        <v>169</v>
      </c>
      <c r="E331" s="27">
        <v>44693</v>
      </c>
      <c r="F331" s="3">
        <v>0.66666666666666663</v>
      </c>
      <c r="G331" s="3">
        <v>0.72916666666666663</v>
      </c>
      <c r="H331" s="4">
        <f t="shared" si="39"/>
        <v>0</v>
      </c>
      <c r="I331" s="17">
        <f t="shared" si="40"/>
        <v>7.4999999999999982</v>
      </c>
    </row>
    <row r="332" spans="1:9" ht="43.2" hidden="1" x14ac:dyDescent="0.3">
      <c r="A332">
        <v>3</v>
      </c>
      <c r="B332" s="2">
        <v>18556</v>
      </c>
      <c r="C332" s="7" t="s">
        <v>75</v>
      </c>
      <c r="D332" s="37" t="s">
        <v>155</v>
      </c>
      <c r="E332" s="27">
        <v>44694</v>
      </c>
      <c r="F332" s="3">
        <v>0.36458333333333331</v>
      </c>
      <c r="G332" s="3">
        <v>0.39583333333333331</v>
      </c>
      <c r="H332" s="4">
        <f t="shared" si="39"/>
        <v>0.75</v>
      </c>
      <c r="I332" s="17">
        <f t="shared" si="40"/>
        <v>0.75</v>
      </c>
    </row>
    <row r="333" spans="1:9" x14ac:dyDescent="0.3">
      <c r="A333" s="2" t="s">
        <v>77</v>
      </c>
      <c r="B333" s="2" t="s">
        <v>77</v>
      </c>
      <c r="C333" s="7" t="s">
        <v>66</v>
      </c>
      <c r="D333" s="57"/>
      <c r="E333" s="27">
        <v>44694</v>
      </c>
      <c r="F333" s="3">
        <v>0.39583333333333331</v>
      </c>
      <c r="G333" s="3">
        <v>0.42708333333333331</v>
      </c>
      <c r="H333" s="4">
        <f t="shared" si="39"/>
        <v>0.75</v>
      </c>
      <c r="I333" s="17">
        <f t="shared" si="40"/>
        <v>1.5</v>
      </c>
    </row>
    <row r="334" spans="1:9" ht="43.2" x14ac:dyDescent="0.3">
      <c r="A334" s="21" t="s">
        <v>24</v>
      </c>
      <c r="B334" s="2" t="s">
        <v>77</v>
      </c>
      <c r="C334" s="2" t="s">
        <v>28</v>
      </c>
      <c r="D334" s="57"/>
      <c r="E334" s="27">
        <v>44694</v>
      </c>
      <c r="F334" s="3">
        <v>0.42708333333333331</v>
      </c>
      <c r="G334" s="3">
        <v>0.5</v>
      </c>
      <c r="H334" s="4">
        <f t="shared" si="39"/>
        <v>1.7500000000000004</v>
      </c>
      <c r="I334" s="17">
        <f t="shared" si="40"/>
        <v>3.2500000000000004</v>
      </c>
    </row>
    <row r="335" spans="1:9" ht="43.2" x14ac:dyDescent="0.3">
      <c r="A335" s="21" t="s">
        <v>24</v>
      </c>
      <c r="B335" s="2" t="s">
        <v>77</v>
      </c>
      <c r="C335" s="2" t="s">
        <v>28</v>
      </c>
      <c r="E335" s="27">
        <v>44694</v>
      </c>
      <c r="F335" s="3">
        <v>0.54166666666666663</v>
      </c>
      <c r="G335" s="3">
        <v>0.71875</v>
      </c>
      <c r="H335" s="4">
        <f t="shared" si="39"/>
        <v>4.2500000000000009</v>
      </c>
      <c r="I335" s="17">
        <f t="shared" si="40"/>
        <v>7.5000000000000018</v>
      </c>
    </row>
    <row r="336" spans="1:9" ht="115.2" x14ac:dyDescent="0.3">
      <c r="A336">
        <v>4</v>
      </c>
      <c r="B336" s="2">
        <v>18702</v>
      </c>
      <c r="C336" s="7" t="s">
        <v>130</v>
      </c>
      <c r="D336" s="37" t="s">
        <v>154</v>
      </c>
      <c r="E336" s="27">
        <v>44697</v>
      </c>
      <c r="F336" s="3">
        <v>0.33333333333333331</v>
      </c>
      <c r="G336" s="3">
        <v>0.39583333333333331</v>
      </c>
      <c r="H336" s="4">
        <f t="shared" si="39"/>
        <v>1.5</v>
      </c>
      <c r="I336" s="17">
        <f t="shared" si="40"/>
        <v>1.5</v>
      </c>
    </row>
    <row r="337" spans="1:9" x14ac:dyDescent="0.3">
      <c r="A337" s="2" t="s">
        <v>77</v>
      </c>
      <c r="B337" s="2" t="s">
        <v>77</v>
      </c>
      <c r="C337" s="7" t="s">
        <v>66</v>
      </c>
      <c r="E337" s="27">
        <v>44697</v>
      </c>
      <c r="F337" s="3">
        <v>0.39583333333333331</v>
      </c>
      <c r="G337" s="3">
        <v>0.41666666666666669</v>
      </c>
      <c r="H337" s="4">
        <f t="shared" si="39"/>
        <v>0.50000000000000089</v>
      </c>
      <c r="I337" s="17">
        <f t="shared" si="40"/>
        <v>2.0000000000000009</v>
      </c>
    </row>
    <row r="338" spans="1:9" x14ac:dyDescent="0.3">
      <c r="D338" s="8" t="s">
        <v>142</v>
      </c>
      <c r="E338" s="27">
        <v>44697</v>
      </c>
      <c r="F338" s="3">
        <v>0.41666666666666669</v>
      </c>
      <c r="G338" s="3">
        <v>0.5</v>
      </c>
      <c r="H338" s="4">
        <f t="shared" si="39"/>
        <v>0</v>
      </c>
      <c r="I338" s="17">
        <f t="shared" si="40"/>
        <v>2.0000000000000009</v>
      </c>
    </row>
    <row r="339" spans="1:9" x14ac:dyDescent="0.3">
      <c r="D339" s="8" t="s">
        <v>142</v>
      </c>
      <c r="E339" s="27">
        <v>44697</v>
      </c>
      <c r="F339" s="3">
        <v>0.54166666666666663</v>
      </c>
      <c r="G339" s="3">
        <v>0.58333333333333337</v>
      </c>
      <c r="H339" s="4">
        <f t="shared" si="39"/>
        <v>0</v>
      </c>
      <c r="I339" s="17">
        <f t="shared" si="40"/>
        <v>2.0000000000000009</v>
      </c>
    </row>
    <row r="340" spans="1:9" ht="28.8" x14ac:dyDescent="0.3">
      <c r="A340">
        <v>4</v>
      </c>
      <c r="B340" s="2">
        <v>18702</v>
      </c>
      <c r="C340" s="7" t="s">
        <v>130</v>
      </c>
      <c r="D340" s="2" t="s">
        <v>171</v>
      </c>
      <c r="E340" s="27">
        <v>44697</v>
      </c>
      <c r="F340" s="3">
        <v>0.58333333333333337</v>
      </c>
      <c r="G340" s="3">
        <v>0.64583333333333337</v>
      </c>
      <c r="H340" s="4">
        <f t="shared" si="39"/>
        <v>1.5</v>
      </c>
      <c r="I340" s="17">
        <f t="shared" si="40"/>
        <v>3.5000000000000009</v>
      </c>
    </row>
    <row r="341" spans="1:9" ht="43.2" x14ac:dyDescent="0.3">
      <c r="A341" s="21" t="s">
        <v>24</v>
      </c>
      <c r="B341" s="2" t="s">
        <v>77</v>
      </c>
      <c r="C341" s="2" t="s">
        <v>28</v>
      </c>
      <c r="E341" s="27">
        <v>44697</v>
      </c>
      <c r="F341" s="3">
        <f>IF(E341="New","",IF(E341=E340,G340,TIME(9,0,0)))</f>
        <v>0.64583333333333337</v>
      </c>
      <c r="G341" s="3">
        <v>0.8125</v>
      </c>
      <c r="H341" s="4">
        <f t="shared" si="39"/>
        <v>3.9999999999999991</v>
      </c>
      <c r="I341" s="17">
        <f t="shared" si="40"/>
        <v>7.5</v>
      </c>
    </row>
    <row r="342" spans="1:9" x14ac:dyDescent="0.3">
      <c r="D342" s="57"/>
      <c r="E342" s="27"/>
      <c r="H342" s="4">
        <f t="shared" si="39"/>
        <v>0</v>
      </c>
      <c r="I342" s="17">
        <f t="shared" si="40"/>
        <v>0</v>
      </c>
    </row>
    <row r="343" spans="1:9" x14ac:dyDescent="0.3">
      <c r="A343" s="21" t="s">
        <v>170</v>
      </c>
      <c r="B343" s="2" t="s">
        <v>143</v>
      </c>
      <c r="D343" s="8" t="s">
        <v>144</v>
      </c>
      <c r="E343" s="27">
        <v>44698</v>
      </c>
      <c r="F343" s="3">
        <v>0.3125</v>
      </c>
      <c r="G343" s="3">
        <v>0.39583333333333331</v>
      </c>
      <c r="H343" s="4">
        <f t="shared" si="39"/>
        <v>0</v>
      </c>
      <c r="I343" s="17">
        <f t="shared" si="40"/>
        <v>0</v>
      </c>
    </row>
    <row r="344" spans="1:9" x14ac:dyDescent="0.3">
      <c r="A344" s="2" t="s">
        <v>77</v>
      </c>
      <c r="B344" s="2" t="s">
        <v>77</v>
      </c>
      <c r="C344" s="7" t="s">
        <v>66</v>
      </c>
      <c r="D344" s="37"/>
      <c r="E344" s="27">
        <v>44698</v>
      </c>
      <c r="F344" s="3">
        <v>0.39583333333333331</v>
      </c>
      <c r="G344" s="3">
        <v>0.41666666666666669</v>
      </c>
      <c r="H344" s="4">
        <f t="shared" si="39"/>
        <v>0.50000000000000089</v>
      </c>
      <c r="I344" s="17">
        <f t="shared" si="40"/>
        <v>0.50000000000000089</v>
      </c>
    </row>
    <row r="345" spans="1:9" x14ac:dyDescent="0.3">
      <c r="A345" s="21">
        <v>0</v>
      </c>
      <c r="B345" s="2" t="s">
        <v>143</v>
      </c>
      <c r="D345" s="8" t="s">
        <v>144</v>
      </c>
      <c r="E345" s="27">
        <v>44698</v>
      </c>
      <c r="F345" s="3">
        <f>IF(E345="New","",IF(E345=E344,G344,TIME(9,0,0)))</f>
        <v>0.41666666666666669</v>
      </c>
      <c r="G345" s="3">
        <v>0.45833333333333331</v>
      </c>
      <c r="H345" s="4">
        <f t="shared" si="39"/>
        <v>0</v>
      </c>
      <c r="I345" s="17">
        <f t="shared" si="40"/>
        <v>0.50000000000000089</v>
      </c>
    </row>
    <row r="346" spans="1:9" x14ac:dyDescent="0.3">
      <c r="D346" s="8" t="s">
        <v>146</v>
      </c>
      <c r="E346" s="27">
        <v>44698</v>
      </c>
      <c r="F346" s="3">
        <v>0.45833333333333331</v>
      </c>
      <c r="G346" s="3">
        <v>0.5</v>
      </c>
      <c r="H346" s="4">
        <f t="shared" si="39"/>
        <v>0</v>
      </c>
      <c r="I346" s="17">
        <f t="shared" si="40"/>
        <v>0.50000000000000089</v>
      </c>
    </row>
    <row r="347" spans="1:9" x14ac:dyDescent="0.3">
      <c r="D347" s="8" t="s">
        <v>146</v>
      </c>
      <c r="E347" s="27">
        <v>44698</v>
      </c>
      <c r="F347" s="3">
        <v>0.54166666666666663</v>
      </c>
      <c r="G347" s="3">
        <v>0.60416666666666663</v>
      </c>
      <c r="H347" s="4">
        <f t="shared" si="39"/>
        <v>0</v>
      </c>
      <c r="I347" s="17">
        <f t="shared" si="40"/>
        <v>0.50000000000000089</v>
      </c>
    </row>
    <row r="348" spans="1:9" ht="28.8" hidden="1" x14ac:dyDescent="0.3">
      <c r="A348" s="21">
        <v>3</v>
      </c>
      <c r="B348" s="2">
        <v>18556</v>
      </c>
      <c r="C348" s="60" t="s">
        <v>62</v>
      </c>
      <c r="D348" s="8" t="s">
        <v>145</v>
      </c>
      <c r="E348" s="27">
        <v>44698</v>
      </c>
      <c r="F348" s="3">
        <v>0.60416666666666663</v>
      </c>
      <c r="G348" s="3">
        <v>0.66666666666666663</v>
      </c>
      <c r="H348" s="4">
        <f t="shared" si="39"/>
        <v>1.5</v>
      </c>
      <c r="I348" s="17">
        <f t="shared" si="40"/>
        <v>2.0000000000000009</v>
      </c>
    </row>
    <row r="349" spans="1:9" x14ac:dyDescent="0.3">
      <c r="A349" s="21">
        <v>3</v>
      </c>
      <c r="C349" s="60"/>
      <c r="D349" s="8" t="s">
        <v>156</v>
      </c>
      <c r="E349" s="27">
        <v>44698</v>
      </c>
      <c r="F349" s="3">
        <v>0.66666666666666663</v>
      </c>
      <c r="G349" s="3">
        <v>0.70833333333333337</v>
      </c>
      <c r="H349" s="4">
        <f t="shared" si="39"/>
        <v>0</v>
      </c>
      <c r="I349" s="17">
        <f t="shared" si="40"/>
        <v>2.0000000000000009</v>
      </c>
    </row>
    <row r="350" spans="1:9" ht="100.8" x14ac:dyDescent="0.3">
      <c r="A350">
        <v>4</v>
      </c>
      <c r="B350" s="2">
        <v>18702</v>
      </c>
      <c r="C350" s="7" t="s">
        <v>130</v>
      </c>
      <c r="D350" s="37" t="s">
        <v>172</v>
      </c>
      <c r="E350" s="27">
        <v>44698</v>
      </c>
      <c r="F350" s="3">
        <v>0.66666666666666663</v>
      </c>
      <c r="G350" s="3">
        <v>0.79166666666666663</v>
      </c>
      <c r="H350" s="4">
        <f t="shared" si="39"/>
        <v>3</v>
      </c>
      <c r="I350" s="17">
        <f t="shared" si="40"/>
        <v>5.0000000000000009</v>
      </c>
    </row>
    <row r="351" spans="1:9" ht="43.2" x14ac:dyDescent="0.3">
      <c r="A351" s="21" t="s">
        <v>24</v>
      </c>
      <c r="B351" s="2" t="s">
        <v>77</v>
      </c>
      <c r="C351" s="2" t="s">
        <v>28</v>
      </c>
      <c r="D351" s="57"/>
      <c r="E351" s="27">
        <v>44698</v>
      </c>
      <c r="F351" s="3">
        <v>0.79166666666666663</v>
      </c>
      <c r="G351" s="3">
        <v>0.89583333333333337</v>
      </c>
      <c r="H351" s="4">
        <f t="shared" si="39"/>
        <v>2.5000000000000018</v>
      </c>
      <c r="I351" s="17">
        <f t="shared" si="40"/>
        <v>7.5000000000000027</v>
      </c>
    </row>
    <row r="352" spans="1:9" ht="28.8" x14ac:dyDescent="0.3">
      <c r="A352">
        <v>4</v>
      </c>
      <c r="B352" s="2">
        <v>18702</v>
      </c>
      <c r="C352" s="7" t="s">
        <v>130</v>
      </c>
      <c r="D352" s="8" t="s">
        <v>147</v>
      </c>
      <c r="E352" s="27">
        <v>44699</v>
      </c>
      <c r="F352" s="3">
        <v>0.33333333333333331</v>
      </c>
      <c r="G352" s="3">
        <v>0.39583333333333331</v>
      </c>
      <c r="H352" s="4">
        <f t="shared" si="39"/>
        <v>1.5</v>
      </c>
      <c r="I352" s="17">
        <f t="shared" si="40"/>
        <v>1.5</v>
      </c>
    </row>
    <row r="353" spans="1:9" x14ac:dyDescent="0.3">
      <c r="A353" s="2" t="s">
        <v>77</v>
      </c>
      <c r="B353" s="2" t="s">
        <v>77</v>
      </c>
      <c r="C353" s="7" t="s">
        <v>66</v>
      </c>
      <c r="E353" s="27">
        <v>44699</v>
      </c>
      <c r="F353" s="3">
        <v>0.39583333333333331</v>
      </c>
      <c r="G353" s="3">
        <v>0.41666666666666669</v>
      </c>
      <c r="H353" s="4">
        <f t="shared" si="39"/>
        <v>0.50000000000000089</v>
      </c>
      <c r="I353" s="17">
        <f t="shared" si="40"/>
        <v>2.0000000000000009</v>
      </c>
    </row>
    <row r="354" spans="1:9" ht="86.4" x14ac:dyDescent="0.3">
      <c r="A354" s="21" t="s">
        <v>24</v>
      </c>
      <c r="B354" s="2" t="s">
        <v>77</v>
      </c>
      <c r="C354" s="2" t="s">
        <v>28</v>
      </c>
      <c r="D354" s="37" t="s">
        <v>173</v>
      </c>
      <c r="E354" s="27">
        <v>44699</v>
      </c>
      <c r="F354" s="3">
        <v>0.42708333333333331</v>
      </c>
      <c r="G354" s="3">
        <v>0.5</v>
      </c>
      <c r="H354" s="4">
        <f t="shared" si="39"/>
        <v>1.7500000000000004</v>
      </c>
      <c r="I354" s="17">
        <f t="shared" si="40"/>
        <v>3.7500000000000013</v>
      </c>
    </row>
    <row r="355" spans="1:9" x14ac:dyDescent="0.3">
      <c r="A355">
        <v>0</v>
      </c>
      <c r="B355" s="2">
        <v>18702</v>
      </c>
      <c r="D355" s="57"/>
      <c r="E355" s="27">
        <v>44699</v>
      </c>
      <c r="H355" s="4">
        <f t="shared" si="39"/>
        <v>0</v>
      </c>
      <c r="I355" s="17">
        <f>IF(E355=E353,H355+I353,H355)</f>
        <v>2.0000000000000009</v>
      </c>
    </row>
    <row r="356" spans="1:9" x14ac:dyDescent="0.3">
      <c r="A356" t="s">
        <v>175</v>
      </c>
      <c r="D356" s="8" t="s">
        <v>174</v>
      </c>
      <c r="E356" s="27">
        <v>44699</v>
      </c>
      <c r="F356" s="3">
        <v>0.54166666666666663</v>
      </c>
      <c r="G356" s="3">
        <v>0.72916666666666663</v>
      </c>
      <c r="H356" s="4">
        <f t="shared" si="39"/>
        <v>0</v>
      </c>
      <c r="I356" s="17">
        <f>IF(E356=E354,H356+I354,H356)</f>
        <v>3.7500000000000013</v>
      </c>
    </row>
    <row r="357" spans="1:9" ht="72" x14ac:dyDescent="0.3">
      <c r="A357" s="21" t="s">
        <v>24</v>
      </c>
      <c r="B357" s="2" t="s">
        <v>77</v>
      </c>
      <c r="C357" s="2" t="s">
        <v>28</v>
      </c>
      <c r="D357" s="37" t="s">
        <v>157</v>
      </c>
      <c r="E357" s="27">
        <v>44700</v>
      </c>
      <c r="F357" s="3">
        <v>0.33333333333333331</v>
      </c>
      <c r="G357" s="3">
        <v>0.38541666666666669</v>
      </c>
      <c r="H357" s="4">
        <f t="shared" si="39"/>
        <v>1.2500000000000009</v>
      </c>
      <c r="I357" s="17">
        <f t="shared" si="40"/>
        <v>1.2500000000000009</v>
      </c>
    </row>
    <row r="358" spans="1:9" x14ac:dyDescent="0.3">
      <c r="A358" s="2" t="s">
        <v>77</v>
      </c>
      <c r="B358" s="2" t="s">
        <v>77</v>
      </c>
      <c r="C358" s="7" t="s">
        <v>66</v>
      </c>
      <c r="E358" s="27">
        <v>44700</v>
      </c>
      <c r="F358" s="3">
        <v>0.39583333333333331</v>
      </c>
      <c r="G358" s="3">
        <v>0.4375</v>
      </c>
      <c r="H358" s="4">
        <f t="shared" si="39"/>
        <v>1.0000000000000004</v>
      </c>
      <c r="I358" s="17">
        <f t="shared" si="40"/>
        <v>2.2500000000000013</v>
      </c>
    </row>
    <row r="359" spans="1:9" ht="28.8" x14ac:dyDescent="0.3">
      <c r="A359">
        <v>4</v>
      </c>
      <c r="B359" s="2">
        <v>18702</v>
      </c>
      <c r="C359" s="7" t="s">
        <v>130</v>
      </c>
      <c r="D359" s="8" t="s">
        <v>148</v>
      </c>
      <c r="E359" s="27">
        <v>44700</v>
      </c>
      <c r="F359" s="3">
        <f>IF(E359="New","",IF(E359=E358,G358,TIME(9,0,0)))</f>
        <v>0.4375</v>
      </c>
      <c r="G359" s="3">
        <v>0.47916666666666669</v>
      </c>
      <c r="H359" s="4">
        <f t="shared" si="39"/>
        <v>1.0000000000000004</v>
      </c>
      <c r="I359" s="17">
        <f t="shared" si="40"/>
        <v>3.2500000000000018</v>
      </c>
    </row>
    <row r="360" spans="1:9" ht="43.2" x14ac:dyDescent="0.3">
      <c r="A360" s="21" t="s">
        <v>24</v>
      </c>
      <c r="B360" s="2" t="s">
        <v>77</v>
      </c>
      <c r="C360" s="2" t="s">
        <v>28</v>
      </c>
      <c r="D360" s="8" t="s">
        <v>149</v>
      </c>
      <c r="E360" s="27">
        <v>44700</v>
      </c>
      <c r="F360" s="3">
        <f>IF(E360="New","",IF(E360=E359,G359,TIME(9,0,0)))</f>
        <v>0.47916666666666669</v>
      </c>
      <c r="G360" s="3">
        <v>0.5</v>
      </c>
      <c r="H360" s="4">
        <f t="shared" si="39"/>
        <v>0.49999999999999956</v>
      </c>
      <c r="I360" s="17">
        <f t="shared" si="40"/>
        <v>3.7500000000000013</v>
      </c>
    </row>
    <row r="361" spans="1:9" x14ac:dyDescent="0.3">
      <c r="A361" t="s">
        <v>175</v>
      </c>
      <c r="D361" s="8" t="s">
        <v>174</v>
      </c>
      <c r="E361" s="27">
        <v>44700</v>
      </c>
      <c r="F361" s="3">
        <v>0.54166666666666663</v>
      </c>
      <c r="G361" s="3">
        <v>0.66666666666666663</v>
      </c>
      <c r="H361" s="4">
        <f t="shared" si="39"/>
        <v>0</v>
      </c>
      <c r="I361" s="17">
        <f>IF(E361=E359,H361+I359,H361)</f>
        <v>3.2500000000000018</v>
      </c>
    </row>
    <row r="362" spans="1:9" x14ac:dyDescent="0.3">
      <c r="A362" s="21" t="s">
        <v>170</v>
      </c>
      <c r="B362" s="2" t="s">
        <v>10</v>
      </c>
      <c r="D362" s="8" t="s">
        <v>150</v>
      </c>
      <c r="E362" s="27">
        <v>44700</v>
      </c>
      <c r="F362" s="3">
        <v>0.66666666666666663</v>
      </c>
      <c r="G362" s="3">
        <v>0.70833333333333337</v>
      </c>
      <c r="H362" s="4">
        <f t="shared" si="39"/>
        <v>0</v>
      </c>
      <c r="I362" s="17">
        <f>IF(E362=E360,H362+I360,H362)</f>
        <v>3.7500000000000013</v>
      </c>
    </row>
    <row r="363" spans="1:9" ht="43.2" x14ac:dyDescent="0.3">
      <c r="D363" s="57" t="s">
        <v>167</v>
      </c>
      <c r="E363" s="27">
        <v>44700</v>
      </c>
      <c r="H363" s="4">
        <f t="shared" si="39"/>
        <v>0</v>
      </c>
      <c r="I363" s="17">
        <f t="shared" si="40"/>
        <v>3.7500000000000013</v>
      </c>
    </row>
    <row r="364" spans="1:9" ht="28.8" hidden="1" x14ac:dyDescent="0.3">
      <c r="A364">
        <v>3</v>
      </c>
      <c r="B364" s="2">
        <v>18556</v>
      </c>
      <c r="C364" s="62" t="s">
        <v>78</v>
      </c>
      <c r="D364" s="8" t="s">
        <v>151</v>
      </c>
      <c r="E364" s="27">
        <v>44701</v>
      </c>
      <c r="F364" s="3">
        <v>0.34375</v>
      </c>
      <c r="G364" s="3">
        <v>0.39583333333333331</v>
      </c>
      <c r="H364" s="4">
        <f t="shared" si="39"/>
        <v>1.2499999999999996</v>
      </c>
      <c r="I364" s="17">
        <f t="shared" si="40"/>
        <v>1.2499999999999996</v>
      </c>
    </row>
    <row r="365" spans="1:9" x14ac:dyDescent="0.3">
      <c r="A365" s="2" t="s">
        <v>77</v>
      </c>
      <c r="B365" s="2" t="s">
        <v>77</v>
      </c>
      <c r="C365" s="7" t="s">
        <v>66</v>
      </c>
      <c r="E365" s="27">
        <v>44701</v>
      </c>
      <c r="F365" s="3">
        <f>IF(E365="New","",IF(E365=E364,G364,TIME(9,0,0)))</f>
        <v>0.39583333333333331</v>
      </c>
      <c r="G365" s="3">
        <v>0.41666666666666669</v>
      </c>
      <c r="H365" s="4">
        <f t="shared" si="39"/>
        <v>0.50000000000000089</v>
      </c>
      <c r="I365" s="17">
        <f t="shared" si="40"/>
        <v>1.7500000000000004</v>
      </c>
    </row>
    <row r="366" spans="1:9" ht="72" hidden="1" x14ac:dyDescent="0.3">
      <c r="A366">
        <v>3</v>
      </c>
      <c r="B366" s="2">
        <v>18556</v>
      </c>
      <c r="C366" s="62" t="s">
        <v>78</v>
      </c>
      <c r="D366" s="57" t="s">
        <v>177</v>
      </c>
      <c r="E366" s="27">
        <v>44701</v>
      </c>
      <c r="F366" s="3">
        <f>IF(E366="New","",IF(E366=E365,G365,TIME(9,0,0)))</f>
        <v>0.41666666666666669</v>
      </c>
      <c r="G366" s="3">
        <v>0.4375</v>
      </c>
      <c r="H366" s="4">
        <f t="shared" si="39"/>
        <v>0.49999999999999956</v>
      </c>
      <c r="I366" s="17">
        <f t="shared" si="40"/>
        <v>2.25</v>
      </c>
    </row>
    <row r="367" spans="1:9" x14ac:dyDescent="0.3">
      <c r="A367">
        <v>0</v>
      </c>
      <c r="B367" s="2" t="s">
        <v>153</v>
      </c>
      <c r="D367" s="8" t="s">
        <v>152</v>
      </c>
      <c r="E367" s="27">
        <v>44701</v>
      </c>
      <c r="F367" s="3">
        <f>IF(E367="New","",IF(E367=E366,G366,TIME(9,0,0)))</f>
        <v>0.4375</v>
      </c>
      <c r="G367" s="3">
        <v>0.45833333333333331</v>
      </c>
      <c r="H367" s="4">
        <f t="shared" ref="H367:H430" si="41">IF(AND(C367&lt;&gt;"",F367&lt;&gt;"",G367&lt;&gt;""),(G367-F367)*24,0)</f>
        <v>0</v>
      </c>
      <c r="I367" s="17">
        <f t="shared" si="40"/>
        <v>2.25</v>
      </c>
    </row>
    <row r="368" spans="1:9" ht="43.2" x14ac:dyDescent="0.3">
      <c r="A368" s="21" t="s">
        <v>24</v>
      </c>
      <c r="B368" s="2" t="s">
        <v>77</v>
      </c>
      <c r="C368" s="2" t="s">
        <v>28</v>
      </c>
      <c r="D368" s="57"/>
      <c r="E368" s="27">
        <v>44701</v>
      </c>
      <c r="F368" s="3">
        <f>IF(E368="New","",IF(E368=E367,G367,TIME(9,0,0)))</f>
        <v>0.45833333333333331</v>
      </c>
      <c r="G368" s="3">
        <v>0.5</v>
      </c>
      <c r="H368" s="4">
        <f t="shared" si="41"/>
        <v>1.0000000000000004</v>
      </c>
      <c r="I368" s="17">
        <f t="shared" ref="I368:I431" si="42">IF(E368=E367,H368+I367,H368)</f>
        <v>3.2500000000000004</v>
      </c>
    </row>
    <row r="369" spans="1:9" x14ac:dyDescent="0.3">
      <c r="C369" s="62"/>
      <c r="D369" s="57"/>
      <c r="E369" s="27">
        <v>44701</v>
      </c>
      <c r="F369" s="3">
        <v>0.46875</v>
      </c>
      <c r="G369" s="3">
        <v>0.5</v>
      </c>
      <c r="H369" s="4">
        <f t="shared" si="41"/>
        <v>0</v>
      </c>
      <c r="I369" s="17">
        <f t="shared" si="42"/>
        <v>3.2500000000000004</v>
      </c>
    </row>
    <row r="370" spans="1:9" ht="43.2" x14ac:dyDescent="0.3">
      <c r="A370" s="21" t="s">
        <v>24</v>
      </c>
      <c r="B370" s="2" t="s">
        <v>77</v>
      </c>
      <c r="C370" s="2" t="s">
        <v>28</v>
      </c>
      <c r="D370" s="37"/>
      <c r="E370" s="27">
        <v>44701</v>
      </c>
      <c r="F370" s="3">
        <v>0.54166666666666663</v>
      </c>
      <c r="G370" s="3">
        <v>0.71875</v>
      </c>
      <c r="H370" s="4">
        <f t="shared" si="41"/>
        <v>4.2500000000000009</v>
      </c>
      <c r="I370" s="17">
        <f t="shared" si="42"/>
        <v>7.5000000000000018</v>
      </c>
    </row>
    <row r="371" spans="1:9" ht="28.8" x14ac:dyDescent="0.3">
      <c r="A371" s="21" t="s">
        <v>170</v>
      </c>
      <c r="C371" s="62"/>
      <c r="D371" s="37" t="s">
        <v>176</v>
      </c>
      <c r="E371" s="27">
        <v>44701</v>
      </c>
      <c r="F371" s="3">
        <v>0.8125</v>
      </c>
      <c r="G371" s="3">
        <v>0.875</v>
      </c>
      <c r="H371" s="4">
        <f t="shared" si="41"/>
        <v>0</v>
      </c>
      <c r="I371" s="17">
        <f t="shared" si="42"/>
        <v>7.5000000000000018</v>
      </c>
    </row>
    <row r="372" spans="1:9" ht="28.8" hidden="1" x14ac:dyDescent="0.3">
      <c r="A372" s="21">
        <v>3</v>
      </c>
      <c r="B372" s="2">
        <v>18556</v>
      </c>
      <c r="C372" s="7" t="s">
        <v>59</v>
      </c>
      <c r="D372" s="8" t="s">
        <v>158</v>
      </c>
      <c r="E372" s="27">
        <v>44704</v>
      </c>
      <c r="F372" s="3">
        <f>IF(E372="New","",IF(E372=E369,G369,TIME(9,0,0)))</f>
        <v>0.375</v>
      </c>
      <c r="G372" s="3">
        <v>0.38541666666666669</v>
      </c>
      <c r="H372" s="4">
        <f t="shared" si="41"/>
        <v>0.25000000000000044</v>
      </c>
      <c r="I372" s="17">
        <f t="shared" si="42"/>
        <v>0.25000000000000044</v>
      </c>
    </row>
    <row r="373" spans="1:9" x14ac:dyDescent="0.3">
      <c r="A373" s="2" t="s">
        <v>77</v>
      </c>
      <c r="B373" s="2" t="s">
        <v>77</v>
      </c>
      <c r="C373" s="7" t="s">
        <v>66</v>
      </c>
      <c r="E373" s="27">
        <v>44704</v>
      </c>
      <c r="F373" s="3">
        <f>IF(E373="New","",IF(E373=E372,G372,TIME(9,0,0)))</f>
        <v>0.38541666666666669</v>
      </c>
      <c r="G373" s="3">
        <v>0.41666666666666669</v>
      </c>
      <c r="H373" s="4">
        <f t="shared" si="41"/>
        <v>0.75</v>
      </c>
      <c r="I373" s="17">
        <f t="shared" si="42"/>
        <v>1.0000000000000004</v>
      </c>
    </row>
    <row r="374" spans="1:9" ht="28.8" hidden="1" x14ac:dyDescent="0.3">
      <c r="A374">
        <v>3</v>
      </c>
      <c r="B374" s="2">
        <v>18556</v>
      </c>
      <c r="C374" s="62" t="s">
        <v>78</v>
      </c>
      <c r="D374" s="56" t="s">
        <v>163</v>
      </c>
      <c r="E374" s="27">
        <v>44704</v>
      </c>
      <c r="F374" s="3">
        <v>0.41666666666666669</v>
      </c>
      <c r="G374" s="3">
        <v>0.44791666666666669</v>
      </c>
      <c r="H374" s="4">
        <f t="shared" si="41"/>
        <v>0.75</v>
      </c>
      <c r="I374" s="17">
        <f t="shared" si="42"/>
        <v>1.7500000000000004</v>
      </c>
    </row>
    <row r="375" spans="1:9" ht="43.2" x14ac:dyDescent="0.3">
      <c r="A375" s="21" t="s">
        <v>24</v>
      </c>
      <c r="B375" s="2" t="s">
        <v>77</v>
      </c>
      <c r="C375" s="2" t="s">
        <v>28</v>
      </c>
      <c r="E375" s="27">
        <v>44704</v>
      </c>
      <c r="F375" s="3">
        <f>IF(E375="New","",IF(E375=E374,G374,TIME(9,0,0)))</f>
        <v>0.44791666666666669</v>
      </c>
      <c r="G375" s="3">
        <v>0.5</v>
      </c>
      <c r="H375" s="4">
        <f t="shared" si="41"/>
        <v>1.2499999999999996</v>
      </c>
      <c r="I375" s="17">
        <f t="shared" si="42"/>
        <v>3</v>
      </c>
    </row>
    <row r="376" spans="1:9" ht="43.2" x14ac:dyDescent="0.3">
      <c r="A376" s="21" t="s">
        <v>24</v>
      </c>
      <c r="B376" s="2" t="s">
        <v>77</v>
      </c>
      <c r="C376" s="2" t="s">
        <v>28</v>
      </c>
      <c r="E376" s="27">
        <v>44704</v>
      </c>
      <c r="F376" s="3">
        <v>0.54166666666666663</v>
      </c>
      <c r="G376" s="3">
        <v>0.72916666666666663</v>
      </c>
      <c r="H376" s="4">
        <f t="shared" si="41"/>
        <v>4.5</v>
      </c>
      <c r="I376" s="17">
        <f t="shared" si="42"/>
        <v>7.5</v>
      </c>
    </row>
    <row r="377" spans="1:9" ht="28.8" hidden="1" x14ac:dyDescent="0.3">
      <c r="A377">
        <v>3</v>
      </c>
      <c r="B377" s="2">
        <v>18556</v>
      </c>
      <c r="C377" s="62" t="s">
        <v>78</v>
      </c>
      <c r="D377" s="56" t="s">
        <v>164</v>
      </c>
      <c r="E377" s="27">
        <v>44705</v>
      </c>
      <c r="F377" s="3">
        <v>0.35416666666666669</v>
      </c>
      <c r="G377" s="3">
        <v>0.39583333333333331</v>
      </c>
      <c r="H377" s="4">
        <f t="shared" si="41"/>
        <v>0.99999999999999911</v>
      </c>
      <c r="I377" s="17">
        <f t="shared" si="42"/>
        <v>0.99999999999999911</v>
      </c>
    </row>
    <row r="378" spans="1:9" x14ac:dyDescent="0.3">
      <c r="A378" s="2" t="s">
        <v>77</v>
      </c>
      <c r="B378" s="2" t="s">
        <v>77</v>
      </c>
      <c r="C378" s="7" t="s">
        <v>66</v>
      </c>
      <c r="E378" s="27">
        <v>44705</v>
      </c>
      <c r="F378" s="3">
        <v>0.39583333333333331</v>
      </c>
      <c r="G378" s="3">
        <v>0.41666666666666669</v>
      </c>
      <c r="H378" s="4">
        <f t="shared" si="41"/>
        <v>0.50000000000000089</v>
      </c>
      <c r="I378" s="17">
        <f t="shared" si="42"/>
        <v>1.5</v>
      </c>
    </row>
    <row r="379" spans="1:9" ht="28.8" x14ac:dyDescent="0.3">
      <c r="A379" s="21">
        <v>4</v>
      </c>
      <c r="B379" s="2">
        <v>18702</v>
      </c>
      <c r="C379" s="7" t="s">
        <v>130</v>
      </c>
      <c r="D379" s="56"/>
      <c r="E379" s="27">
        <v>44705</v>
      </c>
      <c r="F379" s="3">
        <v>0.41666666666666669</v>
      </c>
      <c r="G379" s="3">
        <v>0.46875</v>
      </c>
      <c r="H379" s="4">
        <f t="shared" si="41"/>
        <v>1.2499999999999996</v>
      </c>
      <c r="I379" s="17">
        <f t="shared" si="42"/>
        <v>2.7499999999999996</v>
      </c>
    </row>
    <row r="380" spans="1:9" ht="43.2" x14ac:dyDescent="0.3">
      <c r="A380" s="21" t="s">
        <v>24</v>
      </c>
      <c r="B380" s="2" t="s">
        <v>77</v>
      </c>
      <c r="C380" s="2" t="s">
        <v>28</v>
      </c>
      <c r="E380" s="27">
        <v>44705</v>
      </c>
      <c r="F380" s="3">
        <v>0.46875</v>
      </c>
      <c r="G380" s="3">
        <v>0.5</v>
      </c>
      <c r="H380" s="4">
        <f t="shared" si="41"/>
        <v>0.75</v>
      </c>
      <c r="I380" s="17">
        <f t="shared" si="42"/>
        <v>3.4999999999999996</v>
      </c>
    </row>
    <row r="381" spans="1:9" ht="43.2" x14ac:dyDescent="0.3">
      <c r="A381" s="21" t="s">
        <v>24</v>
      </c>
      <c r="B381" s="2" t="s">
        <v>77</v>
      </c>
      <c r="C381" s="2" t="s">
        <v>28</v>
      </c>
      <c r="E381" s="27">
        <v>44705</v>
      </c>
      <c r="F381" s="3">
        <v>0.54166666666666663</v>
      </c>
      <c r="G381" s="3">
        <v>0.70833333333333337</v>
      </c>
      <c r="H381" s="4">
        <f t="shared" si="41"/>
        <v>4.0000000000000018</v>
      </c>
      <c r="I381" s="17">
        <f t="shared" si="42"/>
        <v>7.5000000000000018</v>
      </c>
    </row>
    <row r="382" spans="1:9" ht="43.2" x14ac:dyDescent="0.3">
      <c r="A382" s="21" t="s">
        <v>24</v>
      </c>
      <c r="B382" s="2" t="s">
        <v>77</v>
      </c>
      <c r="C382" s="2" t="s">
        <v>28</v>
      </c>
      <c r="D382" s="8" t="s">
        <v>159</v>
      </c>
      <c r="E382" s="27">
        <v>44706</v>
      </c>
      <c r="F382" s="3">
        <v>0.33333333333333331</v>
      </c>
      <c r="G382" s="3">
        <v>0.39583333333333331</v>
      </c>
      <c r="H382" s="4">
        <f t="shared" si="41"/>
        <v>1.5</v>
      </c>
      <c r="I382" s="17">
        <f t="shared" si="42"/>
        <v>1.5</v>
      </c>
    </row>
    <row r="383" spans="1:9" x14ac:dyDescent="0.3">
      <c r="A383" s="2" t="s">
        <v>77</v>
      </c>
      <c r="B383" s="2" t="s">
        <v>77</v>
      </c>
      <c r="C383" s="7" t="s">
        <v>66</v>
      </c>
      <c r="E383" s="27">
        <v>44706</v>
      </c>
      <c r="F383" s="3">
        <v>0.39583333333333331</v>
      </c>
      <c r="G383" s="3">
        <v>0.41666666666666669</v>
      </c>
      <c r="H383" s="4">
        <f t="shared" si="41"/>
        <v>0.50000000000000089</v>
      </c>
      <c r="I383" s="17">
        <f t="shared" si="42"/>
        <v>2.0000000000000009</v>
      </c>
    </row>
    <row r="384" spans="1:9" ht="28.8" hidden="1" x14ac:dyDescent="0.3">
      <c r="A384">
        <v>3</v>
      </c>
      <c r="B384" s="2">
        <v>18556</v>
      </c>
      <c r="C384" s="62" t="s">
        <v>78</v>
      </c>
      <c r="D384" s="56" t="s">
        <v>164</v>
      </c>
      <c r="E384" s="27">
        <v>44706</v>
      </c>
      <c r="F384" s="3">
        <v>0.41666666666666669</v>
      </c>
      <c r="G384" s="3">
        <v>0.45833333333333331</v>
      </c>
      <c r="H384" s="4">
        <f t="shared" si="41"/>
        <v>0.99999999999999911</v>
      </c>
      <c r="I384" s="17">
        <f t="shared" si="42"/>
        <v>3</v>
      </c>
    </row>
    <row r="385" spans="1:9" ht="43.2" x14ac:dyDescent="0.3">
      <c r="A385" s="21" t="s">
        <v>24</v>
      </c>
      <c r="B385" s="2" t="s">
        <v>77</v>
      </c>
      <c r="C385" s="2" t="s">
        <v>28</v>
      </c>
      <c r="E385" s="27">
        <v>44706</v>
      </c>
      <c r="F385" s="3">
        <v>0.45833333333333331</v>
      </c>
      <c r="G385" s="3">
        <v>0.5</v>
      </c>
      <c r="H385" s="4">
        <f t="shared" si="41"/>
        <v>1.0000000000000004</v>
      </c>
      <c r="I385" s="17">
        <f t="shared" si="42"/>
        <v>4</v>
      </c>
    </row>
    <row r="386" spans="1:9" ht="43.2" x14ac:dyDescent="0.3">
      <c r="A386" s="21" t="s">
        <v>24</v>
      </c>
      <c r="B386" s="2" t="s">
        <v>77</v>
      </c>
      <c r="C386" s="2" t="s">
        <v>28</v>
      </c>
      <c r="E386" s="27">
        <v>44706</v>
      </c>
      <c r="F386" s="3">
        <v>0.54166666666666663</v>
      </c>
      <c r="G386" s="3">
        <v>0.6875</v>
      </c>
      <c r="H386" s="4">
        <f t="shared" si="41"/>
        <v>3.5000000000000009</v>
      </c>
      <c r="I386" s="17">
        <f t="shared" si="42"/>
        <v>7.5000000000000009</v>
      </c>
    </row>
    <row r="387" spans="1:9" ht="57.6" x14ac:dyDescent="0.3">
      <c r="A387" s="21" t="s">
        <v>24</v>
      </c>
      <c r="B387" s="2" t="s">
        <v>77</v>
      </c>
      <c r="C387" s="2" t="s">
        <v>28</v>
      </c>
      <c r="D387" s="37" t="s">
        <v>160</v>
      </c>
      <c r="E387" s="27">
        <v>44707</v>
      </c>
      <c r="F387" s="3">
        <v>0.33333333333333331</v>
      </c>
      <c r="G387" s="3">
        <v>0.39583333333333331</v>
      </c>
      <c r="H387" s="4">
        <f t="shared" si="41"/>
        <v>1.5</v>
      </c>
      <c r="I387" s="17">
        <f t="shared" si="42"/>
        <v>1.5</v>
      </c>
    </row>
    <row r="388" spans="1:9" x14ac:dyDescent="0.3">
      <c r="A388" s="2" t="s">
        <v>77</v>
      </c>
      <c r="B388" s="2" t="s">
        <v>77</v>
      </c>
      <c r="C388" s="7" t="s">
        <v>66</v>
      </c>
      <c r="E388" s="27">
        <v>44707</v>
      </c>
      <c r="F388" s="3">
        <v>0.39583333333333331</v>
      </c>
      <c r="G388" s="3">
        <v>0.41666666666666669</v>
      </c>
      <c r="H388" s="4">
        <f t="shared" si="41"/>
        <v>0.50000000000000089</v>
      </c>
      <c r="I388" s="17">
        <f t="shared" si="42"/>
        <v>2.0000000000000009</v>
      </c>
    </row>
    <row r="389" spans="1:9" ht="28.8" hidden="1" x14ac:dyDescent="0.3">
      <c r="A389">
        <v>3</v>
      </c>
      <c r="B389" s="2">
        <v>18556</v>
      </c>
      <c r="C389" s="62" t="s">
        <v>78</v>
      </c>
      <c r="D389" s="56" t="s">
        <v>165</v>
      </c>
      <c r="E389" s="27">
        <v>44707</v>
      </c>
      <c r="F389" s="3">
        <v>0.41666666666666669</v>
      </c>
      <c r="G389" s="3">
        <v>0.44791666666666669</v>
      </c>
      <c r="H389" s="4">
        <f t="shared" si="41"/>
        <v>0.75</v>
      </c>
      <c r="I389" s="17">
        <f t="shared" si="42"/>
        <v>2.7500000000000009</v>
      </c>
    </row>
    <row r="390" spans="1:9" ht="28.8" x14ac:dyDescent="0.3">
      <c r="A390" s="21">
        <v>4</v>
      </c>
      <c r="B390" s="2">
        <v>18702</v>
      </c>
      <c r="C390" s="7" t="s">
        <v>130</v>
      </c>
      <c r="E390" s="27">
        <v>44707</v>
      </c>
      <c r="F390" s="3">
        <v>0.44791666666666669</v>
      </c>
      <c r="G390" s="3">
        <v>0.5</v>
      </c>
      <c r="H390" s="4">
        <f t="shared" si="41"/>
        <v>1.2499999999999996</v>
      </c>
      <c r="I390" s="17">
        <f t="shared" si="42"/>
        <v>4</v>
      </c>
    </row>
    <row r="391" spans="1:9" ht="43.2" x14ac:dyDescent="0.3">
      <c r="A391" s="21" t="s">
        <v>24</v>
      </c>
      <c r="B391" s="2" t="s">
        <v>77</v>
      </c>
      <c r="C391" s="2" t="s">
        <v>28</v>
      </c>
      <c r="E391" s="27">
        <v>44707</v>
      </c>
      <c r="F391" s="3">
        <v>0.54166666666666663</v>
      </c>
      <c r="G391" s="3">
        <v>0.6875</v>
      </c>
      <c r="H391" s="4">
        <f t="shared" si="41"/>
        <v>3.5000000000000009</v>
      </c>
      <c r="I391" s="17">
        <f t="shared" si="42"/>
        <v>7.5000000000000009</v>
      </c>
    </row>
    <row r="392" spans="1:9" ht="43.2" x14ac:dyDescent="0.3">
      <c r="A392" s="21">
        <v>4</v>
      </c>
      <c r="B392" s="2">
        <v>18702</v>
      </c>
      <c r="C392" s="7" t="s">
        <v>130</v>
      </c>
      <c r="D392" s="37" t="s">
        <v>161</v>
      </c>
      <c r="E392" s="27">
        <v>44708</v>
      </c>
      <c r="F392" s="3">
        <v>0.33333333333333331</v>
      </c>
      <c r="G392" s="3">
        <v>0.39583333333333331</v>
      </c>
      <c r="H392" s="4">
        <f t="shared" si="41"/>
        <v>1.5</v>
      </c>
      <c r="I392" s="17">
        <f t="shared" si="42"/>
        <v>1.5</v>
      </c>
    </row>
    <row r="393" spans="1:9" x14ac:dyDescent="0.3">
      <c r="A393" s="2" t="s">
        <v>77</v>
      </c>
      <c r="B393" s="2" t="s">
        <v>77</v>
      </c>
      <c r="C393" s="7" t="s">
        <v>66</v>
      </c>
      <c r="E393" s="27">
        <v>44708</v>
      </c>
      <c r="F393" s="3">
        <v>0.39583333333333331</v>
      </c>
      <c r="G393" s="3">
        <v>0.41666666666666669</v>
      </c>
      <c r="H393" s="4">
        <f t="shared" si="41"/>
        <v>0.50000000000000089</v>
      </c>
      <c r="I393" s="17">
        <f t="shared" si="42"/>
        <v>2.0000000000000009</v>
      </c>
    </row>
    <row r="394" spans="1:9" ht="43.2" x14ac:dyDescent="0.3">
      <c r="A394" s="21" t="s">
        <v>24</v>
      </c>
      <c r="B394" s="2" t="s">
        <v>77</v>
      </c>
      <c r="C394" s="2" t="s">
        <v>28</v>
      </c>
      <c r="E394" s="27">
        <v>44708</v>
      </c>
      <c r="F394" s="3">
        <v>0.41666666666666669</v>
      </c>
      <c r="G394" s="3">
        <v>0.5</v>
      </c>
      <c r="H394" s="4">
        <f t="shared" si="41"/>
        <v>1.9999999999999996</v>
      </c>
      <c r="I394" s="17">
        <f t="shared" si="42"/>
        <v>4</v>
      </c>
    </row>
    <row r="395" spans="1:9" ht="43.2" x14ac:dyDescent="0.3">
      <c r="A395" s="21" t="s">
        <v>24</v>
      </c>
      <c r="B395" s="2" t="s">
        <v>77</v>
      </c>
      <c r="C395" s="2" t="s">
        <v>28</v>
      </c>
      <c r="E395" s="27">
        <v>44708</v>
      </c>
      <c r="F395" s="3">
        <v>0.54166666666666663</v>
      </c>
      <c r="G395" s="3">
        <v>0.6875</v>
      </c>
      <c r="H395" s="4">
        <f t="shared" si="41"/>
        <v>3.5000000000000009</v>
      </c>
      <c r="I395" s="17">
        <f t="shared" si="42"/>
        <v>7.5000000000000009</v>
      </c>
    </row>
    <row r="396" spans="1:9" x14ac:dyDescent="0.3">
      <c r="E396" s="27">
        <v>44711</v>
      </c>
      <c r="F396" s="3">
        <v>0.32291666666666669</v>
      </c>
      <c r="G396" s="3">
        <v>0.39583333333333331</v>
      </c>
      <c r="H396" s="4">
        <f t="shared" si="41"/>
        <v>0</v>
      </c>
      <c r="I396" s="17">
        <f t="shared" si="42"/>
        <v>0</v>
      </c>
    </row>
    <row r="397" spans="1:9" x14ac:dyDescent="0.3">
      <c r="E397" s="27">
        <v>44711</v>
      </c>
      <c r="F397" s="3">
        <v>0.39583333333333331</v>
      </c>
      <c r="G397" s="3">
        <v>0.41666666666666669</v>
      </c>
      <c r="H397" s="4">
        <f t="shared" si="41"/>
        <v>0</v>
      </c>
      <c r="I397" s="17">
        <f t="shared" si="42"/>
        <v>0</v>
      </c>
    </row>
    <row r="398" spans="1:9" x14ac:dyDescent="0.3">
      <c r="E398" s="27">
        <v>44711</v>
      </c>
      <c r="F398" s="3">
        <v>0.41666666666666669</v>
      </c>
      <c r="G398" s="3">
        <v>0.5</v>
      </c>
      <c r="H398" s="4">
        <f t="shared" si="41"/>
        <v>0</v>
      </c>
      <c r="I398" s="17">
        <f t="shared" si="42"/>
        <v>0</v>
      </c>
    </row>
    <row r="399" spans="1:9" x14ac:dyDescent="0.3">
      <c r="E399" s="27">
        <v>44711</v>
      </c>
      <c r="F399" s="3">
        <v>0.54166666666666663</v>
      </c>
      <c r="G399" s="3">
        <v>0.6875</v>
      </c>
      <c r="H399" s="4">
        <f t="shared" si="41"/>
        <v>0</v>
      </c>
      <c r="I399" s="17">
        <f t="shared" si="42"/>
        <v>0</v>
      </c>
    </row>
    <row r="400" spans="1:9" x14ac:dyDescent="0.3">
      <c r="E400" s="27" t="s">
        <v>108</v>
      </c>
      <c r="F400" s="3" t="str">
        <f t="shared" ref="F400:F463" si="43">IF(E400="New","",IF(E400=E399,G399,TIME(9,0,0)))</f>
        <v/>
      </c>
      <c r="H400" s="4">
        <f t="shared" si="41"/>
        <v>0</v>
      </c>
      <c r="I400" s="17">
        <f t="shared" si="42"/>
        <v>0</v>
      </c>
    </row>
    <row r="401" spans="5:9" x14ac:dyDescent="0.3">
      <c r="E401" s="27" t="s">
        <v>108</v>
      </c>
      <c r="F401" s="3" t="str">
        <f t="shared" si="43"/>
        <v/>
      </c>
      <c r="H401" s="4">
        <f t="shared" si="41"/>
        <v>0</v>
      </c>
      <c r="I401" s="17">
        <f t="shared" si="42"/>
        <v>0</v>
      </c>
    </row>
    <row r="402" spans="5:9" x14ac:dyDescent="0.3">
      <c r="E402" s="27" t="s">
        <v>108</v>
      </c>
      <c r="F402" s="3" t="str">
        <f t="shared" si="43"/>
        <v/>
      </c>
      <c r="H402" s="4">
        <f t="shared" si="41"/>
        <v>0</v>
      </c>
      <c r="I402" s="17">
        <f t="shared" si="42"/>
        <v>0</v>
      </c>
    </row>
    <row r="403" spans="5:9" x14ac:dyDescent="0.3">
      <c r="E403" s="27" t="s">
        <v>108</v>
      </c>
      <c r="F403" s="3" t="str">
        <f t="shared" si="43"/>
        <v/>
      </c>
      <c r="H403" s="4">
        <f t="shared" si="41"/>
        <v>0</v>
      </c>
      <c r="I403" s="17">
        <f t="shared" si="42"/>
        <v>0</v>
      </c>
    </row>
    <row r="404" spans="5:9" x14ac:dyDescent="0.3">
      <c r="E404" s="27" t="s">
        <v>108</v>
      </c>
      <c r="F404" s="3" t="str">
        <f t="shared" si="43"/>
        <v/>
      </c>
      <c r="H404" s="4">
        <f t="shared" si="41"/>
        <v>0</v>
      </c>
      <c r="I404" s="17">
        <f t="shared" si="42"/>
        <v>0</v>
      </c>
    </row>
    <row r="405" spans="5:9" x14ac:dyDescent="0.3">
      <c r="E405" s="27" t="s">
        <v>108</v>
      </c>
      <c r="F405" s="3" t="str">
        <f t="shared" si="43"/>
        <v/>
      </c>
      <c r="H405" s="4">
        <f t="shared" si="41"/>
        <v>0</v>
      </c>
      <c r="I405" s="17">
        <f t="shared" si="42"/>
        <v>0</v>
      </c>
    </row>
    <row r="406" spans="5:9" x14ac:dyDescent="0.3">
      <c r="E406" s="27" t="s">
        <v>108</v>
      </c>
      <c r="F406" s="3" t="str">
        <f t="shared" si="43"/>
        <v/>
      </c>
      <c r="H406" s="4">
        <f t="shared" si="41"/>
        <v>0</v>
      </c>
      <c r="I406" s="17">
        <f t="shared" si="42"/>
        <v>0</v>
      </c>
    </row>
    <row r="407" spans="5:9" x14ac:dyDescent="0.3">
      <c r="E407" s="27" t="s">
        <v>108</v>
      </c>
      <c r="F407" s="3" t="str">
        <f t="shared" si="43"/>
        <v/>
      </c>
      <c r="H407" s="4">
        <f t="shared" si="41"/>
        <v>0</v>
      </c>
      <c r="I407" s="17">
        <f t="shared" si="42"/>
        <v>0</v>
      </c>
    </row>
    <row r="408" spans="5:9" x14ac:dyDescent="0.3">
      <c r="E408" s="27" t="s">
        <v>108</v>
      </c>
      <c r="F408" s="3" t="str">
        <f t="shared" si="43"/>
        <v/>
      </c>
      <c r="H408" s="4">
        <f t="shared" si="41"/>
        <v>0</v>
      </c>
      <c r="I408" s="17">
        <f t="shared" si="42"/>
        <v>0</v>
      </c>
    </row>
    <row r="409" spans="5:9" x14ac:dyDescent="0.3">
      <c r="E409" s="27" t="s">
        <v>108</v>
      </c>
      <c r="F409" s="3" t="str">
        <f t="shared" si="43"/>
        <v/>
      </c>
      <c r="H409" s="4">
        <f t="shared" si="41"/>
        <v>0</v>
      </c>
      <c r="I409" s="17">
        <f t="shared" si="42"/>
        <v>0</v>
      </c>
    </row>
    <row r="410" spans="5:9" x14ac:dyDescent="0.3">
      <c r="E410" s="27" t="s">
        <v>108</v>
      </c>
      <c r="F410" s="3" t="str">
        <f t="shared" si="43"/>
        <v/>
      </c>
      <c r="H410" s="4">
        <f t="shared" si="41"/>
        <v>0</v>
      </c>
      <c r="I410" s="17">
        <f t="shared" si="42"/>
        <v>0</v>
      </c>
    </row>
    <row r="411" spans="5:9" x14ac:dyDescent="0.3">
      <c r="E411" s="27" t="s">
        <v>108</v>
      </c>
      <c r="F411" s="3" t="str">
        <f t="shared" si="43"/>
        <v/>
      </c>
      <c r="H411" s="4">
        <f t="shared" si="41"/>
        <v>0</v>
      </c>
      <c r="I411" s="17">
        <f t="shared" si="42"/>
        <v>0</v>
      </c>
    </row>
    <row r="412" spans="5:9" x14ac:dyDescent="0.3">
      <c r="E412" s="27" t="s">
        <v>108</v>
      </c>
      <c r="F412" s="3" t="str">
        <f t="shared" si="43"/>
        <v/>
      </c>
      <c r="H412" s="4">
        <f t="shared" si="41"/>
        <v>0</v>
      </c>
      <c r="I412" s="17">
        <f t="shared" si="42"/>
        <v>0</v>
      </c>
    </row>
    <row r="413" spans="5:9" x14ac:dyDescent="0.3">
      <c r="E413" s="27" t="s">
        <v>108</v>
      </c>
      <c r="F413" s="3" t="str">
        <f t="shared" si="43"/>
        <v/>
      </c>
      <c r="H413" s="4">
        <f t="shared" si="41"/>
        <v>0</v>
      </c>
      <c r="I413" s="17">
        <f t="shared" si="42"/>
        <v>0</v>
      </c>
    </row>
    <row r="414" spans="5:9" x14ac:dyDescent="0.3">
      <c r="E414" s="27" t="s">
        <v>108</v>
      </c>
      <c r="F414" s="3" t="str">
        <f t="shared" si="43"/>
        <v/>
      </c>
      <c r="H414" s="4">
        <f t="shared" si="41"/>
        <v>0</v>
      </c>
      <c r="I414" s="17">
        <f t="shared" si="42"/>
        <v>0</v>
      </c>
    </row>
    <row r="415" spans="5:9" x14ac:dyDescent="0.3">
      <c r="E415" s="27" t="s">
        <v>108</v>
      </c>
      <c r="F415" s="3" t="str">
        <f t="shared" si="43"/>
        <v/>
      </c>
      <c r="H415" s="4">
        <f t="shared" si="41"/>
        <v>0</v>
      </c>
      <c r="I415" s="17">
        <f t="shared" si="42"/>
        <v>0</v>
      </c>
    </row>
    <row r="416" spans="5:9" x14ac:dyDescent="0.3">
      <c r="E416" s="27" t="s">
        <v>108</v>
      </c>
      <c r="F416" s="3" t="str">
        <f t="shared" si="43"/>
        <v/>
      </c>
      <c r="H416" s="4">
        <f t="shared" si="41"/>
        <v>0</v>
      </c>
      <c r="I416" s="17">
        <f t="shared" si="42"/>
        <v>0</v>
      </c>
    </row>
    <row r="417" spans="5:9" x14ac:dyDescent="0.3">
      <c r="E417" s="27" t="s">
        <v>108</v>
      </c>
      <c r="F417" s="3" t="str">
        <f t="shared" si="43"/>
        <v/>
      </c>
      <c r="H417" s="4">
        <f t="shared" si="41"/>
        <v>0</v>
      </c>
      <c r="I417" s="17">
        <f t="shared" si="42"/>
        <v>0</v>
      </c>
    </row>
    <row r="418" spans="5:9" x14ac:dyDescent="0.3">
      <c r="E418" s="27" t="s">
        <v>108</v>
      </c>
      <c r="F418" s="3" t="str">
        <f t="shared" si="43"/>
        <v/>
      </c>
      <c r="H418" s="4">
        <f t="shared" si="41"/>
        <v>0</v>
      </c>
      <c r="I418" s="17">
        <f t="shared" si="42"/>
        <v>0</v>
      </c>
    </row>
    <row r="419" spans="5:9" x14ac:dyDescent="0.3">
      <c r="E419" s="27" t="s">
        <v>108</v>
      </c>
      <c r="F419" s="3" t="str">
        <f t="shared" si="43"/>
        <v/>
      </c>
      <c r="H419" s="4">
        <f t="shared" si="41"/>
        <v>0</v>
      </c>
      <c r="I419" s="17">
        <f t="shared" si="42"/>
        <v>0</v>
      </c>
    </row>
    <row r="420" spans="5:9" x14ac:dyDescent="0.3">
      <c r="E420" s="27" t="s">
        <v>108</v>
      </c>
      <c r="F420" s="3" t="str">
        <f t="shared" si="43"/>
        <v/>
      </c>
      <c r="H420" s="4">
        <f t="shared" si="41"/>
        <v>0</v>
      </c>
      <c r="I420" s="17">
        <f t="shared" si="42"/>
        <v>0</v>
      </c>
    </row>
    <row r="421" spans="5:9" x14ac:dyDescent="0.3">
      <c r="E421" s="27" t="s">
        <v>108</v>
      </c>
      <c r="F421" s="3" t="str">
        <f t="shared" si="43"/>
        <v/>
      </c>
      <c r="H421" s="4">
        <f t="shared" si="41"/>
        <v>0</v>
      </c>
      <c r="I421" s="17">
        <f t="shared" si="42"/>
        <v>0</v>
      </c>
    </row>
    <row r="422" spans="5:9" x14ac:dyDescent="0.3">
      <c r="E422" s="27" t="s">
        <v>108</v>
      </c>
      <c r="F422" s="3" t="str">
        <f t="shared" si="43"/>
        <v/>
      </c>
      <c r="H422" s="4">
        <f t="shared" si="41"/>
        <v>0</v>
      </c>
      <c r="I422" s="17">
        <f t="shared" si="42"/>
        <v>0</v>
      </c>
    </row>
    <row r="423" spans="5:9" x14ac:dyDescent="0.3">
      <c r="E423" s="27" t="s">
        <v>108</v>
      </c>
      <c r="F423" s="3" t="str">
        <f t="shared" si="43"/>
        <v/>
      </c>
      <c r="H423" s="4">
        <f t="shared" si="41"/>
        <v>0</v>
      </c>
      <c r="I423" s="17">
        <f t="shared" si="42"/>
        <v>0</v>
      </c>
    </row>
    <row r="424" spans="5:9" x14ac:dyDescent="0.3">
      <c r="E424" s="27" t="s">
        <v>108</v>
      </c>
      <c r="F424" s="3" t="str">
        <f t="shared" si="43"/>
        <v/>
      </c>
      <c r="H424" s="4">
        <f t="shared" si="41"/>
        <v>0</v>
      </c>
      <c r="I424" s="17">
        <f t="shared" si="42"/>
        <v>0</v>
      </c>
    </row>
    <row r="425" spans="5:9" x14ac:dyDescent="0.3">
      <c r="E425" s="27" t="s">
        <v>108</v>
      </c>
      <c r="F425" s="3" t="str">
        <f t="shared" si="43"/>
        <v/>
      </c>
      <c r="H425" s="4">
        <f t="shared" si="41"/>
        <v>0</v>
      </c>
      <c r="I425" s="17">
        <f t="shared" si="42"/>
        <v>0</v>
      </c>
    </row>
    <row r="426" spans="5:9" x14ac:dyDescent="0.3">
      <c r="E426" s="27" t="s">
        <v>108</v>
      </c>
      <c r="F426" s="3" t="str">
        <f t="shared" si="43"/>
        <v/>
      </c>
      <c r="H426" s="4">
        <f t="shared" si="41"/>
        <v>0</v>
      </c>
      <c r="I426" s="17">
        <f t="shared" si="42"/>
        <v>0</v>
      </c>
    </row>
    <row r="427" spans="5:9" x14ac:dyDescent="0.3">
      <c r="E427" s="27" t="s">
        <v>108</v>
      </c>
      <c r="F427" s="3" t="str">
        <f t="shared" si="43"/>
        <v/>
      </c>
      <c r="H427" s="4">
        <f t="shared" si="41"/>
        <v>0</v>
      </c>
      <c r="I427" s="17">
        <f t="shared" si="42"/>
        <v>0</v>
      </c>
    </row>
    <row r="428" spans="5:9" x14ac:dyDescent="0.3">
      <c r="E428" s="27" t="s">
        <v>108</v>
      </c>
      <c r="F428" s="3" t="str">
        <f t="shared" si="43"/>
        <v/>
      </c>
      <c r="H428" s="4">
        <f t="shared" si="41"/>
        <v>0</v>
      </c>
      <c r="I428" s="17">
        <f t="shared" si="42"/>
        <v>0</v>
      </c>
    </row>
    <row r="429" spans="5:9" x14ac:dyDescent="0.3">
      <c r="E429" s="27" t="s">
        <v>108</v>
      </c>
      <c r="F429" s="3" t="str">
        <f t="shared" si="43"/>
        <v/>
      </c>
      <c r="H429" s="4">
        <f t="shared" si="41"/>
        <v>0</v>
      </c>
      <c r="I429" s="17">
        <f t="shared" si="42"/>
        <v>0</v>
      </c>
    </row>
    <row r="430" spans="5:9" x14ac:dyDescent="0.3">
      <c r="E430" s="27" t="s">
        <v>108</v>
      </c>
      <c r="F430" s="3" t="str">
        <f t="shared" si="43"/>
        <v/>
      </c>
      <c r="H430" s="4">
        <f t="shared" si="41"/>
        <v>0</v>
      </c>
      <c r="I430" s="17">
        <f t="shared" si="42"/>
        <v>0</v>
      </c>
    </row>
    <row r="431" spans="5:9" x14ac:dyDescent="0.3">
      <c r="E431" s="27" t="s">
        <v>108</v>
      </c>
      <c r="F431" s="3" t="str">
        <f t="shared" si="43"/>
        <v/>
      </c>
      <c r="H431" s="4">
        <f t="shared" ref="H431:H494" si="44">IF(AND(C431&lt;&gt;"",F431&lt;&gt;"",G431&lt;&gt;""),(G431-F431)*24,0)</f>
        <v>0</v>
      </c>
      <c r="I431" s="17">
        <f t="shared" si="42"/>
        <v>0</v>
      </c>
    </row>
    <row r="432" spans="5:9" x14ac:dyDescent="0.3">
      <c r="E432" s="27" t="s">
        <v>108</v>
      </c>
      <c r="F432" s="3" t="str">
        <f t="shared" si="43"/>
        <v/>
      </c>
      <c r="H432" s="4">
        <f t="shared" si="44"/>
        <v>0</v>
      </c>
      <c r="I432" s="17">
        <f t="shared" ref="I432:I495" si="45">IF(E432=E431,H432+I431,H432)</f>
        <v>0</v>
      </c>
    </row>
    <row r="433" spans="5:9" x14ac:dyDescent="0.3">
      <c r="E433" s="27" t="s">
        <v>108</v>
      </c>
      <c r="F433" s="3" t="str">
        <f t="shared" si="43"/>
        <v/>
      </c>
      <c r="H433" s="4">
        <f t="shared" si="44"/>
        <v>0</v>
      </c>
      <c r="I433" s="17">
        <f t="shared" si="45"/>
        <v>0</v>
      </c>
    </row>
    <row r="434" spans="5:9" x14ac:dyDescent="0.3">
      <c r="E434" s="27" t="s">
        <v>108</v>
      </c>
      <c r="F434" s="3" t="str">
        <f t="shared" si="43"/>
        <v/>
      </c>
      <c r="H434" s="4">
        <f t="shared" si="44"/>
        <v>0</v>
      </c>
      <c r="I434" s="17">
        <f t="shared" si="45"/>
        <v>0</v>
      </c>
    </row>
    <row r="435" spans="5:9" x14ac:dyDescent="0.3">
      <c r="E435" s="27" t="s">
        <v>108</v>
      </c>
      <c r="F435" s="3" t="str">
        <f t="shared" si="43"/>
        <v/>
      </c>
      <c r="H435" s="4">
        <f t="shared" si="44"/>
        <v>0</v>
      </c>
      <c r="I435" s="17">
        <f t="shared" si="45"/>
        <v>0</v>
      </c>
    </row>
    <row r="436" spans="5:9" x14ac:dyDescent="0.3">
      <c r="E436" s="27" t="s">
        <v>108</v>
      </c>
      <c r="F436" s="3" t="str">
        <f t="shared" si="43"/>
        <v/>
      </c>
      <c r="H436" s="4">
        <f t="shared" si="44"/>
        <v>0</v>
      </c>
      <c r="I436" s="17">
        <f t="shared" si="45"/>
        <v>0</v>
      </c>
    </row>
    <row r="437" spans="5:9" x14ac:dyDescent="0.3">
      <c r="E437" s="27" t="s">
        <v>108</v>
      </c>
      <c r="F437" s="3" t="str">
        <f t="shared" si="43"/>
        <v/>
      </c>
      <c r="H437" s="4">
        <f t="shared" si="44"/>
        <v>0</v>
      </c>
      <c r="I437" s="17">
        <f t="shared" si="45"/>
        <v>0</v>
      </c>
    </row>
    <row r="438" spans="5:9" x14ac:dyDescent="0.3">
      <c r="E438" s="27" t="s">
        <v>108</v>
      </c>
      <c r="F438" s="3" t="str">
        <f t="shared" si="43"/>
        <v/>
      </c>
      <c r="H438" s="4">
        <f t="shared" si="44"/>
        <v>0</v>
      </c>
      <c r="I438" s="17">
        <f t="shared" si="45"/>
        <v>0</v>
      </c>
    </row>
    <row r="439" spans="5:9" x14ac:dyDescent="0.3">
      <c r="E439" s="27" t="s">
        <v>108</v>
      </c>
      <c r="F439" s="3" t="str">
        <f t="shared" si="43"/>
        <v/>
      </c>
      <c r="H439" s="4">
        <f t="shared" si="44"/>
        <v>0</v>
      </c>
      <c r="I439" s="17">
        <f t="shared" si="45"/>
        <v>0</v>
      </c>
    </row>
    <row r="440" spans="5:9" x14ac:dyDescent="0.3">
      <c r="E440" s="27" t="s">
        <v>108</v>
      </c>
      <c r="F440" s="3" t="str">
        <f t="shared" si="43"/>
        <v/>
      </c>
      <c r="H440" s="4">
        <f t="shared" si="44"/>
        <v>0</v>
      </c>
      <c r="I440" s="17">
        <f t="shared" si="45"/>
        <v>0</v>
      </c>
    </row>
    <row r="441" spans="5:9" x14ac:dyDescent="0.3">
      <c r="E441" s="27" t="s">
        <v>108</v>
      </c>
      <c r="F441" s="3" t="str">
        <f t="shared" si="43"/>
        <v/>
      </c>
      <c r="H441" s="4">
        <f t="shared" si="44"/>
        <v>0</v>
      </c>
      <c r="I441" s="17">
        <f t="shared" si="45"/>
        <v>0</v>
      </c>
    </row>
    <row r="442" spans="5:9" x14ac:dyDescent="0.3">
      <c r="E442" s="27" t="s">
        <v>108</v>
      </c>
      <c r="F442" s="3" t="str">
        <f t="shared" si="43"/>
        <v/>
      </c>
      <c r="H442" s="4">
        <f t="shared" si="44"/>
        <v>0</v>
      </c>
      <c r="I442" s="17">
        <f t="shared" si="45"/>
        <v>0</v>
      </c>
    </row>
    <row r="443" spans="5:9" x14ac:dyDescent="0.3">
      <c r="E443" s="27" t="s">
        <v>108</v>
      </c>
      <c r="F443" s="3" t="str">
        <f t="shared" si="43"/>
        <v/>
      </c>
      <c r="H443" s="4">
        <f t="shared" si="44"/>
        <v>0</v>
      </c>
      <c r="I443" s="17">
        <f t="shared" si="45"/>
        <v>0</v>
      </c>
    </row>
    <row r="444" spans="5:9" x14ac:dyDescent="0.3">
      <c r="E444" s="27" t="s">
        <v>108</v>
      </c>
      <c r="F444" s="3" t="str">
        <f t="shared" si="43"/>
        <v/>
      </c>
      <c r="H444" s="4">
        <f t="shared" si="44"/>
        <v>0</v>
      </c>
      <c r="I444" s="17">
        <f t="shared" si="45"/>
        <v>0</v>
      </c>
    </row>
    <row r="445" spans="5:9" x14ac:dyDescent="0.3">
      <c r="E445" s="27" t="s">
        <v>108</v>
      </c>
      <c r="F445" s="3" t="str">
        <f t="shared" si="43"/>
        <v/>
      </c>
      <c r="H445" s="4">
        <f t="shared" si="44"/>
        <v>0</v>
      </c>
      <c r="I445" s="17">
        <f t="shared" si="45"/>
        <v>0</v>
      </c>
    </row>
    <row r="446" spans="5:9" x14ac:dyDescent="0.3">
      <c r="E446" s="27" t="s">
        <v>108</v>
      </c>
      <c r="F446" s="3" t="str">
        <f t="shared" si="43"/>
        <v/>
      </c>
      <c r="H446" s="4">
        <f t="shared" si="44"/>
        <v>0</v>
      </c>
      <c r="I446" s="17">
        <f t="shared" si="45"/>
        <v>0</v>
      </c>
    </row>
    <row r="447" spans="5:9" x14ac:dyDescent="0.3">
      <c r="E447" s="27" t="s">
        <v>108</v>
      </c>
      <c r="F447" s="3" t="str">
        <f t="shared" si="43"/>
        <v/>
      </c>
      <c r="H447" s="4">
        <f t="shared" si="44"/>
        <v>0</v>
      </c>
      <c r="I447" s="17">
        <f t="shared" si="45"/>
        <v>0</v>
      </c>
    </row>
    <row r="448" spans="5:9" x14ac:dyDescent="0.3">
      <c r="E448" s="27" t="s">
        <v>108</v>
      </c>
      <c r="F448" s="3" t="str">
        <f t="shared" si="43"/>
        <v/>
      </c>
      <c r="H448" s="4">
        <f t="shared" si="44"/>
        <v>0</v>
      </c>
      <c r="I448" s="17">
        <f t="shared" si="45"/>
        <v>0</v>
      </c>
    </row>
    <row r="449" spans="5:9" x14ac:dyDescent="0.3">
      <c r="E449" s="27" t="s">
        <v>108</v>
      </c>
      <c r="F449" s="3" t="str">
        <f t="shared" si="43"/>
        <v/>
      </c>
      <c r="H449" s="4">
        <f t="shared" si="44"/>
        <v>0</v>
      </c>
      <c r="I449" s="17">
        <f t="shared" si="45"/>
        <v>0</v>
      </c>
    </row>
    <row r="450" spans="5:9" x14ac:dyDescent="0.3">
      <c r="E450" s="27" t="s">
        <v>108</v>
      </c>
      <c r="F450" s="3" t="str">
        <f t="shared" si="43"/>
        <v/>
      </c>
      <c r="H450" s="4">
        <f t="shared" si="44"/>
        <v>0</v>
      </c>
      <c r="I450" s="17">
        <f t="shared" si="45"/>
        <v>0</v>
      </c>
    </row>
    <row r="451" spans="5:9" x14ac:dyDescent="0.3">
      <c r="E451" s="27" t="s">
        <v>108</v>
      </c>
      <c r="F451" s="3" t="str">
        <f t="shared" si="43"/>
        <v/>
      </c>
      <c r="H451" s="4">
        <f t="shared" si="44"/>
        <v>0</v>
      </c>
      <c r="I451" s="17">
        <f t="shared" si="45"/>
        <v>0</v>
      </c>
    </row>
    <row r="452" spans="5:9" x14ac:dyDescent="0.3">
      <c r="E452" s="27" t="s">
        <v>108</v>
      </c>
      <c r="F452" s="3" t="str">
        <f t="shared" si="43"/>
        <v/>
      </c>
      <c r="H452" s="4">
        <f t="shared" si="44"/>
        <v>0</v>
      </c>
      <c r="I452" s="17">
        <f t="shared" si="45"/>
        <v>0</v>
      </c>
    </row>
    <row r="453" spans="5:9" x14ac:dyDescent="0.3">
      <c r="E453" s="27" t="s">
        <v>108</v>
      </c>
      <c r="F453" s="3" t="str">
        <f t="shared" si="43"/>
        <v/>
      </c>
      <c r="H453" s="4">
        <f t="shared" si="44"/>
        <v>0</v>
      </c>
      <c r="I453" s="17">
        <f t="shared" si="45"/>
        <v>0</v>
      </c>
    </row>
    <row r="454" spans="5:9" x14ac:dyDescent="0.3">
      <c r="E454" s="27" t="s">
        <v>108</v>
      </c>
      <c r="F454" s="3" t="str">
        <f t="shared" si="43"/>
        <v/>
      </c>
      <c r="H454" s="4">
        <f t="shared" si="44"/>
        <v>0</v>
      </c>
      <c r="I454" s="17">
        <f t="shared" si="45"/>
        <v>0</v>
      </c>
    </row>
    <row r="455" spans="5:9" x14ac:dyDescent="0.3">
      <c r="E455" s="27" t="s">
        <v>108</v>
      </c>
      <c r="F455" s="3" t="str">
        <f t="shared" si="43"/>
        <v/>
      </c>
      <c r="H455" s="4">
        <f t="shared" si="44"/>
        <v>0</v>
      </c>
      <c r="I455" s="17">
        <f t="shared" si="45"/>
        <v>0</v>
      </c>
    </row>
    <row r="456" spans="5:9" x14ac:dyDescent="0.3">
      <c r="E456" s="27" t="s">
        <v>108</v>
      </c>
      <c r="F456" s="3" t="str">
        <f t="shared" si="43"/>
        <v/>
      </c>
      <c r="H456" s="4">
        <f t="shared" si="44"/>
        <v>0</v>
      </c>
      <c r="I456" s="17">
        <f t="shared" si="45"/>
        <v>0</v>
      </c>
    </row>
    <row r="457" spans="5:9" x14ac:dyDescent="0.3">
      <c r="E457" s="27" t="s">
        <v>108</v>
      </c>
      <c r="F457" s="3" t="str">
        <f t="shared" si="43"/>
        <v/>
      </c>
      <c r="H457" s="4">
        <f t="shared" si="44"/>
        <v>0</v>
      </c>
      <c r="I457" s="17">
        <f t="shared" si="45"/>
        <v>0</v>
      </c>
    </row>
    <row r="458" spans="5:9" x14ac:dyDescent="0.3">
      <c r="E458" s="27" t="s">
        <v>108</v>
      </c>
      <c r="F458" s="3" t="str">
        <f t="shared" si="43"/>
        <v/>
      </c>
      <c r="H458" s="4">
        <f t="shared" si="44"/>
        <v>0</v>
      </c>
      <c r="I458" s="17">
        <f t="shared" si="45"/>
        <v>0</v>
      </c>
    </row>
    <row r="459" spans="5:9" x14ac:dyDescent="0.3">
      <c r="E459" s="27" t="s">
        <v>108</v>
      </c>
      <c r="F459" s="3" t="str">
        <f t="shared" si="43"/>
        <v/>
      </c>
      <c r="H459" s="4">
        <f t="shared" si="44"/>
        <v>0</v>
      </c>
      <c r="I459" s="17">
        <f t="shared" si="45"/>
        <v>0</v>
      </c>
    </row>
    <row r="460" spans="5:9" x14ac:dyDescent="0.3">
      <c r="E460" s="27" t="s">
        <v>108</v>
      </c>
      <c r="F460" s="3" t="str">
        <f t="shared" si="43"/>
        <v/>
      </c>
      <c r="H460" s="4">
        <f t="shared" si="44"/>
        <v>0</v>
      </c>
      <c r="I460" s="17">
        <f t="shared" si="45"/>
        <v>0</v>
      </c>
    </row>
    <row r="461" spans="5:9" x14ac:dyDescent="0.3">
      <c r="E461" s="27" t="s">
        <v>108</v>
      </c>
      <c r="F461" s="3" t="str">
        <f t="shared" si="43"/>
        <v/>
      </c>
      <c r="H461" s="4">
        <f t="shared" si="44"/>
        <v>0</v>
      </c>
      <c r="I461" s="17">
        <f t="shared" si="45"/>
        <v>0</v>
      </c>
    </row>
    <row r="462" spans="5:9" x14ac:dyDescent="0.3">
      <c r="E462" s="27" t="s">
        <v>108</v>
      </c>
      <c r="F462" s="3" t="str">
        <f t="shared" si="43"/>
        <v/>
      </c>
      <c r="H462" s="4">
        <f t="shared" si="44"/>
        <v>0</v>
      </c>
      <c r="I462" s="17">
        <f t="shared" si="45"/>
        <v>0</v>
      </c>
    </row>
    <row r="463" spans="5:9" x14ac:dyDescent="0.3">
      <c r="E463" s="27" t="s">
        <v>108</v>
      </c>
      <c r="F463" s="3" t="str">
        <f t="shared" si="43"/>
        <v/>
      </c>
      <c r="H463" s="4">
        <f t="shared" si="44"/>
        <v>0</v>
      </c>
      <c r="I463" s="17">
        <f t="shared" si="45"/>
        <v>0</v>
      </c>
    </row>
    <row r="464" spans="5:9" x14ac:dyDescent="0.3">
      <c r="E464" s="27" t="s">
        <v>108</v>
      </c>
      <c r="F464" s="3" t="str">
        <f t="shared" ref="F464:F527" si="46">IF(E464="New","",IF(E464=E463,G463,TIME(9,0,0)))</f>
        <v/>
      </c>
      <c r="H464" s="4">
        <f t="shared" si="44"/>
        <v>0</v>
      </c>
      <c r="I464" s="17">
        <f t="shared" si="45"/>
        <v>0</v>
      </c>
    </row>
    <row r="465" spans="5:9" x14ac:dyDescent="0.3">
      <c r="E465" s="27" t="s">
        <v>108</v>
      </c>
      <c r="F465" s="3" t="str">
        <f t="shared" si="46"/>
        <v/>
      </c>
      <c r="H465" s="4">
        <f t="shared" si="44"/>
        <v>0</v>
      </c>
      <c r="I465" s="17">
        <f t="shared" si="45"/>
        <v>0</v>
      </c>
    </row>
    <row r="466" spans="5:9" x14ac:dyDescent="0.3">
      <c r="E466" s="27" t="s">
        <v>108</v>
      </c>
      <c r="F466" s="3" t="str">
        <f t="shared" si="46"/>
        <v/>
      </c>
      <c r="H466" s="4">
        <f t="shared" si="44"/>
        <v>0</v>
      </c>
      <c r="I466" s="17">
        <f t="shared" si="45"/>
        <v>0</v>
      </c>
    </row>
    <row r="467" spans="5:9" x14ac:dyDescent="0.3">
      <c r="E467" s="27" t="s">
        <v>108</v>
      </c>
      <c r="F467" s="3" t="str">
        <f t="shared" si="46"/>
        <v/>
      </c>
      <c r="H467" s="4">
        <f t="shared" si="44"/>
        <v>0</v>
      </c>
      <c r="I467" s="17">
        <f t="shared" si="45"/>
        <v>0</v>
      </c>
    </row>
    <row r="468" spans="5:9" x14ac:dyDescent="0.3">
      <c r="E468" s="27" t="s">
        <v>108</v>
      </c>
      <c r="F468" s="3" t="str">
        <f t="shared" si="46"/>
        <v/>
      </c>
      <c r="H468" s="4">
        <f t="shared" si="44"/>
        <v>0</v>
      </c>
      <c r="I468" s="17">
        <f t="shared" si="45"/>
        <v>0</v>
      </c>
    </row>
    <row r="469" spans="5:9" x14ac:dyDescent="0.3">
      <c r="E469" s="27" t="s">
        <v>108</v>
      </c>
      <c r="F469" s="3" t="str">
        <f t="shared" si="46"/>
        <v/>
      </c>
      <c r="H469" s="4">
        <f t="shared" si="44"/>
        <v>0</v>
      </c>
      <c r="I469" s="17">
        <f t="shared" si="45"/>
        <v>0</v>
      </c>
    </row>
    <row r="470" spans="5:9" x14ac:dyDescent="0.3">
      <c r="E470" s="27" t="s">
        <v>108</v>
      </c>
      <c r="F470" s="3" t="str">
        <f t="shared" si="46"/>
        <v/>
      </c>
      <c r="H470" s="4">
        <f t="shared" si="44"/>
        <v>0</v>
      </c>
      <c r="I470" s="17">
        <f t="shared" si="45"/>
        <v>0</v>
      </c>
    </row>
    <row r="471" spans="5:9" x14ac:dyDescent="0.3">
      <c r="E471" s="27" t="s">
        <v>108</v>
      </c>
      <c r="F471" s="3" t="str">
        <f t="shared" si="46"/>
        <v/>
      </c>
      <c r="H471" s="4">
        <f t="shared" si="44"/>
        <v>0</v>
      </c>
      <c r="I471" s="17">
        <f t="shared" si="45"/>
        <v>0</v>
      </c>
    </row>
    <row r="472" spans="5:9" x14ac:dyDescent="0.3">
      <c r="E472" s="27" t="s">
        <v>108</v>
      </c>
      <c r="F472" s="3" t="str">
        <f t="shared" si="46"/>
        <v/>
      </c>
      <c r="H472" s="4">
        <f t="shared" si="44"/>
        <v>0</v>
      </c>
      <c r="I472" s="17">
        <f t="shared" si="45"/>
        <v>0</v>
      </c>
    </row>
    <row r="473" spans="5:9" x14ac:dyDescent="0.3">
      <c r="E473" s="27" t="s">
        <v>108</v>
      </c>
      <c r="F473" s="3" t="str">
        <f t="shared" si="46"/>
        <v/>
      </c>
      <c r="H473" s="4">
        <f t="shared" si="44"/>
        <v>0</v>
      </c>
      <c r="I473" s="17">
        <f t="shared" si="45"/>
        <v>0</v>
      </c>
    </row>
    <row r="474" spans="5:9" x14ac:dyDescent="0.3">
      <c r="E474" s="27" t="s">
        <v>108</v>
      </c>
      <c r="F474" s="3" t="str">
        <f t="shared" si="46"/>
        <v/>
      </c>
      <c r="H474" s="4">
        <f t="shared" si="44"/>
        <v>0</v>
      </c>
      <c r="I474" s="17">
        <f t="shared" si="45"/>
        <v>0</v>
      </c>
    </row>
    <row r="475" spans="5:9" x14ac:dyDescent="0.3">
      <c r="E475" s="27" t="s">
        <v>108</v>
      </c>
      <c r="F475" s="3" t="str">
        <f t="shared" si="46"/>
        <v/>
      </c>
      <c r="H475" s="4">
        <f t="shared" si="44"/>
        <v>0</v>
      </c>
      <c r="I475" s="17">
        <f t="shared" si="45"/>
        <v>0</v>
      </c>
    </row>
    <row r="476" spans="5:9" x14ac:dyDescent="0.3">
      <c r="E476" s="27" t="s">
        <v>108</v>
      </c>
      <c r="F476" s="3" t="str">
        <f t="shared" si="46"/>
        <v/>
      </c>
      <c r="H476" s="4">
        <f t="shared" si="44"/>
        <v>0</v>
      </c>
      <c r="I476" s="17">
        <f t="shared" si="45"/>
        <v>0</v>
      </c>
    </row>
    <row r="477" spans="5:9" x14ac:dyDescent="0.3">
      <c r="E477" s="27" t="s">
        <v>108</v>
      </c>
      <c r="F477" s="3" t="str">
        <f t="shared" si="46"/>
        <v/>
      </c>
      <c r="H477" s="4">
        <f t="shared" si="44"/>
        <v>0</v>
      </c>
      <c r="I477" s="17">
        <f t="shared" si="45"/>
        <v>0</v>
      </c>
    </row>
    <row r="478" spans="5:9" x14ac:dyDescent="0.3">
      <c r="E478" s="27" t="s">
        <v>108</v>
      </c>
      <c r="F478" s="3" t="str">
        <f t="shared" si="46"/>
        <v/>
      </c>
      <c r="H478" s="4">
        <f t="shared" si="44"/>
        <v>0</v>
      </c>
      <c r="I478" s="17">
        <f t="shared" si="45"/>
        <v>0</v>
      </c>
    </row>
    <row r="479" spans="5:9" x14ac:dyDescent="0.3">
      <c r="E479" s="27" t="s">
        <v>108</v>
      </c>
      <c r="F479" s="3" t="str">
        <f t="shared" si="46"/>
        <v/>
      </c>
      <c r="H479" s="4">
        <f t="shared" si="44"/>
        <v>0</v>
      </c>
      <c r="I479" s="17">
        <f t="shared" si="45"/>
        <v>0</v>
      </c>
    </row>
    <row r="480" spans="5:9" x14ac:dyDescent="0.3">
      <c r="E480" s="27" t="s">
        <v>108</v>
      </c>
      <c r="F480" s="3" t="str">
        <f t="shared" si="46"/>
        <v/>
      </c>
      <c r="H480" s="4">
        <f t="shared" si="44"/>
        <v>0</v>
      </c>
      <c r="I480" s="17">
        <f t="shared" si="45"/>
        <v>0</v>
      </c>
    </row>
    <row r="481" spans="5:9" x14ac:dyDescent="0.3">
      <c r="E481" s="27" t="s">
        <v>108</v>
      </c>
      <c r="F481" s="3" t="str">
        <f t="shared" si="46"/>
        <v/>
      </c>
      <c r="H481" s="4">
        <f t="shared" si="44"/>
        <v>0</v>
      </c>
      <c r="I481" s="17">
        <f t="shared" si="45"/>
        <v>0</v>
      </c>
    </row>
    <row r="482" spans="5:9" x14ac:dyDescent="0.3">
      <c r="E482" s="27" t="s">
        <v>108</v>
      </c>
      <c r="F482" s="3" t="str">
        <f t="shared" si="46"/>
        <v/>
      </c>
      <c r="H482" s="4">
        <f t="shared" si="44"/>
        <v>0</v>
      </c>
      <c r="I482" s="17">
        <f t="shared" si="45"/>
        <v>0</v>
      </c>
    </row>
    <row r="483" spans="5:9" x14ac:dyDescent="0.3">
      <c r="E483" s="27" t="s">
        <v>108</v>
      </c>
      <c r="F483" s="3" t="str">
        <f t="shared" si="46"/>
        <v/>
      </c>
      <c r="H483" s="4">
        <f t="shared" si="44"/>
        <v>0</v>
      </c>
      <c r="I483" s="17">
        <f t="shared" si="45"/>
        <v>0</v>
      </c>
    </row>
    <row r="484" spans="5:9" x14ac:dyDescent="0.3">
      <c r="E484" s="27" t="s">
        <v>108</v>
      </c>
      <c r="F484" s="3" t="str">
        <f t="shared" si="46"/>
        <v/>
      </c>
      <c r="H484" s="4">
        <f t="shared" si="44"/>
        <v>0</v>
      </c>
      <c r="I484" s="17">
        <f t="shared" si="45"/>
        <v>0</v>
      </c>
    </row>
    <row r="485" spans="5:9" x14ac:dyDescent="0.3">
      <c r="E485" s="27" t="s">
        <v>108</v>
      </c>
      <c r="F485" s="3" t="str">
        <f t="shared" si="46"/>
        <v/>
      </c>
      <c r="H485" s="4">
        <f t="shared" si="44"/>
        <v>0</v>
      </c>
      <c r="I485" s="17">
        <f t="shared" si="45"/>
        <v>0</v>
      </c>
    </row>
    <row r="486" spans="5:9" x14ac:dyDescent="0.3">
      <c r="E486" s="27" t="s">
        <v>108</v>
      </c>
      <c r="F486" s="3" t="str">
        <f t="shared" si="46"/>
        <v/>
      </c>
      <c r="H486" s="4">
        <f t="shared" si="44"/>
        <v>0</v>
      </c>
      <c r="I486" s="17">
        <f t="shared" si="45"/>
        <v>0</v>
      </c>
    </row>
    <row r="487" spans="5:9" x14ac:dyDescent="0.3">
      <c r="E487" s="27" t="s">
        <v>108</v>
      </c>
      <c r="F487" s="3" t="str">
        <f t="shared" si="46"/>
        <v/>
      </c>
      <c r="H487" s="4">
        <f t="shared" si="44"/>
        <v>0</v>
      </c>
      <c r="I487" s="17">
        <f t="shared" si="45"/>
        <v>0</v>
      </c>
    </row>
    <row r="488" spans="5:9" x14ac:dyDescent="0.3">
      <c r="E488" s="27" t="s">
        <v>108</v>
      </c>
      <c r="F488" s="3" t="str">
        <f t="shared" si="46"/>
        <v/>
      </c>
      <c r="H488" s="4">
        <f t="shared" si="44"/>
        <v>0</v>
      </c>
      <c r="I488" s="17">
        <f t="shared" si="45"/>
        <v>0</v>
      </c>
    </row>
    <row r="489" spans="5:9" x14ac:dyDescent="0.3">
      <c r="E489" s="27" t="s">
        <v>108</v>
      </c>
      <c r="F489" s="3" t="str">
        <f t="shared" si="46"/>
        <v/>
      </c>
      <c r="H489" s="4">
        <f t="shared" si="44"/>
        <v>0</v>
      </c>
      <c r="I489" s="17">
        <f t="shared" si="45"/>
        <v>0</v>
      </c>
    </row>
    <row r="490" spans="5:9" x14ac:dyDescent="0.3">
      <c r="E490" s="27" t="s">
        <v>108</v>
      </c>
      <c r="F490" s="3" t="str">
        <f t="shared" si="46"/>
        <v/>
      </c>
      <c r="H490" s="4">
        <f t="shared" si="44"/>
        <v>0</v>
      </c>
      <c r="I490" s="17">
        <f t="shared" si="45"/>
        <v>0</v>
      </c>
    </row>
    <row r="491" spans="5:9" x14ac:dyDescent="0.3">
      <c r="E491" s="27" t="s">
        <v>108</v>
      </c>
      <c r="F491" s="3" t="str">
        <f t="shared" si="46"/>
        <v/>
      </c>
      <c r="H491" s="4">
        <f t="shared" si="44"/>
        <v>0</v>
      </c>
      <c r="I491" s="17">
        <f t="shared" si="45"/>
        <v>0</v>
      </c>
    </row>
    <row r="492" spans="5:9" x14ac:dyDescent="0.3">
      <c r="E492" s="27" t="s">
        <v>108</v>
      </c>
      <c r="F492" s="3" t="str">
        <f t="shared" si="46"/>
        <v/>
      </c>
      <c r="H492" s="4">
        <f t="shared" si="44"/>
        <v>0</v>
      </c>
      <c r="I492" s="17">
        <f t="shared" si="45"/>
        <v>0</v>
      </c>
    </row>
    <row r="493" spans="5:9" x14ac:dyDescent="0.3">
      <c r="E493" s="27" t="s">
        <v>108</v>
      </c>
      <c r="F493" s="3" t="str">
        <f t="shared" si="46"/>
        <v/>
      </c>
      <c r="H493" s="4">
        <f t="shared" si="44"/>
        <v>0</v>
      </c>
      <c r="I493" s="17">
        <f t="shared" si="45"/>
        <v>0</v>
      </c>
    </row>
    <row r="494" spans="5:9" x14ac:dyDescent="0.3">
      <c r="E494" s="27" t="s">
        <v>108</v>
      </c>
      <c r="F494" s="3" t="str">
        <f t="shared" si="46"/>
        <v/>
      </c>
      <c r="H494" s="4">
        <f t="shared" si="44"/>
        <v>0</v>
      </c>
      <c r="I494" s="17">
        <f t="shared" si="45"/>
        <v>0</v>
      </c>
    </row>
    <row r="495" spans="5:9" x14ac:dyDescent="0.3">
      <c r="E495" s="27" t="s">
        <v>108</v>
      </c>
      <c r="F495" s="3" t="str">
        <f t="shared" si="46"/>
        <v/>
      </c>
      <c r="H495" s="4">
        <f t="shared" ref="H495:H558" si="47">IF(AND(C495&lt;&gt;"",F495&lt;&gt;"",G495&lt;&gt;""),(G495-F495)*24,0)</f>
        <v>0</v>
      </c>
      <c r="I495" s="17">
        <f t="shared" si="45"/>
        <v>0</v>
      </c>
    </row>
    <row r="496" spans="5:9" x14ac:dyDescent="0.3">
      <c r="E496" s="27" t="s">
        <v>108</v>
      </c>
      <c r="F496" s="3" t="str">
        <f t="shared" si="46"/>
        <v/>
      </c>
      <c r="H496" s="4">
        <f t="shared" si="47"/>
        <v>0</v>
      </c>
      <c r="I496" s="17">
        <f t="shared" ref="I496:I559" si="48">IF(E496=E495,H496+I495,H496)</f>
        <v>0</v>
      </c>
    </row>
    <row r="497" spans="5:9" x14ac:dyDescent="0.3">
      <c r="E497" s="27" t="s">
        <v>108</v>
      </c>
      <c r="F497" s="3" t="str">
        <f t="shared" si="46"/>
        <v/>
      </c>
      <c r="H497" s="4">
        <f t="shared" si="47"/>
        <v>0</v>
      </c>
      <c r="I497" s="17">
        <f t="shared" si="48"/>
        <v>0</v>
      </c>
    </row>
    <row r="498" spans="5:9" x14ac:dyDescent="0.3">
      <c r="E498" s="27" t="s">
        <v>108</v>
      </c>
      <c r="F498" s="3" t="str">
        <f t="shared" si="46"/>
        <v/>
      </c>
      <c r="H498" s="4">
        <f t="shared" si="47"/>
        <v>0</v>
      </c>
      <c r="I498" s="17">
        <f t="shared" si="48"/>
        <v>0</v>
      </c>
    </row>
    <row r="499" spans="5:9" x14ac:dyDescent="0.3">
      <c r="E499" s="27" t="s">
        <v>108</v>
      </c>
      <c r="F499" s="3" t="str">
        <f t="shared" si="46"/>
        <v/>
      </c>
      <c r="H499" s="4">
        <f t="shared" si="47"/>
        <v>0</v>
      </c>
      <c r="I499" s="17">
        <f t="shared" si="48"/>
        <v>0</v>
      </c>
    </row>
    <row r="500" spans="5:9" x14ac:dyDescent="0.3">
      <c r="E500" s="27" t="s">
        <v>108</v>
      </c>
      <c r="F500" s="3" t="str">
        <f t="shared" si="46"/>
        <v/>
      </c>
      <c r="H500" s="4">
        <f t="shared" si="47"/>
        <v>0</v>
      </c>
      <c r="I500" s="17">
        <f t="shared" si="48"/>
        <v>0</v>
      </c>
    </row>
    <row r="501" spans="5:9" x14ac:dyDescent="0.3">
      <c r="E501" s="27" t="s">
        <v>108</v>
      </c>
      <c r="F501" s="3" t="str">
        <f t="shared" si="46"/>
        <v/>
      </c>
      <c r="H501" s="4">
        <f t="shared" si="47"/>
        <v>0</v>
      </c>
      <c r="I501" s="17">
        <f t="shared" si="48"/>
        <v>0</v>
      </c>
    </row>
    <row r="502" spans="5:9" x14ac:dyDescent="0.3">
      <c r="E502" s="27" t="s">
        <v>108</v>
      </c>
      <c r="F502" s="3" t="str">
        <f t="shared" si="46"/>
        <v/>
      </c>
      <c r="H502" s="4">
        <f t="shared" si="47"/>
        <v>0</v>
      </c>
      <c r="I502" s="17">
        <f t="shared" si="48"/>
        <v>0</v>
      </c>
    </row>
    <row r="503" spans="5:9" x14ac:dyDescent="0.3">
      <c r="E503" s="27" t="s">
        <v>108</v>
      </c>
      <c r="F503" s="3" t="str">
        <f t="shared" si="46"/>
        <v/>
      </c>
      <c r="H503" s="4">
        <f t="shared" si="47"/>
        <v>0</v>
      </c>
      <c r="I503" s="17">
        <f t="shared" si="48"/>
        <v>0</v>
      </c>
    </row>
    <row r="504" spans="5:9" x14ac:dyDescent="0.3">
      <c r="E504" s="27" t="s">
        <v>108</v>
      </c>
      <c r="F504" s="3" t="str">
        <f t="shared" si="46"/>
        <v/>
      </c>
      <c r="H504" s="4">
        <f t="shared" si="47"/>
        <v>0</v>
      </c>
      <c r="I504" s="17">
        <f t="shared" si="48"/>
        <v>0</v>
      </c>
    </row>
    <row r="505" spans="5:9" x14ac:dyDescent="0.3">
      <c r="E505" s="27" t="s">
        <v>108</v>
      </c>
      <c r="F505" s="3" t="str">
        <f t="shared" si="46"/>
        <v/>
      </c>
      <c r="H505" s="4">
        <f t="shared" si="47"/>
        <v>0</v>
      </c>
      <c r="I505" s="17">
        <f t="shared" si="48"/>
        <v>0</v>
      </c>
    </row>
    <row r="506" spans="5:9" x14ac:dyDescent="0.3">
      <c r="E506" s="27" t="s">
        <v>108</v>
      </c>
      <c r="F506" s="3" t="str">
        <f t="shared" si="46"/>
        <v/>
      </c>
      <c r="H506" s="4">
        <f t="shared" si="47"/>
        <v>0</v>
      </c>
      <c r="I506" s="17">
        <f t="shared" si="48"/>
        <v>0</v>
      </c>
    </row>
    <row r="507" spans="5:9" x14ac:dyDescent="0.3">
      <c r="E507" s="27" t="s">
        <v>108</v>
      </c>
      <c r="F507" s="3" t="str">
        <f t="shared" si="46"/>
        <v/>
      </c>
      <c r="H507" s="4">
        <f t="shared" si="47"/>
        <v>0</v>
      </c>
      <c r="I507" s="17">
        <f t="shared" si="48"/>
        <v>0</v>
      </c>
    </row>
    <row r="508" spans="5:9" x14ac:dyDescent="0.3">
      <c r="E508" s="27" t="s">
        <v>108</v>
      </c>
      <c r="F508" s="3" t="str">
        <f t="shared" si="46"/>
        <v/>
      </c>
      <c r="H508" s="4">
        <f t="shared" si="47"/>
        <v>0</v>
      </c>
      <c r="I508" s="17">
        <f t="shared" si="48"/>
        <v>0</v>
      </c>
    </row>
    <row r="509" spans="5:9" x14ac:dyDescent="0.3">
      <c r="E509" s="27" t="s">
        <v>108</v>
      </c>
      <c r="F509" s="3" t="str">
        <f t="shared" si="46"/>
        <v/>
      </c>
      <c r="H509" s="4">
        <f t="shared" si="47"/>
        <v>0</v>
      </c>
      <c r="I509" s="17">
        <f t="shared" si="48"/>
        <v>0</v>
      </c>
    </row>
    <row r="510" spans="5:9" x14ac:dyDescent="0.3">
      <c r="E510" s="27" t="s">
        <v>108</v>
      </c>
      <c r="F510" s="3" t="str">
        <f t="shared" si="46"/>
        <v/>
      </c>
      <c r="H510" s="4">
        <f t="shared" si="47"/>
        <v>0</v>
      </c>
      <c r="I510" s="17">
        <f t="shared" si="48"/>
        <v>0</v>
      </c>
    </row>
    <row r="511" spans="5:9" x14ac:dyDescent="0.3">
      <c r="E511" s="27" t="s">
        <v>108</v>
      </c>
      <c r="F511" s="3" t="str">
        <f t="shared" si="46"/>
        <v/>
      </c>
      <c r="H511" s="4">
        <f t="shared" si="47"/>
        <v>0</v>
      </c>
      <c r="I511" s="17">
        <f t="shared" si="48"/>
        <v>0</v>
      </c>
    </row>
    <row r="512" spans="5:9" x14ac:dyDescent="0.3">
      <c r="E512" s="27" t="s">
        <v>108</v>
      </c>
      <c r="F512" s="3" t="str">
        <f t="shared" si="46"/>
        <v/>
      </c>
      <c r="H512" s="4">
        <f t="shared" si="47"/>
        <v>0</v>
      </c>
      <c r="I512" s="17">
        <f t="shared" si="48"/>
        <v>0</v>
      </c>
    </row>
    <row r="513" spans="5:9" x14ac:dyDescent="0.3">
      <c r="E513" s="27" t="s">
        <v>108</v>
      </c>
      <c r="F513" s="3" t="str">
        <f t="shared" si="46"/>
        <v/>
      </c>
      <c r="H513" s="4">
        <f t="shared" si="47"/>
        <v>0</v>
      </c>
      <c r="I513" s="17">
        <f t="shared" si="48"/>
        <v>0</v>
      </c>
    </row>
    <row r="514" spans="5:9" x14ac:dyDescent="0.3">
      <c r="E514" s="27" t="s">
        <v>108</v>
      </c>
      <c r="F514" s="3" t="str">
        <f t="shared" si="46"/>
        <v/>
      </c>
      <c r="H514" s="4">
        <f t="shared" si="47"/>
        <v>0</v>
      </c>
      <c r="I514" s="17">
        <f t="shared" si="48"/>
        <v>0</v>
      </c>
    </row>
    <row r="515" spans="5:9" x14ac:dyDescent="0.3">
      <c r="E515" s="27" t="s">
        <v>108</v>
      </c>
      <c r="F515" s="3" t="str">
        <f t="shared" si="46"/>
        <v/>
      </c>
      <c r="H515" s="4">
        <f t="shared" si="47"/>
        <v>0</v>
      </c>
      <c r="I515" s="17">
        <f t="shared" si="48"/>
        <v>0</v>
      </c>
    </row>
    <row r="516" spans="5:9" x14ac:dyDescent="0.3">
      <c r="E516" s="27" t="s">
        <v>108</v>
      </c>
      <c r="F516" s="3" t="str">
        <f t="shared" si="46"/>
        <v/>
      </c>
      <c r="H516" s="4">
        <f t="shared" si="47"/>
        <v>0</v>
      </c>
      <c r="I516" s="17">
        <f t="shared" si="48"/>
        <v>0</v>
      </c>
    </row>
    <row r="517" spans="5:9" x14ac:dyDescent="0.3">
      <c r="E517" s="27" t="s">
        <v>108</v>
      </c>
      <c r="F517" s="3" t="str">
        <f t="shared" si="46"/>
        <v/>
      </c>
      <c r="H517" s="4">
        <f t="shared" si="47"/>
        <v>0</v>
      </c>
      <c r="I517" s="17">
        <f t="shared" si="48"/>
        <v>0</v>
      </c>
    </row>
    <row r="518" spans="5:9" x14ac:dyDescent="0.3">
      <c r="E518" s="27" t="s">
        <v>108</v>
      </c>
      <c r="F518" s="3" t="str">
        <f t="shared" si="46"/>
        <v/>
      </c>
      <c r="H518" s="4">
        <f t="shared" si="47"/>
        <v>0</v>
      </c>
      <c r="I518" s="17">
        <f t="shared" si="48"/>
        <v>0</v>
      </c>
    </row>
    <row r="519" spans="5:9" x14ac:dyDescent="0.3">
      <c r="E519" s="27" t="s">
        <v>108</v>
      </c>
      <c r="F519" s="3" t="str">
        <f t="shared" si="46"/>
        <v/>
      </c>
      <c r="H519" s="4">
        <f t="shared" si="47"/>
        <v>0</v>
      </c>
      <c r="I519" s="17">
        <f t="shared" si="48"/>
        <v>0</v>
      </c>
    </row>
    <row r="520" spans="5:9" x14ac:dyDescent="0.3">
      <c r="E520" s="27" t="s">
        <v>108</v>
      </c>
      <c r="F520" s="3" t="str">
        <f t="shared" si="46"/>
        <v/>
      </c>
      <c r="H520" s="4">
        <f t="shared" si="47"/>
        <v>0</v>
      </c>
      <c r="I520" s="17">
        <f t="shared" si="48"/>
        <v>0</v>
      </c>
    </row>
    <row r="521" spans="5:9" x14ac:dyDescent="0.3">
      <c r="E521" s="27" t="s">
        <v>108</v>
      </c>
      <c r="F521" s="3" t="str">
        <f t="shared" si="46"/>
        <v/>
      </c>
      <c r="H521" s="4">
        <f t="shared" si="47"/>
        <v>0</v>
      </c>
      <c r="I521" s="17">
        <f t="shared" si="48"/>
        <v>0</v>
      </c>
    </row>
    <row r="522" spans="5:9" x14ac:dyDescent="0.3">
      <c r="E522" s="27" t="s">
        <v>108</v>
      </c>
      <c r="F522" s="3" t="str">
        <f t="shared" si="46"/>
        <v/>
      </c>
      <c r="H522" s="4">
        <f t="shared" si="47"/>
        <v>0</v>
      </c>
      <c r="I522" s="17">
        <f t="shared" si="48"/>
        <v>0</v>
      </c>
    </row>
    <row r="523" spans="5:9" x14ac:dyDescent="0.3">
      <c r="E523" s="27" t="s">
        <v>108</v>
      </c>
      <c r="F523" s="3" t="str">
        <f t="shared" si="46"/>
        <v/>
      </c>
      <c r="H523" s="4">
        <f t="shared" si="47"/>
        <v>0</v>
      </c>
      <c r="I523" s="17">
        <f t="shared" si="48"/>
        <v>0</v>
      </c>
    </row>
    <row r="524" spans="5:9" x14ac:dyDescent="0.3">
      <c r="E524" s="27" t="s">
        <v>108</v>
      </c>
      <c r="F524" s="3" t="str">
        <f t="shared" si="46"/>
        <v/>
      </c>
      <c r="H524" s="4">
        <f t="shared" si="47"/>
        <v>0</v>
      </c>
      <c r="I524" s="17">
        <f t="shared" si="48"/>
        <v>0</v>
      </c>
    </row>
    <row r="525" spans="5:9" x14ac:dyDescent="0.3">
      <c r="E525" s="27" t="s">
        <v>108</v>
      </c>
      <c r="F525" s="3" t="str">
        <f t="shared" si="46"/>
        <v/>
      </c>
      <c r="H525" s="4">
        <f t="shared" si="47"/>
        <v>0</v>
      </c>
      <c r="I525" s="17">
        <f t="shared" si="48"/>
        <v>0</v>
      </c>
    </row>
    <row r="526" spans="5:9" x14ac:dyDescent="0.3">
      <c r="E526" s="27" t="s">
        <v>108</v>
      </c>
      <c r="F526" s="3" t="str">
        <f t="shared" si="46"/>
        <v/>
      </c>
      <c r="H526" s="4">
        <f t="shared" si="47"/>
        <v>0</v>
      </c>
      <c r="I526" s="17">
        <f t="shared" si="48"/>
        <v>0</v>
      </c>
    </row>
    <row r="527" spans="5:9" x14ac:dyDescent="0.3">
      <c r="E527" s="27" t="s">
        <v>108</v>
      </c>
      <c r="F527" s="3" t="str">
        <f t="shared" si="46"/>
        <v/>
      </c>
      <c r="H527" s="4">
        <f t="shared" si="47"/>
        <v>0</v>
      </c>
      <c r="I527" s="17">
        <f t="shared" si="48"/>
        <v>0</v>
      </c>
    </row>
    <row r="528" spans="5:9" x14ac:dyDescent="0.3">
      <c r="E528" s="27" t="s">
        <v>108</v>
      </c>
      <c r="F528" s="3" t="str">
        <f t="shared" ref="F528:F591" si="49">IF(E528="New","",IF(E528=E527,G527,TIME(9,0,0)))</f>
        <v/>
      </c>
      <c r="H528" s="4">
        <f t="shared" si="47"/>
        <v>0</v>
      </c>
      <c r="I528" s="17">
        <f t="shared" si="48"/>
        <v>0</v>
      </c>
    </row>
    <row r="529" spans="5:9" x14ac:dyDescent="0.3">
      <c r="E529" s="27" t="s">
        <v>108</v>
      </c>
      <c r="F529" s="3" t="str">
        <f t="shared" si="49"/>
        <v/>
      </c>
      <c r="H529" s="4">
        <f t="shared" si="47"/>
        <v>0</v>
      </c>
      <c r="I529" s="17">
        <f t="shared" si="48"/>
        <v>0</v>
      </c>
    </row>
    <row r="530" spans="5:9" x14ac:dyDescent="0.3">
      <c r="E530" s="27" t="s">
        <v>108</v>
      </c>
      <c r="F530" s="3" t="str">
        <f t="shared" si="49"/>
        <v/>
      </c>
      <c r="H530" s="4">
        <f t="shared" si="47"/>
        <v>0</v>
      </c>
      <c r="I530" s="17">
        <f t="shared" si="48"/>
        <v>0</v>
      </c>
    </row>
    <row r="531" spans="5:9" x14ac:dyDescent="0.3">
      <c r="E531" s="27" t="s">
        <v>108</v>
      </c>
      <c r="F531" s="3" t="str">
        <f t="shared" si="49"/>
        <v/>
      </c>
      <c r="H531" s="4">
        <f t="shared" si="47"/>
        <v>0</v>
      </c>
      <c r="I531" s="17">
        <f t="shared" si="48"/>
        <v>0</v>
      </c>
    </row>
    <row r="532" spans="5:9" x14ac:dyDescent="0.3">
      <c r="E532" s="27" t="s">
        <v>108</v>
      </c>
      <c r="F532" s="3" t="str">
        <f t="shared" si="49"/>
        <v/>
      </c>
      <c r="H532" s="4">
        <f t="shared" si="47"/>
        <v>0</v>
      </c>
      <c r="I532" s="17">
        <f t="shared" si="48"/>
        <v>0</v>
      </c>
    </row>
    <row r="533" spans="5:9" x14ac:dyDescent="0.3">
      <c r="E533" s="27" t="s">
        <v>108</v>
      </c>
      <c r="F533" s="3" t="str">
        <f t="shared" si="49"/>
        <v/>
      </c>
      <c r="H533" s="4">
        <f t="shared" si="47"/>
        <v>0</v>
      </c>
      <c r="I533" s="17">
        <f t="shared" si="48"/>
        <v>0</v>
      </c>
    </row>
    <row r="534" spans="5:9" x14ac:dyDescent="0.3">
      <c r="E534" s="27" t="s">
        <v>108</v>
      </c>
      <c r="F534" s="3" t="str">
        <f t="shared" si="49"/>
        <v/>
      </c>
      <c r="H534" s="4">
        <f t="shared" si="47"/>
        <v>0</v>
      </c>
      <c r="I534" s="17">
        <f t="shared" si="48"/>
        <v>0</v>
      </c>
    </row>
    <row r="535" spans="5:9" x14ac:dyDescent="0.3">
      <c r="E535" s="27" t="s">
        <v>108</v>
      </c>
      <c r="F535" s="3" t="str">
        <f t="shared" si="49"/>
        <v/>
      </c>
      <c r="H535" s="4">
        <f t="shared" si="47"/>
        <v>0</v>
      </c>
      <c r="I535" s="17">
        <f t="shared" si="48"/>
        <v>0</v>
      </c>
    </row>
    <row r="536" spans="5:9" x14ac:dyDescent="0.3">
      <c r="E536" s="27" t="s">
        <v>108</v>
      </c>
      <c r="F536" s="3" t="str">
        <f t="shared" si="49"/>
        <v/>
      </c>
      <c r="H536" s="4">
        <f t="shared" si="47"/>
        <v>0</v>
      </c>
      <c r="I536" s="17">
        <f t="shared" si="48"/>
        <v>0</v>
      </c>
    </row>
    <row r="537" spans="5:9" x14ac:dyDescent="0.3">
      <c r="E537" s="27" t="s">
        <v>108</v>
      </c>
      <c r="F537" s="3" t="str">
        <f t="shared" si="49"/>
        <v/>
      </c>
      <c r="H537" s="4">
        <f t="shared" si="47"/>
        <v>0</v>
      </c>
      <c r="I537" s="17">
        <f t="shared" si="48"/>
        <v>0</v>
      </c>
    </row>
    <row r="538" spans="5:9" x14ac:dyDescent="0.3">
      <c r="E538" s="27" t="s">
        <v>108</v>
      </c>
      <c r="F538" s="3" t="str">
        <f t="shared" si="49"/>
        <v/>
      </c>
      <c r="H538" s="4">
        <f t="shared" si="47"/>
        <v>0</v>
      </c>
      <c r="I538" s="17">
        <f t="shared" si="48"/>
        <v>0</v>
      </c>
    </row>
    <row r="539" spans="5:9" x14ac:dyDescent="0.3">
      <c r="E539" s="27" t="s">
        <v>108</v>
      </c>
      <c r="F539" s="3" t="str">
        <f t="shared" si="49"/>
        <v/>
      </c>
      <c r="H539" s="4">
        <f t="shared" si="47"/>
        <v>0</v>
      </c>
      <c r="I539" s="17">
        <f t="shared" si="48"/>
        <v>0</v>
      </c>
    </row>
    <row r="540" spans="5:9" x14ac:dyDescent="0.3">
      <c r="E540" s="27" t="s">
        <v>108</v>
      </c>
      <c r="F540" s="3" t="str">
        <f t="shared" si="49"/>
        <v/>
      </c>
      <c r="H540" s="4">
        <f t="shared" si="47"/>
        <v>0</v>
      </c>
      <c r="I540" s="17">
        <f t="shared" si="48"/>
        <v>0</v>
      </c>
    </row>
    <row r="541" spans="5:9" x14ac:dyDescent="0.3">
      <c r="E541" s="27" t="s">
        <v>108</v>
      </c>
      <c r="F541" s="3" t="str">
        <f t="shared" si="49"/>
        <v/>
      </c>
      <c r="H541" s="4">
        <f t="shared" si="47"/>
        <v>0</v>
      </c>
      <c r="I541" s="17">
        <f t="shared" si="48"/>
        <v>0</v>
      </c>
    </row>
    <row r="542" spans="5:9" x14ac:dyDescent="0.3">
      <c r="E542" s="27" t="s">
        <v>108</v>
      </c>
      <c r="F542" s="3" t="str">
        <f t="shared" si="49"/>
        <v/>
      </c>
      <c r="H542" s="4">
        <f t="shared" si="47"/>
        <v>0</v>
      </c>
      <c r="I542" s="17">
        <f t="shared" si="48"/>
        <v>0</v>
      </c>
    </row>
    <row r="543" spans="5:9" x14ac:dyDescent="0.3">
      <c r="E543" s="27" t="s">
        <v>108</v>
      </c>
      <c r="F543" s="3" t="str">
        <f t="shared" si="49"/>
        <v/>
      </c>
      <c r="H543" s="4">
        <f t="shared" si="47"/>
        <v>0</v>
      </c>
      <c r="I543" s="17">
        <f t="shared" si="48"/>
        <v>0</v>
      </c>
    </row>
    <row r="544" spans="5:9" x14ac:dyDescent="0.3">
      <c r="E544" s="27" t="s">
        <v>108</v>
      </c>
      <c r="F544" s="3" t="str">
        <f t="shared" si="49"/>
        <v/>
      </c>
      <c r="H544" s="4">
        <f t="shared" si="47"/>
        <v>0</v>
      </c>
      <c r="I544" s="17">
        <f t="shared" si="48"/>
        <v>0</v>
      </c>
    </row>
    <row r="545" spans="5:9" x14ac:dyDescent="0.3">
      <c r="E545" s="27" t="s">
        <v>108</v>
      </c>
      <c r="F545" s="3" t="str">
        <f t="shared" si="49"/>
        <v/>
      </c>
      <c r="H545" s="4">
        <f t="shared" si="47"/>
        <v>0</v>
      </c>
      <c r="I545" s="17">
        <f t="shared" si="48"/>
        <v>0</v>
      </c>
    </row>
    <row r="546" spans="5:9" x14ac:dyDescent="0.3">
      <c r="E546" s="27" t="s">
        <v>108</v>
      </c>
      <c r="F546" s="3" t="str">
        <f t="shared" si="49"/>
        <v/>
      </c>
      <c r="H546" s="4">
        <f t="shared" si="47"/>
        <v>0</v>
      </c>
      <c r="I546" s="17">
        <f t="shared" si="48"/>
        <v>0</v>
      </c>
    </row>
    <row r="547" spans="5:9" x14ac:dyDescent="0.3">
      <c r="E547" s="27" t="s">
        <v>108</v>
      </c>
      <c r="F547" s="3" t="str">
        <f t="shared" si="49"/>
        <v/>
      </c>
      <c r="H547" s="4">
        <f t="shared" si="47"/>
        <v>0</v>
      </c>
      <c r="I547" s="17">
        <f t="shared" si="48"/>
        <v>0</v>
      </c>
    </row>
    <row r="548" spans="5:9" x14ac:dyDescent="0.3">
      <c r="E548" s="27" t="s">
        <v>108</v>
      </c>
      <c r="F548" s="3" t="str">
        <f t="shared" si="49"/>
        <v/>
      </c>
      <c r="H548" s="4">
        <f t="shared" si="47"/>
        <v>0</v>
      </c>
      <c r="I548" s="17">
        <f t="shared" si="48"/>
        <v>0</v>
      </c>
    </row>
    <row r="549" spans="5:9" x14ac:dyDescent="0.3">
      <c r="E549" s="27" t="s">
        <v>108</v>
      </c>
      <c r="F549" s="3" t="str">
        <f t="shared" si="49"/>
        <v/>
      </c>
      <c r="H549" s="4">
        <f t="shared" si="47"/>
        <v>0</v>
      </c>
      <c r="I549" s="17">
        <f t="shared" si="48"/>
        <v>0</v>
      </c>
    </row>
    <row r="550" spans="5:9" x14ac:dyDescent="0.3">
      <c r="E550" s="27" t="s">
        <v>108</v>
      </c>
      <c r="F550" s="3" t="str">
        <f t="shared" si="49"/>
        <v/>
      </c>
      <c r="H550" s="4">
        <f t="shared" si="47"/>
        <v>0</v>
      </c>
      <c r="I550" s="17">
        <f t="shared" si="48"/>
        <v>0</v>
      </c>
    </row>
    <row r="551" spans="5:9" x14ac:dyDescent="0.3">
      <c r="E551" s="27" t="s">
        <v>108</v>
      </c>
      <c r="F551" s="3" t="str">
        <f t="shared" si="49"/>
        <v/>
      </c>
      <c r="H551" s="4">
        <f t="shared" si="47"/>
        <v>0</v>
      </c>
      <c r="I551" s="17">
        <f t="shared" si="48"/>
        <v>0</v>
      </c>
    </row>
    <row r="552" spans="5:9" x14ac:dyDescent="0.3">
      <c r="E552" s="27" t="s">
        <v>108</v>
      </c>
      <c r="F552" s="3" t="str">
        <f t="shared" si="49"/>
        <v/>
      </c>
      <c r="H552" s="4">
        <f t="shared" si="47"/>
        <v>0</v>
      </c>
      <c r="I552" s="17">
        <f t="shared" si="48"/>
        <v>0</v>
      </c>
    </row>
    <row r="553" spans="5:9" x14ac:dyDescent="0.3">
      <c r="E553" s="27" t="s">
        <v>108</v>
      </c>
      <c r="F553" s="3" t="str">
        <f t="shared" si="49"/>
        <v/>
      </c>
      <c r="H553" s="4">
        <f t="shared" si="47"/>
        <v>0</v>
      </c>
      <c r="I553" s="17">
        <f t="shared" si="48"/>
        <v>0</v>
      </c>
    </row>
    <row r="554" spans="5:9" x14ac:dyDescent="0.3">
      <c r="E554" s="27" t="s">
        <v>108</v>
      </c>
      <c r="F554" s="3" t="str">
        <f t="shared" si="49"/>
        <v/>
      </c>
      <c r="H554" s="4">
        <f t="shared" si="47"/>
        <v>0</v>
      </c>
      <c r="I554" s="17">
        <f t="shared" si="48"/>
        <v>0</v>
      </c>
    </row>
    <row r="555" spans="5:9" x14ac:dyDescent="0.3">
      <c r="E555" s="27" t="s">
        <v>108</v>
      </c>
      <c r="F555" s="3" t="str">
        <f t="shared" si="49"/>
        <v/>
      </c>
      <c r="H555" s="4">
        <f t="shared" si="47"/>
        <v>0</v>
      </c>
      <c r="I555" s="17">
        <f t="shared" si="48"/>
        <v>0</v>
      </c>
    </row>
    <row r="556" spans="5:9" x14ac:dyDescent="0.3">
      <c r="E556" s="27" t="s">
        <v>108</v>
      </c>
      <c r="F556" s="3" t="str">
        <f t="shared" si="49"/>
        <v/>
      </c>
      <c r="H556" s="4">
        <f t="shared" si="47"/>
        <v>0</v>
      </c>
      <c r="I556" s="17">
        <f t="shared" si="48"/>
        <v>0</v>
      </c>
    </row>
    <row r="557" spans="5:9" x14ac:dyDescent="0.3">
      <c r="E557" s="27" t="s">
        <v>108</v>
      </c>
      <c r="F557" s="3" t="str">
        <f t="shared" si="49"/>
        <v/>
      </c>
      <c r="H557" s="4">
        <f t="shared" si="47"/>
        <v>0</v>
      </c>
      <c r="I557" s="17">
        <f t="shared" si="48"/>
        <v>0</v>
      </c>
    </row>
    <row r="558" spans="5:9" x14ac:dyDescent="0.3">
      <c r="E558" s="27" t="s">
        <v>108</v>
      </c>
      <c r="F558" s="3" t="str">
        <f t="shared" si="49"/>
        <v/>
      </c>
      <c r="H558" s="4">
        <f t="shared" si="47"/>
        <v>0</v>
      </c>
      <c r="I558" s="17">
        <f t="shared" si="48"/>
        <v>0</v>
      </c>
    </row>
    <row r="559" spans="5:9" x14ac:dyDescent="0.3">
      <c r="E559" s="27" t="s">
        <v>108</v>
      </c>
      <c r="F559" s="3" t="str">
        <f t="shared" si="49"/>
        <v/>
      </c>
      <c r="H559" s="4">
        <f t="shared" ref="H559:H622" si="50">IF(AND(C559&lt;&gt;"",F559&lt;&gt;"",G559&lt;&gt;""),(G559-F559)*24,0)</f>
        <v>0</v>
      </c>
      <c r="I559" s="17">
        <f t="shared" si="48"/>
        <v>0</v>
      </c>
    </row>
    <row r="560" spans="5:9" x14ac:dyDescent="0.3">
      <c r="E560" s="27" t="s">
        <v>108</v>
      </c>
      <c r="F560" s="3" t="str">
        <f t="shared" si="49"/>
        <v/>
      </c>
      <c r="H560" s="4">
        <f t="shared" si="50"/>
        <v>0</v>
      </c>
      <c r="I560" s="17">
        <f t="shared" ref="I560:I623" si="51">IF(E560=E559,H560+I559,H560)</f>
        <v>0</v>
      </c>
    </row>
    <row r="561" spans="5:9" x14ac:dyDescent="0.3">
      <c r="E561" s="27" t="s">
        <v>108</v>
      </c>
      <c r="F561" s="3" t="str">
        <f t="shared" si="49"/>
        <v/>
      </c>
      <c r="H561" s="4">
        <f t="shared" si="50"/>
        <v>0</v>
      </c>
      <c r="I561" s="17">
        <f t="shared" si="51"/>
        <v>0</v>
      </c>
    </row>
    <row r="562" spans="5:9" x14ac:dyDescent="0.3">
      <c r="E562" s="27" t="s">
        <v>108</v>
      </c>
      <c r="F562" s="3" t="str">
        <f t="shared" si="49"/>
        <v/>
      </c>
      <c r="H562" s="4">
        <f t="shared" si="50"/>
        <v>0</v>
      </c>
      <c r="I562" s="17">
        <f t="shared" si="51"/>
        <v>0</v>
      </c>
    </row>
    <row r="563" spans="5:9" x14ac:dyDescent="0.3">
      <c r="E563" s="27" t="s">
        <v>108</v>
      </c>
      <c r="F563" s="3" t="str">
        <f t="shared" si="49"/>
        <v/>
      </c>
      <c r="H563" s="4">
        <f t="shared" si="50"/>
        <v>0</v>
      </c>
      <c r="I563" s="17">
        <f t="shared" si="51"/>
        <v>0</v>
      </c>
    </row>
    <row r="564" spans="5:9" x14ac:dyDescent="0.3">
      <c r="E564" s="27" t="s">
        <v>108</v>
      </c>
      <c r="F564" s="3" t="str">
        <f t="shared" si="49"/>
        <v/>
      </c>
      <c r="H564" s="4">
        <f t="shared" si="50"/>
        <v>0</v>
      </c>
      <c r="I564" s="17">
        <f t="shared" si="51"/>
        <v>0</v>
      </c>
    </row>
    <row r="565" spans="5:9" x14ac:dyDescent="0.3">
      <c r="E565" s="27" t="s">
        <v>108</v>
      </c>
      <c r="F565" s="3" t="str">
        <f t="shared" si="49"/>
        <v/>
      </c>
      <c r="H565" s="4">
        <f t="shared" si="50"/>
        <v>0</v>
      </c>
      <c r="I565" s="17">
        <f t="shared" si="51"/>
        <v>0</v>
      </c>
    </row>
    <row r="566" spans="5:9" x14ac:dyDescent="0.3">
      <c r="E566" s="27" t="s">
        <v>108</v>
      </c>
      <c r="F566" s="3" t="str">
        <f t="shared" si="49"/>
        <v/>
      </c>
      <c r="H566" s="4">
        <f t="shared" si="50"/>
        <v>0</v>
      </c>
      <c r="I566" s="17">
        <f t="shared" si="51"/>
        <v>0</v>
      </c>
    </row>
    <row r="567" spans="5:9" x14ac:dyDescent="0.3">
      <c r="E567" s="27" t="s">
        <v>108</v>
      </c>
      <c r="F567" s="3" t="str">
        <f t="shared" si="49"/>
        <v/>
      </c>
      <c r="H567" s="4">
        <f t="shared" si="50"/>
        <v>0</v>
      </c>
      <c r="I567" s="17">
        <f t="shared" si="51"/>
        <v>0</v>
      </c>
    </row>
    <row r="568" spans="5:9" x14ac:dyDescent="0.3">
      <c r="E568" s="27" t="s">
        <v>108</v>
      </c>
      <c r="F568" s="3" t="str">
        <f t="shared" si="49"/>
        <v/>
      </c>
      <c r="H568" s="4">
        <f t="shared" si="50"/>
        <v>0</v>
      </c>
      <c r="I568" s="17">
        <f t="shared" si="51"/>
        <v>0</v>
      </c>
    </row>
    <row r="569" spans="5:9" x14ac:dyDescent="0.3">
      <c r="E569" s="27" t="s">
        <v>108</v>
      </c>
      <c r="F569" s="3" t="str">
        <f t="shared" si="49"/>
        <v/>
      </c>
      <c r="H569" s="4">
        <f t="shared" si="50"/>
        <v>0</v>
      </c>
      <c r="I569" s="17">
        <f t="shared" si="51"/>
        <v>0</v>
      </c>
    </row>
    <row r="570" spans="5:9" x14ac:dyDescent="0.3">
      <c r="E570" s="27" t="s">
        <v>108</v>
      </c>
      <c r="F570" s="3" t="str">
        <f t="shared" si="49"/>
        <v/>
      </c>
      <c r="H570" s="4">
        <f t="shared" si="50"/>
        <v>0</v>
      </c>
      <c r="I570" s="17">
        <f t="shared" si="51"/>
        <v>0</v>
      </c>
    </row>
    <row r="571" spans="5:9" x14ac:dyDescent="0.3">
      <c r="E571" s="27" t="s">
        <v>108</v>
      </c>
      <c r="F571" s="3" t="str">
        <f t="shared" si="49"/>
        <v/>
      </c>
      <c r="H571" s="4">
        <f t="shared" si="50"/>
        <v>0</v>
      </c>
      <c r="I571" s="17">
        <f t="shared" si="51"/>
        <v>0</v>
      </c>
    </row>
    <row r="572" spans="5:9" x14ac:dyDescent="0.3">
      <c r="E572" s="27" t="s">
        <v>108</v>
      </c>
      <c r="F572" s="3" t="str">
        <f t="shared" si="49"/>
        <v/>
      </c>
      <c r="H572" s="4">
        <f t="shared" si="50"/>
        <v>0</v>
      </c>
      <c r="I572" s="17">
        <f t="shared" si="51"/>
        <v>0</v>
      </c>
    </row>
    <row r="573" spans="5:9" x14ac:dyDescent="0.3">
      <c r="E573" s="27" t="s">
        <v>108</v>
      </c>
      <c r="F573" s="3" t="str">
        <f t="shared" si="49"/>
        <v/>
      </c>
      <c r="H573" s="4">
        <f t="shared" si="50"/>
        <v>0</v>
      </c>
      <c r="I573" s="17">
        <f t="shared" si="51"/>
        <v>0</v>
      </c>
    </row>
    <row r="574" spans="5:9" x14ac:dyDescent="0.3">
      <c r="E574" s="27" t="s">
        <v>108</v>
      </c>
      <c r="F574" s="3" t="str">
        <f t="shared" si="49"/>
        <v/>
      </c>
      <c r="H574" s="4">
        <f t="shared" si="50"/>
        <v>0</v>
      </c>
      <c r="I574" s="17">
        <f t="shared" si="51"/>
        <v>0</v>
      </c>
    </row>
    <row r="575" spans="5:9" x14ac:dyDescent="0.3">
      <c r="E575" s="27" t="s">
        <v>108</v>
      </c>
      <c r="F575" s="3" t="str">
        <f t="shared" si="49"/>
        <v/>
      </c>
      <c r="H575" s="4">
        <f t="shared" si="50"/>
        <v>0</v>
      </c>
      <c r="I575" s="17">
        <f t="shared" si="51"/>
        <v>0</v>
      </c>
    </row>
    <row r="576" spans="5:9" x14ac:dyDescent="0.3">
      <c r="E576" s="27" t="s">
        <v>108</v>
      </c>
      <c r="F576" s="3" t="str">
        <f t="shared" si="49"/>
        <v/>
      </c>
      <c r="H576" s="4">
        <f t="shared" si="50"/>
        <v>0</v>
      </c>
      <c r="I576" s="17">
        <f t="shared" si="51"/>
        <v>0</v>
      </c>
    </row>
    <row r="577" spans="5:9" x14ac:dyDescent="0.3">
      <c r="E577" s="27" t="s">
        <v>108</v>
      </c>
      <c r="F577" s="3" t="str">
        <f t="shared" si="49"/>
        <v/>
      </c>
      <c r="H577" s="4">
        <f t="shared" si="50"/>
        <v>0</v>
      </c>
      <c r="I577" s="17">
        <f t="shared" si="51"/>
        <v>0</v>
      </c>
    </row>
    <row r="578" spans="5:9" x14ac:dyDescent="0.3">
      <c r="E578" s="27" t="s">
        <v>108</v>
      </c>
      <c r="F578" s="3" t="str">
        <f t="shared" si="49"/>
        <v/>
      </c>
      <c r="H578" s="4">
        <f t="shared" si="50"/>
        <v>0</v>
      </c>
      <c r="I578" s="17">
        <f t="shared" si="51"/>
        <v>0</v>
      </c>
    </row>
    <row r="579" spans="5:9" x14ac:dyDescent="0.3">
      <c r="E579" s="27" t="s">
        <v>108</v>
      </c>
      <c r="F579" s="3" t="str">
        <f t="shared" si="49"/>
        <v/>
      </c>
      <c r="H579" s="4">
        <f t="shared" si="50"/>
        <v>0</v>
      </c>
      <c r="I579" s="17">
        <f t="shared" si="51"/>
        <v>0</v>
      </c>
    </row>
    <row r="580" spans="5:9" x14ac:dyDescent="0.3">
      <c r="E580" s="27" t="s">
        <v>108</v>
      </c>
      <c r="F580" s="3" t="str">
        <f t="shared" si="49"/>
        <v/>
      </c>
      <c r="H580" s="4">
        <f t="shared" si="50"/>
        <v>0</v>
      </c>
      <c r="I580" s="17">
        <f t="shared" si="51"/>
        <v>0</v>
      </c>
    </row>
    <row r="581" spans="5:9" x14ac:dyDescent="0.3">
      <c r="E581" s="27" t="s">
        <v>108</v>
      </c>
      <c r="F581" s="3" t="str">
        <f t="shared" si="49"/>
        <v/>
      </c>
      <c r="H581" s="4">
        <f t="shared" si="50"/>
        <v>0</v>
      </c>
      <c r="I581" s="17">
        <f t="shared" si="51"/>
        <v>0</v>
      </c>
    </row>
    <row r="582" spans="5:9" x14ac:dyDescent="0.3">
      <c r="E582" s="27" t="s">
        <v>108</v>
      </c>
      <c r="F582" s="3" t="str">
        <f t="shared" si="49"/>
        <v/>
      </c>
      <c r="H582" s="4">
        <f t="shared" si="50"/>
        <v>0</v>
      </c>
      <c r="I582" s="17">
        <f t="shared" si="51"/>
        <v>0</v>
      </c>
    </row>
    <row r="583" spans="5:9" x14ac:dyDescent="0.3">
      <c r="E583" s="27" t="s">
        <v>108</v>
      </c>
      <c r="F583" s="3" t="str">
        <f t="shared" si="49"/>
        <v/>
      </c>
      <c r="H583" s="4">
        <f t="shared" si="50"/>
        <v>0</v>
      </c>
      <c r="I583" s="17">
        <f t="shared" si="51"/>
        <v>0</v>
      </c>
    </row>
    <row r="584" spans="5:9" x14ac:dyDescent="0.3">
      <c r="E584" s="27" t="s">
        <v>108</v>
      </c>
      <c r="F584" s="3" t="str">
        <f t="shared" si="49"/>
        <v/>
      </c>
      <c r="H584" s="4">
        <f t="shared" si="50"/>
        <v>0</v>
      </c>
      <c r="I584" s="17">
        <f t="shared" si="51"/>
        <v>0</v>
      </c>
    </row>
    <row r="585" spans="5:9" x14ac:dyDescent="0.3">
      <c r="E585" s="27" t="s">
        <v>108</v>
      </c>
      <c r="F585" s="3" t="str">
        <f t="shared" si="49"/>
        <v/>
      </c>
      <c r="H585" s="4">
        <f t="shared" si="50"/>
        <v>0</v>
      </c>
      <c r="I585" s="17">
        <f t="shared" si="51"/>
        <v>0</v>
      </c>
    </row>
    <row r="586" spans="5:9" x14ac:dyDescent="0.3">
      <c r="E586" s="27" t="s">
        <v>108</v>
      </c>
      <c r="F586" s="3" t="str">
        <f t="shared" si="49"/>
        <v/>
      </c>
      <c r="H586" s="4">
        <f t="shared" si="50"/>
        <v>0</v>
      </c>
      <c r="I586" s="17">
        <f t="shared" si="51"/>
        <v>0</v>
      </c>
    </row>
    <row r="587" spans="5:9" x14ac:dyDescent="0.3">
      <c r="E587" s="27" t="s">
        <v>108</v>
      </c>
      <c r="F587" s="3" t="str">
        <f t="shared" si="49"/>
        <v/>
      </c>
      <c r="H587" s="4">
        <f t="shared" si="50"/>
        <v>0</v>
      </c>
      <c r="I587" s="17">
        <f t="shared" si="51"/>
        <v>0</v>
      </c>
    </row>
    <row r="588" spans="5:9" x14ac:dyDescent="0.3">
      <c r="E588" s="27" t="s">
        <v>108</v>
      </c>
      <c r="F588" s="3" t="str">
        <f t="shared" si="49"/>
        <v/>
      </c>
      <c r="H588" s="4">
        <f t="shared" si="50"/>
        <v>0</v>
      </c>
      <c r="I588" s="17">
        <f t="shared" si="51"/>
        <v>0</v>
      </c>
    </row>
    <row r="589" spans="5:9" x14ac:dyDescent="0.3">
      <c r="E589" s="27" t="s">
        <v>108</v>
      </c>
      <c r="F589" s="3" t="str">
        <f t="shared" si="49"/>
        <v/>
      </c>
      <c r="H589" s="4">
        <f t="shared" si="50"/>
        <v>0</v>
      </c>
      <c r="I589" s="17">
        <f t="shared" si="51"/>
        <v>0</v>
      </c>
    </row>
    <row r="590" spans="5:9" x14ac:dyDescent="0.3">
      <c r="E590" s="27" t="s">
        <v>108</v>
      </c>
      <c r="F590" s="3" t="str">
        <f t="shared" si="49"/>
        <v/>
      </c>
      <c r="H590" s="4">
        <f t="shared" si="50"/>
        <v>0</v>
      </c>
      <c r="I590" s="17">
        <f t="shared" si="51"/>
        <v>0</v>
      </c>
    </row>
    <row r="591" spans="5:9" x14ac:dyDescent="0.3">
      <c r="E591" s="27" t="s">
        <v>108</v>
      </c>
      <c r="F591" s="3" t="str">
        <f t="shared" si="49"/>
        <v/>
      </c>
      <c r="H591" s="4">
        <f t="shared" si="50"/>
        <v>0</v>
      </c>
      <c r="I591" s="17">
        <f t="shared" si="51"/>
        <v>0</v>
      </c>
    </row>
    <row r="592" spans="5:9" x14ac:dyDescent="0.3">
      <c r="E592" s="27" t="s">
        <v>108</v>
      </c>
      <c r="F592" s="3" t="str">
        <f t="shared" ref="F592:F655" si="52">IF(E592="New","",IF(E592=E591,G591,TIME(9,0,0)))</f>
        <v/>
      </c>
      <c r="H592" s="4">
        <f t="shared" si="50"/>
        <v>0</v>
      </c>
      <c r="I592" s="17">
        <f t="shared" si="51"/>
        <v>0</v>
      </c>
    </row>
    <row r="593" spans="5:9" x14ac:dyDescent="0.3">
      <c r="E593" s="27" t="s">
        <v>108</v>
      </c>
      <c r="F593" s="3" t="str">
        <f t="shared" si="52"/>
        <v/>
      </c>
      <c r="H593" s="4">
        <f t="shared" si="50"/>
        <v>0</v>
      </c>
      <c r="I593" s="17">
        <f t="shared" si="51"/>
        <v>0</v>
      </c>
    </row>
    <row r="594" spans="5:9" x14ac:dyDescent="0.3">
      <c r="E594" s="27" t="s">
        <v>108</v>
      </c>
      <c r="F594" s="3" t="str">
        <f t="shared" si="52"/>
        <v/>
      </c>
      <c r="H594" s="4">
        <f t="shared" si="50"/>
        <v>0</v>
      </c>
      <c r="I594" s="17">
        <f t="shared" si="51"/>
        <v>0</v>
      </c>
    </row>
    <row r="595" spans="5:9" x14ac:dyDescent="0.3">
      <c r="E595" s="27" t="s">
        <v>108</v>
      </c>
      <c r="F595" s="3" t="str">
        <f t="shared" si="52"/>
        <v/>
      </c>
      <c r="H595" s="4">
        <f t="shared" si="50"/>
        <v>0</v>
      </c>
      <c r="I595" s="17">
        <f t="shared" si="51"/>
        <v>0</v>
      </c>
    </row>
    <row r="596" spans="5:9" x14ac:dyDescent="0.3">
      <c r="E596" s="27" t="s">
        <v>108</v>
      </c>
      <c r="F596" s="3" t="str">
        <f t="shared" si="52"/>
        <v/>
      </c>
      <c r="H596" s="4">
        <f t="shared" si="50"/>
        <v>0</v>
      </c>
      <c r="I596" s="17">
        <f t="shared" si="51"/>
        <v>0</v>
      </c>
    </row>
    <row r="597" spans="5:9" x14ac:dyDescent="0.3">
      <c r="E597" s="27" t="s">
        <v>108</v>
      </c>
      <c r="F597" s="3" t="str">
        <f t="shared" si="52"/>
        <v/>
      </c>
      <c r="H597" s="4">
        <f t="shared" si="50"/>
        <v>0</v>
      </c>
      <c r="I597" s="17">
        <f t="shared" si="51"/>
        <v>0</v>
      </c>
    </row>
    <row r="598" spans="5:9" x14ac:dyDescent="0.3">
      <c r="E598" s="27" t="s">
        <v>108</v>
      </c>
      <c r="F598" s="3" t="str">
        <f t="shared" si="52"/>
        <v/>
      </c>
      <c r="H598" s="4">
        <f t="shared" si="50"/>
        <v>0</v>
      </c>
      <c r="I598" s="17">
        <f t="shared" si="51"/>
        <v>0</v>
      </c>
    </row>
    <row r="599" spans="5:9" x14ac:dyDescent="0.3">
      <c r="E599" s="27" t="s">
        <v>108</v>
      </c>
      <c r="F599" s="3" t="str">
        <f t="shared" si="52"/>
        <v/>
      </c>
      <c r="H599" s="4">
        <f t="shared" si="50"/>
        <v>0</v>
      </c>
      <c r="I599" s="17">
        <f t="shared" si="51"/>
        <v>0</v>
      </c>
    </row>
    <row r="600" spans="5:9" x14ac:dyDescent="0.3">
      <c r="E600" s="27" t="s">
        <v>108</v>
      </c>
      <c r="F600" s="3" t="str">
        <f t="shared" si="52"/>
        <v/>
      </c>
      <c r="H600" s="4">
        <f t="shared" si="50"/>
        <v>0</v>
      </c>
      <c r="I600" s="17">
        <f t="shared" si="51"/>
        <v>0</v>
      </c>
    </row>
    <row r="601" spans="5:9" x14ac:dyDescent="0.3">
      <c r="E601" s="27" t="s">
        <v>108</v>
      </c>
      <c r="F601" s="3" t="str">
        <f t="shared" si="52"/>
        <v/>
      </c>
      <c r="H601" s="4">
        <f t="shared" si="50"/>
        <v>0</v>
      </c>
      <c r="I601" s="17">
        <f t="shared" si="51"/>
        <v>0</v>
      </c>
    </row>
    <row r="602" spans="5:9" x14ac:dyDescent="0.3">
      <c r="E602" s="27" t="s">
        <v>108</v>
      </c>
      <c r="F602" s="3" t="str">
        <f t="shared" si="52"/>
        <v/>
      </c>
      <c r="H602" s="4">
        <f t="shared" si="50"/>
        <v>0</v>
      </c>
      <c r="I602" s="17">
        <f t="shared" si="51"/>
        <v>0</v>
      </c>
    </row>
    <row r="603" spans="5:9" x14ac:dyDescent="0.3">
      <c r="E603" s="27" t="s">
        <v>108</v>
      </c>
      <c r="F603" s="3" t="str">
        <f t="shared" si="52"/>
        <v/>
      </c>
      <c r="H603" s="4">
        <f t="shared" si="50"/>
        <v>0</v>
      </c>
      <c r="I603" s="17">
        <f t="shared" si="51"/>
        <v>0</v>
      </c>
    </row>
    <row r="604" spans="5:9" x14ac:dyDescent="0.3">
      <c r="E604" s="27" t="s">
        <v>108</v>
      </c>
      <c r="F604" s="3" t="str">
        <f t="shared" si="52"/>
        <v/>
      </c>
      <c r="H604" s="4">
        <f t="shared" si="50"/>
        <v>0</v>
      </c>
      <c r="I604" s="17">
        <f t="shared" si="51"/>
        <v>0</v>
      </c>
    </row>
    <row r="605" spans="5:9" x14ac:dyDescent="0.3">
      <c r="E605" s="27" t="s">
        <v>108</v>
      </c>
      <c r="F605" s="3" t="str">
        <f t="shared" si="52"/>
        <v/>
      </c>
      <c r="H605" s="4">
        <f t="shared" si="50"/>
        <v>0</v>
      </c>
      <c r="I605" s="17">
        <f t="shared" si="51"/>
        <v>0</v>
      </c>
    </row>
    <row r="606" spans="5:9" x14ac:dyDescent="0.3">
      <c r="E606" s="27" t="s">
        <v>108</v>
      </c>
      <c r="F606" s="3" t="str">
        <f t="shared" si="52"/>
        <v/>
      </c>
      <c r="H606" s="4">
        <f t="shared" si="50"/>
        <v>0</v>
      </c>
      <c r="I606" s="17">
        <f t="shared" si="51"/>
        <v>0</v>
      </c>
    </row>
    <row r="607" spans="5:9" x14ac:dyDescent="0.3">
      <c r="E607" s="27" t="s">
        <v>108</v>
      </c>
      <c r="F607" s="3" t="str">
        <f t="shared" si="52"/>
        <v/>
      </c>
      <c r="H607" s="4">
        <f t="shared" si="50"/>
        <v>0</v>
      </c>
      <c r="I607" s="17">
        <f t="shared" si="51"/>
        <v>0</v>
      </c>
    </row>
    <row r="608" spans="5:9" x14ac:dyDescent="0.3">
      <c r="E608" s="27" t="s">
        <v>108</v>
      </c>
      <c r="F608" s="3" t="str">
        <f t="shared" si="52"/>
        <v/>
      </c>
      <c r="H608" s="4">
        <f t="shared" si="50"/>
        <v>0</v>
      </c>
      <c r="I608" s="17">
        <f t="shared" si="51"/>
        <v>0</v>
      </c>
    </row>
    <row r="609" spans="5:9" x14ac:dyDescent="0.3">
      <c r="E609" s="27" t="s">
        <v>108</v>
      </c>
      <c r="F609" s="3" t="str">
        <f t="shared" si="52"/>
        <v/>
      </c>
      <c r="H609" s="4">
        <f t="shared" si="50"/>
        <v>0</v>
      </c>
      <c r="I609" s="17">
        <f t="shared" si="51"/>
        <v>0</v>
      </c>
    </row>
    <row r="610" spans="5:9" x14ac:dyDescent="0.3">
      <c r="E610" s="27" t="s">
        <v>108</v>
      </c>
      <c r="F610" s="3" t="str">
        <f t="shared" si="52"/>
        <v/>
      </c>
      <c r="H610" s="4">
        <f t="shared" si="50"/>
        <v>0</v>
      </c>
      <c r="I610" s="17">
        <f t="shared" si="51"/>
        <v>0</v>
      </c>
    </row>
    <row r="611" spans="5:9" x14ac:dyDescent="0.3">
      <c r="E611" s="27" t="s">
        <v>108</v>
      </c>
      <c r="F611" s="3" t="str">
        <f t="shared" si="52"/>
        <v/>
      </c>
      <c r="H611" s="4">
        <f t="shared" si="50"/>
        <v>0</v>
      </c>
      <c r="I611" s="17">
        <f t="shared" si="51"/>
        <v>0</v>
      </c>
    </row>
    <row r="612" spans="5:9" x14ac:dyDescent="0.3">
      <c r="E612" s="27" t="s">
        <v>108</v>
      </c>
      <c r="F612" s="3" t="str">
        <f t="shared" si="52"/>
        <v/>
      </c>
      <c r="H612" s="4">
        <f t="shared" si="50"/>
        <v>0</v>
      </c>
      <c r="I612" s="17">
        <f t="shared" si="51"/>
        <v>0</v>
      </c>
    </row>
    <row r="613" spans="5:9" x14ac:dyDescent="0.3">
      <c r="E613" s="27" t="s">
        <v>108</v>
      </c>
      <c r="F613" s="3" t="str">
        <f t="shared" si="52"/>
        <v/>
      </c>
      <c r="H613" s="4">
        <f t="shared" si="50"/>
        <v>0</v>
      </c>
      <c r="I613" s="17">
        <f t="shared" si="51"/>
        <v>0</v>
      </c>
    </row>
    <row r="614" spans="5:9" x14ac:dyDescent="0.3">
      <c r="E614" s="27" t="s">
        <v>108</v>
      </c>
      <c r="F614" s="3" t="str">
        <f t="shared" si="52"/>
        <v/>
      </c>
      <c r="H614" s="4">
        <f t="shared" si="50"/>
        <v>0</v>
      </c>
      <c r="I614" s="17">
        <f t="shared" si="51"/>
        <v>0</v>
      </c>
    </row>
    <row r="615" spans="5:9" x14ac:dyDescent="0.3">
      <c r="E615" s="27" t="s">
        <v>108</v>
      </c>
      <c r="F615" s="3" t="str">
        <f t="shared" si="52"/>
        <v/>
      </c>
      <c r="H615" s="4">
        <f t="shared" si="50"/>
        <v>0</v>
      </c>
      <c r="I615" s="17">
        <f t="shared" si="51"/>
        <v>0</v>
      </c>
    </row>
    <row r="616" spans="5:9" x14ac:dyDescent="0.3">
      <c r="E616" s="27" t="s">
        <v>108</v>
      </c>
      <c r="F616" s="3" t="str">
        <f t="shared" si="52"/>
        <v/>
      </c>
      <c r="H616" s="4">
        <f t="shared" si="50"/>
        <v>0</v>
      </c>
      <c r="I616" s="17">
        <f t="shared" si="51"/>
        <v>0</v>
      </c>
    </row>
    <row r="617" spans="5:9" x14ac:dyDescent="0.3">
      <c r="E617" s="27" t="s">
        <v>108</v>
      </c>
      <c r="F617" s="3" t="str">
        <f t="shared" si="52"/>
        <v/>
      </c>
      <c r="H617" s="4">
        <f t="shared" si="50"/>
        <v>0</v>
      </c>
      <c r="I617" s="17">
        <f t="shared" si="51"/>
        <v>0</v>
      </c>
    </row>
    <row r="618" spans="5:9" x14ac:dyDescent="0.3">
      <c r="E618" s="27" t="s">
        <v>108</v>
      </c>
      <c r="F618" s="3" t="str">
        <f t="shared" si="52"/>
        <v/>
      </c>
      <c r="H618" s="4">
        <f t="shared" si="50"/>
        <v>0</v>
      </c>
      <c r="I618" s="17">
        <f t="shared" si="51"/>
        <v>0</v>
      </c>
    </row>
    <row r="619" spans="5:9" x14ac:dyDescent="0.3">
      <c r="E619" s="27" t="s">
        <v>108</v>
      </c>
      <c r="F619" s="3" t="str">
        <f t="shared" si="52"/>
        <v/>
      </c>
      <c r="H619" s="4">
        <f t="shared" si="50"/>
        <v>0</v>
      </c>
      <c r="I619" s="17">
        <f t="shared" si="51"/>
        <v>0</v>
      </c>
    </row>
    <row r="620" spans="5:9" x14ac:dyDescent="0.3">
      <c r="E620" s="27" t="s">
        <v>108</v>
      </c>
      <c r="F620" s="3" t="str">
        <f t="shared" si="52"/>
        <v/>
      </c>
      <c r="H620" s="4">
        <f t="shared" si="50"/>
        <v>0</v>
      </c>
      <c r="I620" s="17">
        <f t="shared" si="51"/>
        <v>0</v>
      </c>
    </row>
    <row r="621" spans="5:9" x14ac:dyDescent="0.3">
      <c r="E621" s="27" t="s">
        <v>108</v>
      </c>
      <c r="F621" s="3" t="str">
        <f t="shared" si="52"/>
        <v/>
      </c>
      <c r="H621" s="4">
        <f t="shared" si="50"/>
        <v>0</v>
      </c>
      <c r="I621" s="17">
        <f t="shared" si="51"/>
        <v>0</v>
      </c>
    </row>
    <row r="622" spans="5:9" x14ac:dyDescent="0.3">
      <c r="E622" s="27" t="s">
        <v>108</v>
      </c>
      <c r="F622" s="3" t="str">
        <f t="shared" si="52"/>
        <v/>
      </c>
      <c r="H622" s="4">
        <f t="shared" si="50"/>
        <v>0</v>
      </c>
      <c r="I622" s="17">
        <f t="shared" si="51"/>
        <v>0</v>
      </c>
    </row>
    <row r="623" spans="5:9" x14ac:dyDescent="0.3">
      <c r="E623" s="27" t="s">
        <v>108</v>
      </c>
      <c r="F623" s="3" t="str">
        <f t="shared" si="52"/>
        <v/>
      </c>
      <c r="H623" s="4">
        <f t="shared" ref="H623:H686" si="53">IF(AND(C623&lt;&gt;"",F623&lt;&gt;"",G623&lt;&gt;""),(G623-F623)*24,0)</f>
        <v>0</v>
      </c>
      <c r="I623" s="17">
        <f t="shared" si="51"/>
        <v>0</v>
      </c>
    </row>
    <row r="624" spans="5:9" x14ac:dyDescent="0.3">
      <c r="E624" s="27" t="s">
        <v>108</v>
      </c>
      <c r="F624" s="3" t="str">
        <f t="shared" si="52"/>
        <v/>
      </c>
      <c r="H624" s="4">
        <f t="shared" si="53"/>
        <v>0</v>
      </c>
      <c r="I624" s="17">
        <f t="shared" ref="I624:I687" si="54">IF(E624=E623,H624+I623,H624)</f>
        <v>0</v>
      </c>
    </row>
    <row r="625" spans="5:9" x14ac:dyDescent="0.3">
      <c r="E625" s="27" t="s">
        <v>108</v>
      </c>
      <c r="F625" s="3" t="str">
        <f t="shared" si="52"/>
        <v/>
      </c>
      <c r="H625" s="4">
        <f t="shared" si="53"/>
        <v>0</v>
      </c>
      <c r="I625" s="17">
        <f t="shared" si="54"/>
        <v>0</v>
      </c>
    </row>
    <row r="626" spans="5:9" x14ac:dyDescent="0.3">
      <c r="E626" s="27" t="s">
        <v>108</v>
      </c>
      <c r="F626" s="3" t="str">
        <f t="shared" si="52"/>
        <v/>
      </c>
      <c r="H626" s="4">
        <f t="shared" si="53"/>
        <v>0</v>
      </c>
      <c r="I626" s="17">
        <f t="shared" si="54"/>
        <v>0</v>
      </c>
    </row>
    <row r="627" spans="5:9" x14ac:dyDescent="0.3">
      <c r="E627" s="27" t="s">
        <v>108</v>
      </c>
      <c r="F627" s="3" t="str">
        <f t="shared" si="52"/>
        <v/>
      </c>
      <c r="H627" s="4">
        <f t="shared" si="53"/>
        <v>0</v>
      </c>
      <c r="I627" s="17">
        <f t="shared" si="54"/>
        <v>0</v>
      </c>
    </row>
    <row r="628" spans="5:9" x14ac:dyDescent="0.3">
      <c r="E628" s="27" t="s">
        <v>108</v>
      </c>
      <c r="F628" s="3" t="str">
        <f t="shared" si="52"/>
        <v/>
      </c>
      <c r="H628" s="4">
        <f t="shared" si="53"/>
        <v>0</v>
      </c>
      <c r="I628" s="17">
        <f t="shared" si="54"/>
        <v>0</v>
      </c>
    </row>
    <row r="629" spans="5:9" x14ac:dyDescent="0.3">
      <c r="E629" s="27" t="s">
        <v>108</v>
      </c>
      <c r="F629" s="3" t="str">
        <f t="shared" si="52"/>
        <v/>
      </c>
      <c r="H629" s="4">
        <f t="shared" si="53"/>
        <v>0</v>
      </c>
      <c r="I629" s="17">
        <f t="shared" si="54"/>
        <v>0</v>
      </c>
    </row>
    <row r="630" spans="5:9" x14ac:dyDescent="0.3">
      <c r="E630" s="27" t="s">
        <v>108</v>
      </c>
      <c r="F630" s="3" t="str">
        <f t="shared" si="52"/>
        <v/>
      </c>
      <c r="H630" s="4">
        <f t="shared" si="53"/>
        <v>0</v>
      </c>
      <c r="I630" s="17">
        <f t="shared" si="54"/>
        <v>0</v>
      </c>
    </row>
    <row r="631" spans="5:9" x14ac:dyDescent="0.3">
      <c r="E631" s="27" t="s">
        <v>108</v>
      </c>
      <c r="F631" s="3" t="str">
        <f t="shared" si="52"/>
        <v/>
      </c>
      <c r="H631" s="4">
        <f t="shared" si="53"/>
        <v>0</v>
      </c>
      <c r="I631" s="17">
        <f t="shared" si="54"/>
        <v>0</v>
      </c>
    </row>
    <row r="632" spans="5:9" x14ac:dyDescent="0.3">
      <c r="E632" s="27" t="s">
        <v>108</v>
      </c>
      <c r="F632" s="3" t="str">
        <f t="shared" si="52"/>
        <v/>
      </c>
      <c r="H632" s="4">
        <f t="shared" si="53"/>
        <v>0</v>
      </c>
      <c r="I632" s="17">
        <f t="shared" si="54"/>
        <v>0</v>
      </c>
    </row>
    <row r="633" spans="5:9" x14ac:dyDescent="0.3">
      <c r="E633" s="27" t="s">
        <v>108</v>
      </c>
      <c r="F633" s="3" t="str">
        <f t="shared" si="52"/>
        <v/>
      </c>
      <c r="H633" s="4">
        <f t="shared" si="53"/>
        <v>0</v>
      </c>
      <c r="I633" s="17">
        <f t="shared" si="54"/>
        <v>0</v>
      </c>
    </row>
    <row r="634" spans="5:9" x14ac:dyDescent="0.3">
      <c r="E634" s="27" t="s">
        <v>108</v>
      </c>
      <c r="F634" s="3" t="str">
        <f t="shared" si="52"/>
        <v/>
      </c>
      <c r="H634" s="4">
        <f t="shared" si="53"/>
        <v>0</v>
      </c>
      <c r="I634" s="17">
        <f t="shared" si="54"/>
        <v>0</v>
      </c>
    </row>
    <row r="635" spans="5:9" x14ac:dyDescent="0.3">
      <c r="E635" s="27" t="s">
        <v>108</v>
      </c>
      <c r="F635" s="3" t="str">
        <f t="shared" si="52"/>
        <v/>
      </c>
      <c r="H635" s="4">
        <f t="shared" si="53"/>
        <v>0</v>
      </c>
      <c r="I635" s="17">
        <f t="shared" si="54"/>
        <v>0</v>
      </c>
    </row>
    <row r="636" spans="5:9" x14ac:dyDescent="0.3">
      <c r="E636" s="27" t="s">
        <v>108</v>
      </c>
      <c r="F636" s="3" t="str">
        <f t="shared" si="52"/>
        <v/>
      </c>
      <c r="H636" s="4">
        <f t="shared" si="53"/>
        <v>0</v>
      </c>
      <c r="I636" s="17">
        <f t="shared" si="54"/>
        <v>0</v>
      </c>
    </row>
    <row r="637" spans="5:9" x14ac:dyDescent="0.3">
      <c r="E637" s="27" t="s">
        <v>108</v>
      </c>
      <c r="F637" s="3" t="str">
        <f t="shared" si="52"/>
        <v/>
      </c>
      <c r="H637" s="4">
        <f t="shared" si="53"/>
        <v>0</v>
      </c>
      <c r="I637" s="17">
        <f t="shared" si="54"/>
        <v>0</v>
      </c>
    </row>
    <row r="638" spans="5:9" x14ac:dyDescent="0.3">
      <c r="E638" s="27" t="s">
        <v>108</v>
      </c>
      <c r="F638" s="3" t="str">
        <f t="shared" si="52"/>
        <v/>
      </c>
      <c r="H638" s="4">
        <f t="shared" si="53"/>
        <v>0</v>
      </c>
      <c r="I638" s="17">
        <f t="shared" si="54"/>
        <v>0</v>
      </c>
    </row>
    <row r="639" spans="5:9" x14ac:dyDescent="0.3">
      <c r="E639" s="27" t="s">
        <v>108</v>
      </c>
      <c r="F639" s="3" t="str">
        <f t="shared" si="52"/>
        <v/>
      </c>
      <c r="H639" s="4">
        <f t="shared" si="53"/>
        <v>0</v>
      </c>
      <c r="I639" s="17">
        <f t="shared" si="54"/>
        <v>0</v>
      </c>
    </row>
    <row r="640" spans="5:9" x14ac:dyDescent="0.3">
      <c r="E640" s="27" t="s">
        <v>108</v>
      </c>
      <c r="F640" s="3" t="str">
        <f t="shared" si="52"/>
        <v/>
      </c>
      <c r="H640" s="4">
        <f t="shared" si="53"/>
        <v>0</v>
      </c>
      <c r="I640" s="17">
        <f t="shared" si="54"/>
        <v>0</v>
      </c>
    </row>
    <row r="641" spans="5:9" x14ac:dyDescent="0.3">
      <c r="E641" s="27" t="s">
        <v>108</v>
      </c>
      <c r="F641" s="3" t="str">
        <f t="shared" si="52"/>
        <v/>
      </c>
      <c r="H641" s="4">
        <f t="shared" si="53"/>
        <v>0</v>
      </c>
      <c r="I641" s="17">
        <f t="shared" si="54"/>
        <v>0</v>
      </c>
    </row>
    <row r="642" spans="5:9" x14ac:dyDescent="0.3">
      <c r="E642" s="27" t="s">
        <v>108</v>
      </c>
      <c r="F642" s="3" t="str">
        <f t="shared" si="52"/>
        <v/>
      </c>
      <c r="H642" s="4">
        <f t="shared" si="53"/>
        <v>0</v>
      </c>
      <c r="I642" s="17">
        <f t="shared" si="54"/>
        <v>0</v>
      </c>
    </row>
    <row r="643" spans="5:9" x14ac:dyDescent="0.3">
      <c r="E643" s="27" t="s">
        <v>108</v>
      </c>
      <c r="F643" s="3" t="str">
        <f t="shared" si="52"/>
        <v/>
      </c>
      <c r="H643" s="4">
        <f t="shared" si="53"/>
        <v>0</v>
      </c>
      <c r="I643" s="17">
        <f t="shared" si="54"/>
        <v>0</v>
      </c>
    </row>
    <row r="644" spans="5:9" x14ac:dyDescent="0.3">
      <c r="E644" s="27" t="s">
        <v>108</v>
      </c>
      <c r="F644" s="3" t="str">
        <f t="shared" si="52"/>
        <v/>
      </c>
      <c r="H644" s="4">
        <f t="shared" si="53"/>
        <v>0</v>
      </c>
      <c r="I644" s="17">
        <f t="shared" si="54"/>
        <v>0</v>
      </c>
    </row>
    <row r="645" spans="5:9" x14ac:dyDescent="0.3">
      <c r="E645" s="27" t="s">
        <v>108</v>
      </c>
      <c r="F645" s="3" t="str">
        <f t="shared" si="52"/>
        <v/>
      </c>
      <c r="H645" s="4">
        <f t="shared" si="53"/>
        <v>0</v>
      </c>
      <c r="I645" s="17">
        <f t="shared" si="54"/>
        <v>0</v>
      </c>
    </row>
    <row r="646" spans="5:9" x14ac:dyDescent="0.3">
      <c r="E646" s="27" t="s">
        <v>108</v>
      </c>
      <c r="F646" s="3" t="str">
        <f t="shared" si="52"/>
        <v/>
      </c>
      <c r="H646" s="4">
        <f t="shared" si="53"/>
        <v>0</v>
      </c>
      <c r="I646" s="17">
        <f t="shared" si="54"/>
        <v>0</v>
      </c>
    </row>
    <row r="647" spans="5:9" x14ac:dyDescent="0.3">
      <c r="E647" s="27" t="s">
        <v>108</v>
      </c>
      <c r="F647" s="3" t="str">
        <f t="shared" si="52"/>
        <v/>
      </c>
      <c r="H647" s="4">
        <f t="shared" si="53"/>
        <v>0</v>
      </c>
      <c r="I647" s="17">
        <f t="shared" si="54"/>
        <v>0</v>
      </c>
    </row>
    <row r="648" spans="5:9" x14ac:dyDescent="0.3">
      <c r="E648" s="27" t="s">
        <v>108</v>
      </c>
      <c r="F648" s="3" t="str">
        <f t="shared" si="52"/>
        <v/>
      </c>
      <c r="H648" s="4">
        <f t="shared" si="53"/>
        <v>0</v>
      </c>
      <c r="I648" s="17">
        <f t="shared" si="54"/>
        <v>0</v>
      </c>
    </row>
    <row r="649" spans="5:9" x14ac:dyDescent="0.3">
      <c r="E649" s="27" t="s">
        <v>108</v>
      </c>
      <c r="F649" s="3" t="str">
        <f t="shared" si="52"/>
        <v/>
      </c>
      <c r="H649" s="4">
        <f t="shared" si="53"/>
        <v>0</v>
      </c>
      <c r="I649" s="17">
        <f t="shared" si="54"/>
        <v>0</v>
      </c>
    </row>
    <row r="650" spans="5:9" x14ac:dyDescent="0.3">
      <c r="E650" s="27" t="s">
        <v>108</v>
      </c>
      <c r="F650" s="3" t="str">
        <f t="shared" si="52"/>
        <v/>
      </c>
      <c r="H650" s="4">
        <f t="shared" si="53"/>
        <v>0</v>
      </c>
      <c r="I650" s="17">
        <f t="shared" si="54"/>
        <v>0</v>
      </c>
    </row>
    <row r="651" spans="5:9" x14ac:dyDescent="0.3">
      <c r="E651" s="27" t="s">
        <v>108</v>
      </c>
      <c r="F651" s="3" t="str">
        <f t="shared" si="52"/>
        <v/>
      </c>
      <c r="H651" s="4">
        <f t="shared" si="53"/>
        <v>0</v>
      </c>
      <c r="I651" s="17">
        <f t="shared" si="54"/>
        <v>0</v>
      </c>
    </row>
    <row r="652" spans="5:9" x14ac:dyDescent="0.3">
      <c r="E652" s="27" t="s">
        <v>108</v>
      </c>
      <c r="F652" s="3" t="str">
        <f t="shared" si="52"/>
        <v/>
      </c>
      <c r="H652" s="4">
        <f t="shared" si="53"/>
        <v>0</v>
      </c>
      <c r="I652" s="17">
        <f t="shared" si="54"/>
        <v>0</v>
      </c>
    </row>
    <row r="653" spans="5:9" x14ac:dyDescent="0.3">
      <c r="E653" s="27" t="s">
        <v>108</v>
      </c>
      <c r="F653" s="3" t="str">
        <f t="shared" si="52"/>
        <v/>
      </c>
      <c r="H653" s="4">
        <f t="shared" si="53"/>
        <v>0</v>
      </c>
      <c r="I653" s="17">
        <f t="shared" si="54"/>
        <v>0</v>
      </c>
    </row>
    <row r="654" spans="5:9" x14ac:dyDescent="0.3">
      <c r="E654" s="27" t="s">
        <v>108</v>
      </c>
      <c r="F654" s="3" t="str">
        <f t="shared" si="52"/>
        <v/>
      </c>
      <c r="H654" s="4">
        <f t="shared" si="53"/>
        <v>0</v>
      </c>
      <c r="I654" s="17">
        <f t="shared" si="54"/>
        <v>0</v>
      </c>
    </row>
    <row r="655" spans="5:9" x14ac:dyDescent="0.3">
      <c r="E655" s="27" t="s">
        <v>108</v>
      </c>
      <c r="F655" s="3" t="str">
        <f t="shared" si="52"/>
        <v/>
      </c>
      <c r="H655" s="4">
        <f t="shared" si="53"/>
        <v>0</v>
      </c>
      <c r="I655" s="17">
        <f t="shared" si="54"/>
        <v>0</v>
      </c>
    </row>
    <row r="656" spans="5:9" x14ac:dyDescent="0.3">
      <c r="E656" s="27" t="s">
        <v>108</v>
      </c>
      <c r="F656" s="3" t="str">
        <f t="shared" ref="F656:F719" si="55">IF(E656="New","",IF(E656=E655,G655,TIME(9,0,0)))</f>
        <v/>
      </c>
      <c r="H656" s="4">
        <f t="shared" si="53"/>
        <v>0</v>
      </c>
      <c r="I656" s="17">
        <f t="shared" si="54"/>
        <v>0</v>
      </c>
    </row>
    <row r="657" spans="5:9" x14ac:dyDescent="0.3">
      <c r="E657" s="27" t="s">
        <v>108</v>
      </c>
      <c r="F657" s="3" t="str">
        <f t="shared" si="55"/>
        <v/>
      </c>
      <c r="H657" s="4">
        <f t="shared" si="53"/>
        <v>0</v>
      </c>
      <c r="I657" s="17">
        <f t="shared" si="54"/>
        <v>0</v>
      </c>
    </row>
    <row r="658" spans="5:9" x14ac:dyDescent="0.3">
      <c r="E658" s="27" t="s">
        <v>108</v>
      </c>
      <c r="F658" s="3" t="str">
        <f t="shared" si="55"/>
        <v/>
      </c>
      <c r="H658" s="4">
        <f t="shared" si="53"/>
        <v>0</v>
      </c>
      <c r="I658" s="17">
        <f t="shared" si="54"/>
        <v>0</v>
      </c>
    </row>
    <row r="659" spans="5:9" x14ac:dyDescent="0.3">
      <c r="E659" s="27" t="s">
        <v>108</v>
      </c>
      <c r="F659" s="3" t="str">
        <f t="shared" si="55"/>
        <v/>
      </c>
      <c r="H659" s="4">
        <f t="shared" si="53"/>
        <v>0</v>
      </c>
      <c r="I659" s="17">
        <f t="shared" si="54"/>
        <v>0</v>
      </c>
    </row>
    <row r="660" spans="5:9" x14ac:dyDescent="0.3">
      <c r="E660" s="27" t="s">
        <v>108</v>
      </c>
      <c r="F660" s="3" t="str">
        <f t="shared" si="55"/>
        <v/>
      </c>
      <c r="H660" s="4">
        <f t="shared" si="53"/>
        <v>0</v>
      </c>
      <c r="I660" s="17">
        <f t="shared" si="54"/>
        <v>0</v>
      </c>
    </row>
    <row r="661" spans="5:9" x14ac:dyDescent="0.3">
      <c r="E661" s="27" t="s">
        <v>108</v>
      </c>
      <c r="F661" s="3" t="str">
        <f t="shared" si="55"/>
        <v/>
      </c>
      <c r="H661" s="4">
        <f t="shared" si="53"/>
        <v>0</v>
      </c>
      <c r="I661" s="17">
        <f t="shared" si="54"/>
        <v>0</v>
      </c>
    </row>
    <row r="662" spans="5:9" x14ac:dyDescent="0.3">
      <c r="E662" s="27" t="s">
        <v>108</v>
      </c>
      <c r="F662" s="3" t="str">
        <f t="shared" si="55"/>
        <v/>
      </c>
      <c r="H662" s="4">
        <f t="shared" si="53"/>
        <v>0</v>
      </c>
      <c r="I662" s="17">
        <f t="shared" si="54"/>
        <v>0</v>
      </c>
    </row>
    <row r="663" spans="5:9" x14ac:dyDescent="0.3">
      <c r="E663" s="27" t="s">
        <v>108</v>
      </c>
      <c r="F663" s="3" t="str">
        <f t="shared" si="55"/>
        <v/>
      </c>
      <c r="H663" s="4">
        <f t="shared" si="53"/>
        <v>0</v>
      </c>
      <c r="I663" s="17">
        <f t="shared" si="54"/>
        <v>0</v>
      </c>
    </row>
    <row r="664" spans="5:9" x14ac:dyDescent="0.3">
      <c r="E664" s="27" t="s">
        <v>108</v>
      </c>
      <c r="F664" s="3" t="str">
        <f t="shared" si="55"/>
        <v/>
      </c>
      <c r="H664" s="4">
        <f t="shared" si="53"/>
        <v>0</v>
      </c>
      <c r="I664" s="17">
        <f t="shared" si="54"/>
        <v>0</v>
      </c>
    </row>
    <row r="665" spans="5:9" x14ac:dyDescent="0.3">
      <c r="E665" s="27" t="s">
        <v>108</v>
      </c>
      <c r="F665" s="3" t="str">
        <f t="shared" si="55"/>
        <v/>
      </c>
      <c r="H665" s="4">
        <f t="shared" si="53"/>
        <v>0</v>
      </c>
      <c r="I665" s="17">
        <f t="shared" si="54"/>
        <v>0</v>
      </c>
    </row>
    <row r="666" spans="5:9" x14ac:dyDescent="0.3">
      <c r="E666" s="27" t="s">
        <v>108</v>
      </c>
      <c r="F666" s="3" t="str">
        <f t="shared" si="55"/>
        <v/>
      </c>
      <c r="H666" s="4">
        <f t="shared" si="53"/>
        <v>0</v>
      </c>
      <c r="I666" s="17">
        <f t="shared" si="54"/>
        <v>0</v>
      </c>
    </row>
    <row r="667" spans="5:9" x14ac:dyDescent="0.3">
      <c r="E667" s="27" t="s">
        <v>108</v>
      </c>
      <c r="F667" s="3" t="str">
        <f t="shared" si="55"/>
        <v/>
      </c>
      <c r="H667" s="4">
        <f t="shared" si="53"/>
        <v>0</v>
      </c>
      <c r="I667" s="17">
        <f t="shared" si="54"/>
        <v>0</v>
      </c>
    </row>
    <row r="668" spans="5:9" x14ac:dyDescent="0.3">
      <c r="E668" s="27" t="s">
        <v>108</v>
      </c>
      <c r="F668" s="3" t="str">
        <f t="shared" si="55"/>
        <v/>
      </c>
      <c r="H668" s="4">
        <f t="shared" si="53"/>
        <v>0</v>
      </c>
      <c r="I668" s="17">
        <f t="shared" si="54"/>
        <v>0</v>
      </c>
    </row>
    <row r="669" spans="5:9" x14ac:dyDescent="0.3">
      <c r="E669" s="27" t="s">
        <v>108</v>
      </c>
      <c r="F669" s="3" t="str">
        <f t="shared" si="55"/>
        <v/>
      </c>
      <c r="H669" s="4">
        <f t="shared" si="53"/>
        <v>0</v>
      </c>
      <c r="I669" s="17">
        <f t="shared" si="54"/>
        <v>0</v>
      </c>
    </row>
    <row r="670" spans="5:9" x14ac:dyDescent="0.3">
      <c r="E670" s="27" t="s">
        <v>108</v>
      </c>
      <c r="F670" s="3" t="str">
        <f t="shared" si="55"/>
        <v/>
      </c>
      <c r="H670" s="4">
        <f t="shared" si="53"/>
        <v>0</v>
      </c>
      <c r="I670" s="17">
        <f t="shared" si="54"/>
        <v>0</v>
      </c>
    </row>
    <row r="671" spans="5:9" x14ac:dyDescent="0.3">
      <c r="E671" s="27" t="s">
        <v>108</v>
      </c>
      <c r="F671" s="3" t="str">
        <f t="shared" si="55"/>
        <v/>
      </c>
      <c r="H671" s="4">
        <f t="shared" si="53"/>
        <v>0</v>
      </c>
      <c r="I671" s="17">
        <f t="shared" si="54"/>
        <v>0</v>
      </c>
    </row>
    <row r="672" spans="5:9" x14ac:dyDescent="0.3">
      <c r="E672" s="27" t="s">
        <v>108</v>
      </c>
      <c r="F672" s="3" t="str">
        <f t="shared" si="55"/>
        <v/>
      </c>
      <c r="H672" s="4">
        <f t="shared" si="53"/>
        <v>0</v>
      </c>
      <c r="I672" s="17">
        <f t="shared" si="54"/>
        <v>0</v>
      </c>
    </row>
    <row r="673" spans="5:9" x14ac:dyDescent="0.3">
      <c r="E673" s="27" t="s">
        <v>108</v>
      </c>
      <c r="F673" s="3" t="str">
        <f t="shared" si="55"/>
        <v/>
      </c>
      <c r="H673" s="4">
        <f t="shared" si="53"/>
        <v>0</v>
      </c>
      <c r="I673" s="17">
        <f t="shared" si="54"/>
        <v>0</v>
      </c>
    </row>
    <row r="674" spans="5:9" x14ac:dyDescent="0.3">
      <c r="E674" s="27" t="s">
        <v>108</v>
      </c>
      <c r="F674" s="3" t="str">
        <f t="shared" si="55"/>
        <v/>
      </c>
      <c r="H674" s="4">
        <f t="shared" si="53"/>
        <v>0</v>
      </c>
      <c r="I674" s="17">
        <f t="shared" si="54"/>
        <v>0</v>
      </c>
    </row>
    <row r="675" spans="5:9" x14ac:dyDescent="0.3">
      <c r="E675" s="27" t="s">
        <v>108</v>
      </c>
      <c r="F675" s="3" t="str">
        <f t="shared" si="55"/>
        <v/>
      </c>
      <c r="H675" s="4">
        <f t="shared" si="53"/>
        <v>0</v>
      </c>
      <c r="I675" s="17">
        <f t="shared" si="54"/>
        <v>0</v>
      </c>
    </row>
    <row r="676" spans="5:9" x14ac:dyDescent="0.3">
      <c r="E676" s="27" t="s">
        <v>108</v>
      </c>
      <c r="F676" s="3" t="str">
        <f t="shared" si="55"/>
        <v/>
      </c>
      <c r="H676" s="4">
        <f t="shared" si="53"/>
        <v>0</v>
      </c>
      <c r="I676" s="17">
        <f t="shared" si="54"/>
        <v>0</v>
      </c>
    </row>
    <row r="677" spans="5:9" x14ac:dyDescent="0.3">
      <c r="E677" s="27" t="s">
        <v>108</v>
      </c>
      <c r="F677" s="3" t="str">
        <f t="shared" si="55"/>
        <v/>
      </c>
      <c r="H677" s="4">
        <f t="shared" si="53"/>
        <v>0</v>
      </c>
      <c r="I677" s="17">
        <f t="shared" si="54"/>
        <v>0</v>
      </c>
    </row>
    <row r="678" spans="5:9" x14ac:dyDescent="0.3">
      <c r="E678" s="27" t="s">
        <v>108</v>
      </c>
      <c r="F678" s="3" t="str">
        <f t="shared" si="55"/>
        <v/>
      </c>
      <c r="H678" s="4">
        <f t="shared" si="53"/>
        <v>0</v>
      </c>
      <c r="I678" s="17">
        <f t="shared" si="54"/>
        <v>0</v>
      </c>
    </row>
    <row r="679" spans="5:9" x14ac:dyDescent="0.3">
      <c r="E679" s="27" t="s">
        <v>108</v>
      </c>
      <c r="F679" s="3" t="str">
        <f t="shared" si="55"/>
        <v/>
      </c>
      <c r="H679" s="4">
        <f t="shared" si="53"/>
        <v>0</v>
      </c>
      <c r="I679" s="17">
        <f t="shared" si="54"/>
        <v>0</v>
      </c>
    </row>
    <row r="680" spans="5:9" x14ac:dyDescent="0.3">
      <c r="E680" s="27" t="s">
        <v>108</v>
      </c>
      <c r="F680" s="3" t="str">
        <f t="shared" si="55"/>
        <v/>
      </c>
      <c r="H680" s="4">
        <f t="shared" si="53"/>
        <v>0</v>
      </c>
      <c r="I680" s="17">
        <f t="shared" si="54"/>
        <v>0</v>
      </c>
    </row>
    <row r="681" spans="5:9" x14ac:dyDescent="0.3">
      <c r="E681" s="27" t="s">
        <v>108</v>
      </c>
      <c r="F681" s="3" t="str">
        <f t="shared" si="55"/>
        <v/>
      </c>
      <c r="H681" s="4">
        <f t="shared" si="53"/>
        <v>0</v>
      </c>
      <c r="I681" s="17">
        <f t="shared" si="54"/>
        <v>0</v>
      </c>
    </row>
    <row r="682" spans="5:9" x14ac:dyDescent="0.3">
      <c r="E682" s="27" t="s">
        <v>108</v>
      </c>
      <c r="F682" s="3" t="str">
        <f t="shared" si="55"/>
        <v/>
      </c>
      <c r="H682" s="4">
        <f t="shared" si="53"/>
        <v>0</v>
      </c>
      <c r="I682" s="17">
        <f t="shared" si="54"/>
        <v>0</v>
      </c>
    </row>
    <row r="683" spans="5:9" x14ac:dyDescent="0.3">
      <c r="E683" s="27" t="s">
        <v>108</v>
      </c>
      <c r="F683" s="3" t="str">
        <f t="shared" si="55"/>
        <v/>
      </c>
      <c r="H683" s="4">
        <f t="shared" si="53"/>
        <v>0</v>
      </c>
      <c r="I683" s="17">
        <f t="shared" si="54"/>
        <v>0</v>
      </c>
    </row>
    <row r="684" spans="5:9" x14ac:dyDescent="0.3">
      <c r="E684" s="27" t="s">
        <v>108</v>
      </c>
      <c r="F684" s="3" t="str">
        <f t="shared" si="55"/>
        <v/>
      </c>
      <c r="H684" s="4">
        <f t="shared" si="53"/>
        <v>0</v>
      </c>
      <c r="I684" s="17">
        <f t="shared" si="54"/>
        <v>0</v>
      </c>
    </row>
    <row r="685" spans="5:9" x14ac:dyDescent="0.3">
      <c r="E685" s="27" t="s">
        <v>108</v>
      </c>
      <c r="F685" s="3" t="str">
        <f t="shared" si="55"/>
        <v/>
      </c>
      <c r="H685" s="4">
        <f t="shared" si="53"/>
        <v>0</v>
      </c>
      <c r="I685" s="17">
        <f t="shared" si="54"/>
        <v>0</v>
      </c>
    </row>
    <row r="686" spans="5:9" x14ac:dyDescent="0.3">
      <c r="E686" s="27" t="s">
        <v>108</v>
      </c>
      <c r="F686" s="3" t="str">
        <f t="shared" si="55"/>
        <v/>
      </c>
      <c r="H686" s="4">
        <f t="shared" si="53"/>
        <v>0</v>
      </c>
      <c r="I686" s="17">
        <f t="shared" si="54"/>
        <v>0</v>
      </c>
    </row>
    <row r="687" spans="5:9" x14ac:dyDescent="0.3">
      <c r="E687" s="27" t="s">
        <v>108</v>
      </c>
      <c r="F687" s="3" t="str">
        <f t="shared" si="55"/>
        <v/>
      </c>
      <c r="H687" s="4">
        <f t="shared" ref="H687:H750" si="56">IF(AND(C687&lt;&gt;"",F687&lt;&gt;"",G687&lt;&gt;""),(G687-F687)*24,0)</f>
        <v>0</v>
      </c>
      <c r="I687" s="17">
        <f t="shared" si="54"/>
        <v>0</v>
      </c>
    </row>
    <row r="688" spans="5:9" x14ac:dyDescent="0.3">
      <c r="E688" s="27" t="s">
        <v>108</v>
      </c>
      <c r="F688" s="3" t="str">
        <f t="shared" si="55"/>
        <v/>
      </c>
      <c r="H688" s="4">
        <f t="shared" si="56"/>
        <v>0</v>
      </c>
      <c r="I688" s="17">
        <f t="shared" ref="I688:I751" si="57">IF(E688=E687,H688+I687,H688)</f>
        <v>0</v>
      </c>
    </row>
    <row r="689" spans="5:9" x14ac:dyDescent="0.3">
      <c r="E689" s="27" t="s">
        <v>108</v>
      </c>
      <c r="F689" s="3" t="str">
        <f t="shared" si="55"/>
        <v/>
      </c>
      <c r="H689" s="4">
        <f t="shared" si="56"/>
        <v>0</v>
      </c>
      <c r="I689" s="17">
        <f t="shared" si="57"/>
        <v>0</v>
      </c>
    </row>
    <row r="690" spans="5:9" x14ac:dyDescent="0.3">
      <c r="E690" s="27" t="s">
        <v>108</v>
      </c>
      <c r="F690" s="3" t="str">
        <f t="shared" si="55"/>
        <v/>
      </c>
      <c r="H690" s="4">
        <f t="shared" si="56"/>
        <v>0</v>
      </c>
      <c r="I690" s="17">
        <f t="shared" si="57"/>
        <v>0</v>
      </c>
    </row>
    <row r="691" spans="5:9" x14ac:dyDescent="0.3">
      <c r="E691" s="27" t="s">
        <v>108</v>
      </c>
      <c r="F691" s="3" t="str">
        <f t="shared" si="55"/>
        <v/>
      </c>
      <c r="H691" s="4">
        <f t="shared" si="56"/>
        <v>0</v>
      </c>
      <c r="I691" s="17">
        <f t="shared" si="57"/>
        <v>0</v>
      </c>
    </row>
    <row r="692" spans="5:9" x14ac:dyDescent="0.3">
      <c r="E692" s="27" t="s">
        <v>108</v>
      </c>
      <c r="F692" s="3" t="str">
        <f t="shared" si="55"/>
        <v/>
      </c>
      <c r="H692" s="4">
        <f t="shared" si="56"/>
        <v>0</v>
      </c>
      <c r="I692" s="17">
        <f t="shared" si="57"/>
        <v>0</v>
      </c>
    </row>
    <row r="693" spans="5:9" x14ac:dyDescent="0.3">
      <c r="E693" s="27" t="s">
        <v>108</v>
      </c>
      <c r="F693" s="3" t="str">
        <f t="shared" si="55"/>
        <v/>
      </c>
      <c r="H693" s="4">
        <f t="shared" si="56"/>
        <v>0</v>
      </c>
      <c r="I693" s="17">
        <f t="shared" si="57"/>
        <v>0</v>
      </c>
    </row>
    <row r="694" spans="5:9" x14ac:dyDescent="0.3">
      <c r="E694" s="27" t="s">
        <v>108</v>
      </c>
      <c r="F694" s="3" t="str">
        <f t="shared" si="55"/>
        <v/>
      </c>
      <c r="H694" s="4">
        <f t="shared" si="56"/>
        <v>0</v>
      </c>
      <c r="I694" s="17">
        <f t="shared" si="57"/>
        <v>0</v>
      </c>
    </row>
    <row r="695" spans="5:9" x14ac:dyDescent="0.3">
      <c r="E695" s="27" t="s">
        <v>108</v>
      </c>
      <c r="F695" s="3" t="str">
        <f t="shared" si="55"/>
        <v/>
      </c>
      <c r="H695" s="4">
        <f t="shared" si="56"/>
        <v>0</v>
      </c>
      <c r="I695" s="17">
        <f t="shared" si="57"/>
        <v>0</v>
      </c>
    </row>
    <row r="696" spans="5:9" x14ac:dyDescent="0.3">
      <c r="E696" s="27" t="s">
        <v>108</v>
      </c>
      <c r="F696" s="3" t="str">
        <f t="shared" si="55"/>
        <v/>
      </c>
      <c r="H696" s="4">
        <f t="shared" si="56"/>
        <v>0</v>
      </c>
      <c r="I696" s="17">
        <f t="shared" si="57"/>
        <v>0</v>
      </c>
    </row>
    <row r="697" spans="5:9" x14ac:dyDescent="0.3">
      <c r="E697" s="27" t="s">
        <v>108</v>
      </c>
      <c r="F697" s="3" t="str">
        <f t="shared" si="55"/>
        <v/>
      </c>
      <c r="H697" s="4">
        <f t="shared" si="56"/>
        <v>0</v>
      </c>
      <c r="I697" s="17">
        <f t="shared" si="57"/>
        <v>0</v>
      </c>
    </row>
    <row r="698" spans="5:9" x14ac:dyDescent="0.3">
      <c r="E698" s="27" t="s">
        <v>108</v>
      </c>
      <c r="F698" s="3" t="str">
        <f t="shared" si="55"/>
        <v/>
      </c>
      <c r="H698" s="4">
        <f t="shared" si="56"/>
        <v>0</v>
      </c>
      <c r="I698" s="17">
        <f t="shared" si="57"/>
        <v>0</v>
      </c>
    </row>
    <row r="699" spans="5:9" x14ac:dyDescent="0.3">
      <c r="E699" s="27" t="s">
        <v>108</v>
      </c>
      <c r="F699" s="3" t="str">
        <f t="shared" si="55"/>
        <v/>
      </c>
      <c r="H699" s="4">
        <f t="shared" si="56"/>
        <v>0</v>
      </c>
      <c r="I699" s="17">
        <f t="shared" si="57"/>
        <v>0</v>
      </c>
    </row>
    <row r="700" spans="5:9" x14ac:dyDescent="0.3">
      <c r="E700" s="27" t="s">
        <v>108</v>
      </c>
      <c r="F700" s="3" t="str">
        <f t="shared" si="55"/>
        <v/>
      </c>
      <c r="H700" s="4">
        <f t="shared" si="56"/>
        <v>0</v>
      </c>
      <c r="I700" s="17">
        <f t="shared" si="57"/>
        <v>0</v>
      </c>
    </row>
    <row r="701" spans="5:9" x14ac:dyDescent="0.3">
      <c r="E701" s="27" t="s">
        <v>108</v>
      </c>
      <c r="F701" s="3" t="str">
        <f t="shared" si="55"/>
        <v/>
      </c>
      <c r="H701" s="4">
        <f t="shared" si="56"/>
        <v>0</v>
      </c>
      <c r="I701" s="17">
        <f t="shared" si="57"/>
        <v>0</v>
      </c>
    </row>
    <row r="702" spans="5:9" x14ac:dyDescent="0.3">
      <c r="E702" s="27" t="s">
        <v>108</v>
      </c>
      <c r="F702" s="3" t="str">
        <f t="shared" si="55"/>
        <v/>
      </c>
      <c r="H702" s="4">
        <f t="shared" si="56"/>
        <v>0</v>
      </c>
      <c r="I702" s="17">
        <f t="shared" si="57"/>
        <v>0</v>
      </c>
    </row>
    <row r="703" spans="5:9" x14ac:dyDescent="0.3">
      <c r="E703" s="27" t="s">
        <v>108</v>
      </c>
      <c r="F703" s="3" t="str">
        <f t="shared" si="55"/>
        <v/>
      </c>
      <c r="H703" s="4">
        <f t="shared" si="56"/>
        <v>0</v>
      </c>
      <c r="I703" s="17">
        <f t="shared" si="57"/>
        <v>0</v>
      </c>
    </row>
    <row r="704" spans="5:9" x14ac:dyDescent="0.3">
      <c r="E704" s="27" t="s">
        <v>108</v>
      </c>
      <c r="F704" s="3" t="str">
        <f t="shared" si="55"/>
        <v/>
      </c>
      <c r="H704" s="4">
        <f t="shared" si="56"/>
        <v>0</v>
      </c>
      <c r="I704" s="17">
        <f t="shared" si="57"/>
        <v>0</v>
      </c>
    </row>
    <row r="705" spans="5:9" x14ac:dyDescent="0.3">
      <c r="E705" s="27" t="s">
        <v>108</v>
      </c>
      <c r="F705" s="3" t="str">
        <f t="shared" si="55"/>
        <v/>
      </c>
      <c r="H705" s="4">
        <f t="shared" si="56"/>
        <v>0</v>
      </c>
      <c r="I705" s="17">
        <f t="shared" si="57"/>
        <v>0</v>
      </c>
    </row>
    <row r="706" spans="5:9" x14ac:dyDescent="0.3">
      <c r="E706" s="27" t="s">
        <v>108</v>
      </c>
      <c r="F706" s="3" t="str">
        <f t="shared" si="55"/>
        <v/>
      </c>
      <c r="H706" s="4">
        <f t="shared" si="56"/>
        <v>0</v>
      </c>
      <c r="I706" s="17">
        <f t="shared" si="57"/>
        <v>0</v>
      </c>
    </row>
    <row r="707" spans="5:9" x14ac:dyDescent="0.3">
      <c r="E707" s="27" t="s">
        <v>108</v>
      </c>
      <c r="F707" s="3" t="str">
        <f t="shared" si="55"/>
        <v/>
      </c>
      <c r="H707" s="4">
        <f t="shared" si="56"/>
        <v>0</v>
      </c>
      <c r="I707" s="17">
        <f t="shared" si="57"/>
        <v>0</v>
      </c>
    </row>
    <row r="708" spans="5:9" x14ac:dyDescent="0.3">
      <c r="E708" s="27" t="s">
        <v>108</v>
      </c>
      <c r="F708" s="3" t="str">
        <f t="shared" si="55"/>
        <v/>
      </c>
      <c r="H708" s="4">
        <f t="shared" si="56"/>
        <v>0</v>
      </c>
      <c r="I708" s="17">
        <f t="shared" si="57"/>
        <v>0</v>
      </c>
    </row>
    <row r="709" spans="5:9" x14ac:dyDescent="0.3">
      <c r="E709" s="27" t="s">
        <v>108</v>
      </c>
      <c r="F709" s="3" t="str">
        <f t="shared" si="55"/>
        <v/>
      </c>
      <c r="H709" s="4">
        <f t="shared" si="56"/>
        <v>0</v>
      </c>
      <c r="I709" s="17">
        <f t="shared" si="57"/>
        <v>0</v>
      </c>
    </row>
    <row r="710" spans="5:9" x14ac:dyDescent="0.3">
      <c r="E710" s="27" t="s">
        <v>108</v>
      </c>
      <c r="F710" s="3" t="str">
        <f t="shared" si="55"/>
        <v/>
      </c>
      <c r="H710" s="4">
        <f t="shared" si="56"/>
        <v>0</v>
      </c>
      <c r="I710" s="17">
        <f t="shared" si="57"/>
        <v>0</v>
      </c>
    </row>
    <row r="711" spans="5:9" x14ac:dyDescent="0.3">
      <c r="E711" s="27" t="s">
        <v>108</v>
      </c>
      <c r="F711" s="3" t="str">
        <f t="shared" si="55"/>
        <v/>
      </c>
      <c r="H711" s="4">
        <f t="shared" si="56"/>
        <v>0</v>
      </c>
      <c r="I711" s="17">
        <f t="shared" si="57"/>
        <v>0</v>
      </c>
    </row>
    <row r="712" spans="5:9" x14ac:dyDescent="0.3">
      <c r="E712" s="27" t="s">
        <v>108</v>
      </c>
      <c r="F712" s="3" t="str">
        <f t="shared" si="55"/>
        <v/>
      </c>
      <c r="H712" s="4">
        <f t="shared" si="56"/>
        <v>0</v>
      </c>
      <c r="I712" s="17">
        <f t="shared" si="57"/>
        <v>0</v>
      </c>
    </row>
    <row r="713" spans="5:9" x14ac:dyDescent="0.3">
      <c r="E713" s="27" t="s">
        <v>108</v>
      </c>
      <c r="F713" s="3" t="str">
        <f t="shared" si="55"/>
        <v/>
      </c>
      <c r="H713" s="4">
        <f t="shared" si="56"/>
        <v>0</v>
      </c>
      <c r="I713" s="17">
        <f t="shared" si="57"/>
        <v>0</v>
      </c>
    </row>
    <row r="714" spans="5:9" x14ac:dyDescent="0.3">
      <c r="E714" s="27" t="s">
        <v>108</v>
      </c>
      <c r="F714" s="3" t="str">
        <f t="shared" si="55"/>
        <v/>
      </c>
      <c r="H714" s="4">
        <f t="shared" si="56"/>
        <v>0</v>
      </c>
      <c r="I714" s="17">
        <f t="shared" si="57"/>
        <v>0</v>
      </c>
    </row>
    <row r="715" spans="5:9" x14ac:dyDescent="0.3">
      <c r="E715" s="27" t="s">
        <v>108</v>
      </c>
      <c r="F715" s="3" t="str">
        <f t="shared" si="55"/>
        <v/>
      </c>
      <c r="H715" s="4">
        <f t="shared" si="56"/>
        <v>0</v>
      </c>
      <c r="I715" s="17">
        <f t="shared" si="57"/>
        <v>0</v>
      </c>
    </row>
    <row r="716" spans="5:9" x14ac:dyDescent="0.3">
      <c r="E716" s="27" t="s">
        <v>108</v>
      </c>
      <c r="F716" s="3" t="str">
        <f t="shared" si="55"/>
        <v/>
      </c>
      <c r="H716" s="4">
        <f t="shared" si="56"/>
        <v>0</v>
      </c>
      <c r="I716" s="17">
        <f t="shared" si="57"/>
        <v>0</v>
      </c>
    </row>
    <row r="717" spans="5:9" x14ac:dyDescent="0.3">
      <c r="E717" s="27" t="s">
        <v>108</v>
      </c>
      <c r="F717" s="3" t="str">
        <f t="shared" si="55"/>
        <v/>
      </c>
      <c r="H717" s="4">
        <f t="shared" si="56"/>
        <v>0</v>
      </c>
      <c r="I717" s="17">
        <f t="shared" si="57"/>
        <v>0</v>
      </c>
    </row>
    <row r="718" spans="5:9" x14ac:dyDescent="0.3">
      <c r="E718" s="27" t="s">
        <v>108</v>
      </c>
      <c r="F718" s="3" t="str">
        <f t="shared" si="55"/>
        <v/>
      </c>
      <c r="H718" s="4">
        <f t="shared" si="56"/>
        <v>0</v>
      </c>
      <c r="I718" s="17">
        <f t="shared" si="57"/>
        <v>0</v>
      </c>
    </row>
    <row r="719" spans="5:9" x14ac:dyDescent="0.3">
      <c r="E719" s="27" t="s">
        <v>108</v>
      </c>
      <c r="F719" s="3" t="str">
        <f t="shared" si="55"/>
        <v/>
      </c>
      <c r="H719" s="4">
        <f t="shared" si="56"/>
        <v>0</v>
      </c>
      <c r="I719" s="17">
        <f t="shared" si="57"/>
        <v>0</v>
      </c>
    </row>
    <row r="720" spans="5:9" x14ac:dyDescent="0.3">
      <c r="E720" s="27" t="s">
        <v>108</v>
      </c>
      <c r="F720" s="3" t="str">
        <f t="shared" ref="F720:F783" si="58">IF(E720="New","",IF(E720=E719,G719,TIME(9,0,0)))</f>
        <v/>
      </c>
      <c r="H720" s="4">
        <f t="shared" si="56"/>
        <v>0</v>
      </c>
      <c r="I720" s="17">
        <f t="shared" si="57"/>
        <v>0</v>
      </c>
    </row>
    <row r="721" spans="5:9" x14ac:dyDescent="0.3">
      <c r="E721" s="27" t="s">
        <v>108</v>
      </c>
      <c r="F721" s="3" t="str">
        <f t="shared" si="58"/>
        <v/>
      </c>
      <c r="H721" s="4">
        <f t="shared" si="56"/>
        <v>0</v>
      </c>
      <c r="I721" s="17">
        <f t="shared" si="57"/>
        <v>0</v>
      </c>
    </row>
    <row r="722" spans="5:9" x14ac:dyDescent="0.3">
      <c r="E722" s="27" t="s">
        <v>108</v>
      </c>
      <c r="F722" s="3" t="str">
        <f t="shared" si="58"/>
        <v/>
      </c>
      <c r="H722" s="4">
        <f t="shared" si="56"/>
        <v>0</v>
      </c>
      <c r="I722" s="17">
        <f t="shared" si="57"/>
        <v>0</v>
      </c>
    </row>
    <row r="723" spans="5:9" x14ac:dyDescent="0.3">
      <c r="E723" s="27" t="s">
        <v>108</v>
      </c>
      <c r="F723" s="3" t="str">
        <f t="shared" si="58"/>
        <v/>
      </c>
      <c r="H723" s="4">
        <f t="shared" si="56"/>
        <v>0</v>
      </c>
      <c r="I723" s="17">
        <f t="shared" si="57"/>
        <v>0</v>
      </c>
    </row>
    <row r="724" spans="5:9" x14ac:dyDescent="0.3">
      <c r="E724" s="27" t="s">
        <v>108</v>
      </c>
      <c r="F724" s="3" t="str">
        <f t="shared" si="58"/>
        <v/>
      </c>
      <c r="H724" s="4">
        <f t="shared" si="56"/>
        <v>0</v>
      </c>
      <c r="I724" s="17">
        <f t="shared" si="57"/>
        <v>0</v>
      </c>
    </row>
    <row r="725" spans="5:9" x14ac:dyDescent="0.3">
      <c r="E725" s="27" t="s">
        <v>108</v>
      </c>
      <c r="F725" s="3" t="str">
        <f t="shared" si="58"/>
        <v/>
      </c>
      <c r="H725" s="4">
        <f t="shared" si="56"/>
        <v>0</v>
      </c>
      <c r="I725" s="17">
        <f t="shared" si="57"/>
        <v>0</v>
      </c>
    </row>
    <row r="726" spans="5:9" x14ac:dyDescent="0.3">
      <c r="E726" s="27" t="s">
        <v>108</v>
      </c>
      <c r="F726" s="3" t="str">
        <f t="shared" si="58"/>
        <v/>
      </c>
      <c r="H726" s="4">
        <f t="shared" si="56"/>
        <v>0</v>
      </c>
      <c r="I726" s="17">
        <f t="shared" si="57"/>
        <v>0</v>
      </c>
    </row>
    <row r="727" spans="5:9" x14ac:dyDescent="0.3">
      <c r="E727" s="27" t="s">
        <v>108</v>
      </c>
      <c r="F727" s="3" t="str">
        <f t="shared" si="58"/>
        <v/>
      </c>
      <c r="H727" s="4">
        <f t="shared" si="56"/>
        <v>0</v>
      </c>
      <c r="I727" s="17">
        <f t="shared" si="57"/>
        <v>0</v>
      </c>
    </row>
    <row r="728" spans="5:9" x14ac:dyDescent="0.3">
      <c r="E728" s="27" t="s">
        <v>108</v>
      </c>
      <c r="F728" s="3" t="str">
        <f t="shared" si="58"/>
        <v/>
      </c>
      <c r="H728" s="4">
        <f t="shared" si="56"/>
        <v>0</v>
      </c>
      <c r="I728" s="17">
        <f t="shared" si="57"/>
        <v>0</v>
      </c>
    </row>
    <row r="729" spans="5:9" x14ac:dyDescent="0.3">
      <c r="E729" s="27" t="s">
        <v>108</v>
      </c>
      <c r="F729" s="3" t="str">
        <f t="shared" si="58"/>
        <v/>
      </c>
      <c r="H729" s="4">
        <f t="shared" si="56"/>
        <v>0</v>
      </c>
      <c r="I729" s="17">
        <f t="shared" si="57"/>
        <v>0</v>
      </c>
    </row>
    <row r="730" spans="5:9" x14ac:dyDescent="0.3">
      <c r="E730" s="27" t="s">
        <v>108</v>
      </c>
      <c r="F730" s="3" t="str">
        <f t="shared" si="58"/>
        <v/>
      </c>
      <c r="H730" s="4">
        <f t="shared" si="56"/>
        <v>0</v>
      </c>
      <c r="I730" s="17">
        <f t="shared" si="57"/>
        <v>0</v>
      </c>
    </row>
    <row r="731" spans="5:9" x14ac:dyDescent="0.3">
      <c r="E731" s="27" t="s">
        <v>108</v>
      </c>
      <c r="F731" s="3" t="str">
        <f t="shared" si="58"/>
        <v/>
      </c>
      <c r="H731" s="4">
        <f t="shared" si="56"/>
        <v>0</v>
      </c>
      <c r="I731" s="17">
        <f t="shared" si="57"/>
        <v>0</v>
      </c>
    </row>
    <row r="732" spans="5:9" x14ac:dyDescent="0.3">
      <c r="E732" s="27" t="s">
        <v>108</v>
      </c>
      <c r="F732" s="3" t="str">
        <f t="shared" si="58"/>
        <v/>
      </c>
      <c r="H732" s="4">
        <f t="shared" si="56"/>
        <v>0</v>
      </c>
      <c r="I732" s="17">
        <f t="shared" si="57"/>
        <v>0</v>
      </c>
    </row>
    <row r="733" spans="5:9" x14ac:dyDescent="0.3">
      <c r="E733" s="27" t="s">
        <v>108</v>
      </c>
      <c r="F733" s="3" t="str">
        <f t="shared" si="58"/>
        <v/>
      </c>
      <c r="H733" s="4">
        <f t="shared" si="56"/>
        <v>0</v>
      </c>
      <c r="I733" s="17">
        <f t="shared" si="57"/>
        <v>0</v>
      </c>
    </row>
    <row r="734" spans="5:9" x14ac:dyDescent="0.3">
      <c r="E734" s="27" t="s">
        <v>108</v>
      </c>
      <c r="F734" s="3" t="str">
        <f t="shared" si="58"/>
        <v/>
      </c>
      <c r="H734" s="4">
        <f t="shared" si="56"/>
        <v>0</v>
      </c>
      <c r="I734" s="17">
        <f t="shared" si="57"/>
        <v>0</v>
      </c>
    </row>
    <row r="735" spans="5:9" x14ac:dyDescent="0.3">
      <c r="E735" s="27" t="s">
        <v>108</v>
      </c>
      <c r="F735" s="3" t="str">
        <f t="shared" si="58"/>
        <v/>
      </c>
      <c r="H735" s="4">
        <f t="shared" si="56"/>
        <v>0</v>
      </c>
      <c r="I735" s="17">
        <f t="shared" si="57"/>
        <v>0</v>
      </c>
    </row>
    <row r="736" spans="5:9" x14ac:dyDescent="0.3">
      <c r="E736" s="27" t="s">
        <v>108</v>
      </c>
      <c r="F736" s="3" t="str">
        <f t="shared" si="58"/>
        <v/>
      </c>
      <c r="H736" s="4">
        <f t="shared" si="56"/>
        <v>0</v>
      </c>
      <c r="I736" s="17">
        <f t="shared" si="57"/>
        <v>0</v>
      </c>
    </row>
    <row r="737" spans="5:9" x14ac:dyDescent="0.3">
      <c r="E737" s="27" t="s">
        <v>108</v>
      </c>
      <c r="F737" s="3" t="str">
        <f t="shared" si="58"/>
        <v/>
      </c>
      <c r="H737" s="4">
        <f t="shared" si="56"/>
        <v>0</v>
      </c>
      <c r="I737" s="17">
        <f t="shared" si="57"/>
        <v>0</v>
      </c>
    </row>
    <row r="738" spans="5:9" x14ac:dyDescent="0.3">
      <c r="E738" s="27" t="s">
        <v>108</v>
      </c>
      <c r="F738" s="3" t="str">
        <f t="shared" si="58"/>
        <v/>
      </c>
      <c r="H738" s="4">
        <f t="shared" si="56"/>
        <v>0</v>
      </c>
      <c r="I738" s="17">
        <f t="shared" si="57"/>
        <v>0</v>
      </c>
    </row>
    <row r="739" spans="5:9" x14ac:dyDescent="0.3">
      <c r="E739" s="27" t="s">
        <v>108</v>
      </c>
      <c r="F739" s="3" t="str">
        <f t="shared" si="58"/>
        <v/>
      </c>
      <c r="H739" s="4">
        <f t="shared" si="56"/>
        <v>0</v>
      </c>
      <c r="I739" s="17">
        <f t="shared" si="57"/>
        <v>0</v>
      </c>
    </row>
    <row r="740" spans="5:9" x14ac:dyDescent="0.3">
      <c r="E740" s="27" t="s">
        <v>108</v>
      </c>
      <c r="F740" s="3" t="str">
        <f t="shared" si="58"/>
        <v/>
      </c>
      <c r="H740" s="4">
        <f t="shared" si="56"/>
        <v>0</v>
      </c>
      <c r="I740" s="17">
        <f t="shared" si="57"/>
        <v>0</v>
      </c>
    </row>
    <row r="741" spans="5:9" x14ac:dyDescent="0.3">
      <c r="E741" s="27" t="s">
        <v>108</v>
      </c>
      <c r="F741" s="3" t="str">
        <f t="shared" si="58"/>
        <v/>
      </c>
      <c r="H741" s="4">
        <f t="shared" si="56"/>
        <v>0</v>
      </c>
      <c r="I741" s="17">
        <f t="shared" si="57"/>
        <v>0</v>
      </c>
    </row>
    <row r="742" spans="5:9" x14ac:dyDescent="0.3">
      <c r="E742" s="27" t="s">
        <v>108</v>
      </c>
      <c r="F742" s="3" t="str">
        <f t="shared" si="58"/>
        <v/>
      </c>
      <c r="H742" s="4">
        <f t="shared" si="56"/>
        <v>0</v>
      </c>
      <c r="I742" s="17">
        <f t="shared" si="57"/>
        <v>0</v>
      </c>
    </row>
    <row r="743" spans="5:9" x14ac:dyDescent="0.3">
      <c r="E743" s="27" t="s">
        <v>108</v>
      </c>
      <c r="F743" s="3" t="str">
        <f t="shared" si="58"/>
        <v/>
      </c>
      <c r="H743" s="4">
        <f t="shared" si="56"/>
        <v>0</v>
      </c>
      <c r="I743" s="17">
        <f t="shared" si="57"/>
        <v>0</v>
      </c>
    </row>
    <row r="744" spans="5:9" x14ac:dyDescent="0.3">
      <c r="E744" s="27" t="s">
        <v>108</v>
      </c>
      <c r="F744" s="3" t="str">
        <f t="shared" si="58"/>
        <v/>
      </c>
      <c r="H744" s="4">
        <f t="shared" si="56"/>
        <v>0</v>
      </c>
      <c r="I744" s="17">
        <f t="shared" si="57"/>
        <v>0</v>
      </c>
    </row>
    <row r="745" spans="5:9" x14ac:dyDescent="0.3">
      <c r="E745" s="27" t="s">
        <v>108</v>
      </c>
      <c r="F745" s="3" t="str">
        <f t="shared" si="58"/>
        <v/>
      </c>
      <c r="H745" s="4">
        <f t="shared" si="56"/>
        <v>0</v>
      </c>
      <c r="I745" s="17">
        <f t="shared" si="57"/>
        <v>0</v>
      </c>
    </row>
    <row r="746" spans="5:9" x14ac:dyDescent="0.3">
      <c r="E746" s="27" t="s">
        <v>108</v>
      </c>
      <c r="F746" s="3" t="str">
        <f t="shared" si="58"/>
        <v/>
      </c>
      <c r="H746" s="4">
        <f t="shared" si="56"/>
        <v>0</v>
      </c>
      <c r="I746" s="17">
        <f t="shared" si="57"/>
        <v>0</v>
      </c>
    </row>
    <row r="747" spans="5:9" x14ac:dyDescent="0.3">
      <c r="E747" s="27" t="s">
        <v>108</v>
      </c>
      <c r="F747" s="3" t="str">
        <f t="shared" si="58"/>
        <v/>
      </c>
      <c r="H747" s="4">
        <f t="shared" si="56"/>
        <v>0</v>
      </c>
      <c r="I747" s="17">
        <f t="shared" si="57"/>
        <v>0</v>
      </c>
    </row>
    <row r="748" spans="5:9" x14ac:dyDescent="0.3">
      <c r="E748" s="27" t="s">
        <v>108</v>
      </c>
      <c r="F748" s="3" t="str">
        <f t="shared" si="58"/>
        <v/>
      </c>
      <c r="H748" s="4">
        <f t="shared" si="56"/>
        <v>0</v>
      </c>
      <c r="I748" s="17">
        <f t="shared" si="57"/>
        <v>0</v>
      </c>
    </row>
    <row r="749" spans="5:9" x14ac:dyDescent="0.3">
      <c r="E749" s="27" t="s">
        <v>108</v>
      </c>
      <c r="F749" s="3" t="str">
        <f t="shared" si="58"/>
        <v/>
      </c>
      <c r="H749" s="4">
        <f t="shared" si="56"/>
        <v>0</v>
      </c>
      <c r="I749" s="17">
        <f t="shared" si="57"/>
        <v>0</v>
      </c>
    </row>
    <row r="750" spans="5:9" x14ac:dyDescent="0.3">
      <c r="E750" s="27" t="s">
        <v>108</v>
      </c>
      <c r="F750" s="3" t="str">
        <f t="shared" si="58"/>
        <v/>
      </c>
      <c r="H750" s="4">
        <f t="shared" si="56"/>
        <v>0</v>
      </c>
      <c r="I750" s="17">
        <f t="shared" si="57"/>
        <v>0</v>
      </c>
    </row>
    <row r="751" spans="5:9" x14ac:dyDescent="0.3">
      <c r="E751" s="27" t="s">
        <v>108</v>
      </c>
      <c r="F751" s="3" t="str">
        <f t="shared" si="58"/>
        <v/>
      </c>
      <c r="H751" s="4">
        <f t="shared" ref="H751:H814" si="59">IF(AND(C751&lt;&gt;"",F751&lt;&gt;"",G751&lt;&gt;""),(G751-F751)*24,0)</f>
        <v>0</v>
      </c>
      <c r="I751" s="17">
        <f t="shared" si="57"/>
        <v>0</v>
      </c>
    </row>
    <row r="752" spans="5:9" x14ac:dyDescent="0.3">
      <c r="E752" s="27" t="s">
        <v>108</v>
      </c>
      <c r="F752" s="3" t="str">
        <f t="shared" si="58"/>
        <v/>
      </c>
      <c r="H752" s="4">
        <f t="shared" si="59"/>
        <v>0</v>
      </c>
      <c r="I752" s="17">
        <f t="shared" ref="I752:I815" si="60">IF(E752=E751,H752+I751,H752)</f>
        <v>0</v>
      </c>
    </row>
    <row r="753" spans="5:9" x14ac:dyDescent="0.3">
      <c r="E753" s="27" t="s">
        <v>108</v>
      </c>
      <c r="F753" s="3" t="str">
        <f t="shared" si="58"/>
        <v/>
      </c>
      <c r="H753" s="4">
        <f t="shared" si="59"/>
        <v>0</v>
      </c>
      <c r="I753" s="17">
        <f t="shared" si="60"/>
        <v>0</v>
      </c>
    </row>
    <row r="754" spans="5:9" x14ac:dyDescent="0.3">
      <c r="E754" s="27" t="s">
        <v>108</v>
      </c>
      <c r="F754" s="3" t="str">
        <f t="shared" si="58"/>
        <v/>
      </c>
      <c r="H754" s="4">
        <f t="shared" si="59"/>
        <v>0</v>
      </c>
      <c r="I754" s="17">
        <f t="shared" si="60"/>
        <v>0</v>
      </c>
    </row>
    <row r="755" spans="5:9" x14ac:dyDescent="0.3">
      <c r="E755" s="27" t="s">
        <v>108</v>
      </c>
      <c r="F755" s="3" t="str">
        <f t="shared" si="58"/>
        <v/>
      </c>
      <c r="H755" s="4">
        <f t="shared" si="59"/>
        <v>0</v>
      </c>
      <c r="I755" s="17">
        <f t="shared" si="60"/>
        <v>0</v>
      </c>
    </row>
    <row r="756" spans="5:9" x14ac:dyDescent="0.3">
      <c r="E756" s="27" t="s">
        <v>108</v>
      </c>
      <c r="F756" s="3" t="str">
        <f t="shared" si="58"/>
        <v/>
      </c>
      <c r="H756" s="4">
        <f t="shared" si="59"/>
        <v>0</v>
      </c>
      <c r="I756" s="17">
        <f t="shared" si="60"/>
        <v>0</v>
      </c>
    </row>
    <row r="757" spans="5:9" x14ac:dyDescent="0.3">
      <c r="E757" s="27" t="s">
        <v>108</v>
      </c>
      <c r="F757" s="3" t="str">
        <f t="shared" si="58"/>
        <v/>
      </c>
      <c r="H757" s="4">
        <f t="shared" si="59"/>
        <v>0</v>
      </c>
      <c r="I757" s="17">
        <f t="shared" si="60"/>
        <v>0</v>
      </c>
    </row>
    <row r="758" spans="5:9" x14ac:dyDescent="0.3">
      <c r="E758" s="27" t="s">
        <v>108</v>
      </c>
      <c r="F758" s="3" t="str">
        <f t="shared" si="58"/>
        <v/>
      </c>
      <c r="H758" s="4">
        <f t="shared" si="59"/>
        <v>0</v>
      </c>
      <c r="I758" s="17">
        <f t="shared" si="60"/>
        <v>0</v>
      </c>
    </row>
    <row r="759" spans="5:9" x14ac:dyDescent="0.3">
      <c r="E759" s="27" t="s">
        <v>108</v>
      </c>
      <c r="F759" s="3" t="str">
        <f t="shared" si="58"/>
        <v/>
      </c>
      <c r="H759" s="4">
        <f t="shared" si="59"/>
        <v>0</v>
      </c>
      <c r="I759" s="17">
        <f t="shared" si="60"/>
        <v>0</v>
      </c>
    </row>
    <row r="760" spans="5:9" x14ac:dyDescent="0.3">
      <c r="E760" s="27" t="s">
        <v>108</v>
      </c>
      <c r="F760" s="3" t="str">
        <f t="shared" si="58"/>
        <v/>
      </c>
      <c r="H760" s="4">
        <f t="shared" si="59"/>
        <v>0</v>
      </c>
      <c r="I760" s="17">
        <f t="shared" si="60"/>
        <v>0</v>
      </c>
    </row>
    <row r="761" spans="5:9" x14ac:dyDescent="0.3">
      <c r="E761" s="27" t="s">
        <v>108</v>
      </c>
      <c r="F761" s="3" t="str">
        <f t="shared" si="58"/>
        <v/>
      </c>
      <c r="H761" s="4">
        <f t="shared" si="59"/>
        <v>0</v>
      </c>
      <c r="I761" s="17">
        <f t="shared" si="60"/>
        <v>0</v>
      </c>
    </row>
    <row r="762" spans="5:9" x14ac:dyDescent="0.3">
      <c r="E762" s="27" t="s">
        <v>108</v>
      </c>
      <c r="F762" s="3" t="str">
        <f t="shared" si="58"/>
        <v/>
      </c>
      <c r="H762" s="4">
        <f t="shared" si="59"/>
        <v>0</v>
      </c>
      <c r="I762" s="17">
        <f t="shared" si="60"/>
        <v>0</v>
      </c>
    </row>
    <row r="763" spans="5:9" x14ac:dyDescent="0.3">
      <c r="E763" s="27" t="s">
        <v>108</v>
      </c>
      <c r="F763" s="3" t="str">
        <f t="shared" si="58"/>
        <v/>
      </c>
      <c r="H763" s="4">
        <f t="shared" si="59"/>
        <v>0</v>
      </c>
      <c r="I763" s="17">
        <f t="shared" si="60"/>
        <v>0</v>
      </c>
    </row>
    <row r="764" spans="5:9" x14ac:dyDescent="0.3">
      <c r="E764" s="27" t="s">
        <v>108</v>
      </c>
      <c r="F764" s="3" t="str">
        <f t="shared" si="58"/>
        <v/>
      </c>
      <c r="H764" s="4">
        <f t="shared" si="59"/>
        <v>0</v>
      </c>
      <c r="I764" s="17">
        <f t="shared" si="60"/>
        <v>0</v>
      </c>
    </row>
    <row r="765" spans="5:9" x14ac:dyDescent="0.3">
      <c r="E765" s="27" t="s">
        <v>108</v>
      </c>
      <c r="F765" s="3" t="str">
        <f t="shared" si="58"/>
        <v/>
      </c>
      <c r="H765" s="4">
        <f t="shared" si="59"/>
        <v>0</v>
      </c>
      <c r="I765" s="17">
        <f t="shared" si="60"/>
        <v>0</v>
      </c>
    </row>
    <row r="766" spans="5:9" x14ac:dyDescent="0.3">
      <c r="E766" s="27" t="s">
        <v>108</v>
      </c>
      <c r="F766" s="3" t="str">
        <f t="shared" si="58"/>
        <v/>
      </c>
      <c r="H766" s="4">
        <f t="shared" si="59"/>
        <v>0</v>
      </c>
      <c r="I766" s="17">
        <f t="shared" si="60"/>
        <v>0</v>
      </c>
    </row>
    <row r="767" spans="5:9" x14ac:dyDescent="0.3">
      <c r="E767" s="27" t="s">
        <v>108</v>
      </c>
      <c r="F767" s="3" t="str">
        <f t="shared" si="58"/>
        <v/>
      </c>
      <c r="H767" s="4">
        <f t="shared" si="59"/>
        <v>0</v>
      </c>
      <c r="I767" s="17">
        <f t="shared" si="60"/>
        <v>0</v>
      </c>
    </row>
    <row r="768" spans="5:9" x14ac:dyDescent="0.3">
      <c r="E768" s="27" t="s">
        <v>108</v>
      </c>
      <c r="F768" s="3" t="str">
        <f t="shared" si="58"/>
        <v/>
      </c>
      <c r="H768" s="4">
        <f t="shared" si="59"/>
        <v>0</v>
      </c>
      <c r="I768" s="17">
        <f t="shared" si="60"/>
        <v>0</v>
      </c>
    </row>
    <row r="769" spans="5:9" x14ac:dyDescent="0.3">
      <c r="E769" s="27" t="s">
        <v>108</v>
      </c>
      <c r="F769" s="3" t="str">
        <f t="shared" si="58"/>
        <v/>
      </c>
      <c r="H769" s="4">
        <f t="shared" si="59"/>
        <v>0</v>
      </c>
      <c r="I769" s="17">
        <f t="shared" si="60"/>
        <v>0</v>
      </c>
    </row>
    <row r="770" spans="5:9" x14ac:dyDescent="0.3">
      <c r="E770" s="27" t="s">
        <v>108</v>
      </c>
      <c r="F770" s="3" t="str">
        <f t="shared" si="58"/>
        <v/>
      </c>
      <c r="H770" s="4">
        <f t="shared" si="59"/>
        <v>0</v>
      </c>
      <c r="I770" s="17">
        <f t="shared" si="60"/>
        <v>0</v>
      </c>
    </row>
    <row r="771" spans="5:9" x14ac:dyDescent="0.3">
      <c r="E771" s="27" t="s">
        <v>108</v>
      </c>
      <c r="F771" s="3" t="str">
        <f t="shared" si="58"/>
        <v/>
      </c>
      <c r="H771" s="4">
        <f t="shared" si="59"/>
        <v>0</v>
      </c>
      <c r="I771" s="17">
        <f t="shared" si="60"/>
        <v>0</v>
      </c>
    </row>
    <row r="772" spans="5:9" x14ac:dyDescent="0.3">
      <c r="E772" s="27" t="s">
        <v>108</v>
      </c>
      <c r="F772" s="3" t="str">
        <f t="shared" si="58"/>
        <v/>
      </c>
      <c r="H772" s="4">
        <f t="shared" si="59"/>
        <v>0</v>
      </c>
      <c r="I772" s="17">
        <f t="shared" si="60"/>
        <v>0</v>
      </c>
    </row>
    <row r="773" spans="5:9" x14ac:dyDescent="0.3">
      <c r="E773" s="27" t="s">
        <v>108</v>
      </c>
      <c r="F773" s="3" t="str">
        <f t="shared" si="58"/>
        <v/>
      </c>
      <c r="H773" s="4">
        <f t="shared" si="59"/>
        <v>0</v>
      </c>
      <c r="I773" s="17">
        <f t="shared" si="60"/>
        <v>0</v>
      </c>
    </row>
    <row r="774" spans="5:9" x14ac:dyDescent="0.3">
      <c r="E774" s="27" t="s">
        <v>108</v>
      </c>
      <c r="F774" s="3" t="str">
        <f t="shared" si="58"/>
        <v/>
      </c>
      <c r="H774" s="4">
        <f t="shared" si="59"/>
        <v>0</v>
      </c>
      <c r="I774" s="17">
        <f t="shared" si="60"/>
        <v>0</v>
      </c>
    </row>
    <row r="775" spans="5:9" x14ac:dyDescent="0.3">
      <c r="E775" s="27" t="s">
        <v>108</v>
      </c>
      <c r="F775" s="3" t="str">
        <f t="shared" si="58"/>
        <v/>
      </c>
      <c r="H775" s="4">
        <f t="shared" si="59"/>
        <v>0</v>
      </c>
      <c r="I775" s="17">
        <f t="shared" si="60"/>
        <v>0</v>
      </c>
    </row>
    <row r="776" spans="5:9" x14ac:dyDescent="0.3">
      <c r="E776" s="27" t="s">
        <v>108</v>
      </c>
      <c r="F776" s="3" t="str">
        <f t="shared" si="58"/>
        <v/>
      </c>
      <c r="H776" s="4">
        <f t="shared" si="59"/>
        <v>0</v>
      </c>
      <c r="I776" s="17">
        <f t="shared" si="60"/>
        <v>0</v>
      </c>
    </row>
    <row r="777" spans="5:9" x14ac:dyDescent="0.3">
      <c r="E777" s="27" t="s">
        <v>108</v>
      </c>
      <c r="F777" s="3" t="str">
        <f t="shared" si="58"/>
        <v/>
      </c>
      <c r="H777" s="4">
        <f t="shared" si="59"/>
        <v>0</v>
      </c>
      <c r="I777" s="17">
        <f t="shared" si="60"/>
        <v>0</v>
      </c>
    </row>
    <row r="778" spans="5:9" x14ac:dyDescent="0.3">
      <c r="E778" s="27" t="s">
        <v>108</v>
      </c>
      <c r="F778" s="3" t="str">
        <f t="shared" si="58"/>
        <v/>
      </c>
      <c r="H778" s="4">
        <f t="shared" si="59"/>
        <v>0</v>
      </c>
      <c r="I778" s="17">
        <f t="shared" si="60"/>
        <v>0</v>
      </c>
    </row>
    <row r="779" spans="5:9" x14ac:dyDescent="0.3">
      <c r="E779" s="27" t="s">
        <v>108</v>
      </c>
      <c r="F779" s="3" t="str">
        <f t="shared" si="58"/>
        <v/>
      </c>
      <c r="H779" s="4">
        <f t="shared" si="59"/>
        <v>0</v>
      </c>
      <c r="I779" s="17">
        <f t="shared" si="60"/>
        <v>0</v>
      </c>
    </row>
    <row r="780" spans="5:9" x14ac:dyDescent="0.3">
      <c r="E780" s="27" t="s">
        <v>108</v>
      </c>
      <c r="F780" s="3" t="str">
        <f t="shared" si="58"/>
        <v/>
      </c>
      <c r="H780" s="4">
        <f t="shared" si="59"/>
        <v>0</v>
      </c>
      <c r="I780" s="17">
        <f t="shared" si="60"/>
        <v>0</v>
      </c>
    </row>
    <row r="781" spans="5:9" x14ac:dyDescent="0.3">
      <c r="E781" s="27" t="s">
        <v>108</v>
      </c>
      <c r="F781" s="3" t="str">
        <f t="shared" si="58"/>
        <v/>
      </c>
      <c r="H781" s="4">
        <f t="shared" si="59"/>
        <v>0</v>
      </c>
      <c r="I781" s="17">
        <f t="shared" si="60"/>
        <v>0</v>
      </c>
    </row>
    <row r="782" spans="5:9" x14ac:dyDescent="0.3">
      <c r="E782" s="27" t="s">
        <v>108</v>
      </c>
      <c r="F782" s="3" t="str">
        <f t="shared" si="58"/>
        <v/>
      </c>
      <c r="H782" s="4">
        <f t="shared" si="59"/>
        <v>0</v>
      </c>
      <c r="I782" s="17">
        <f t="shared" si="60"/>
        <v>0</v>
      </c>
    </row>
    <row r="783" spans="5:9" x14ac:dyDescent="0.3">
      <c r="E783" s="27" t="s">
        <v>108</v>
      </c>
      <c r="F783" s="3" t="str">
        <f t="shared" si="58"/>
        <v/>
      </c>
      <c r="H783" s="4">
        <f t="shared" si="59"/>
        <v>0</v>
      </c>
      <c r="I783" s="17">
        <f t="shared" si="60"/>
        <v>0</v>
      </c>
    </row>
    <row r="784" spans="5:9" x14ac:dyDescent="0.3">
      <c r="E784" s="27" t="s">
        <v>108</v>
      </c>
      <c r="F784" s="3" t="str">
        <f t="shared" ref="F784:F847" si="61">IF(E784="New","",IF(E784=E783,G783,TIME(9,0,0)))</f>
        <v/>
      </c>
      <c r="H784" s="4">
        <f t="shared" si="59"/>
        <v>0</v>
      </c>
      <c r="I784" s="17">
        <f t="shared" si="60"/>
        <v>0</v>
      </c>
    </row>
    <row r="785" spans="5:9" x14ac:dyDescent="0.3">
      <c r="E785" s="27" t="s">
        <v>108</v>
      </c>
      <c r="F785" s="3" t="str">
        <f t="shared" si="61"/>
        <v/>
      </c>
      <c r="H785" s="4">
        <f t="shared" si="59"/>
        <v>0</v>
      </c>
      <c r="I785" s="17">
        <f t="shared" si="60"/>
        <v>0</v>
      </c>
    </row>
    <row r="786" spans="5:9" x14ac:dyDescent="0.3">
      <c r="E786" s="27" t="s">
        <v>108</v>
      </c>
      <c r="F786" s="3" t="str">
        <f t="shared" si="61"/>
        <v/>
      </c>
      <c r="H786" s="4">
        <f t="shared" si="59"/>
        <v>0</v>
      </c>
      <c r="I786" s="17">
        <f t="shared" si="60"/>
        <v>0</v>
      </c>
    </row>
    <row r="787" spans="5:9" x14ac:dyDescent="0.3">
      <c r="E787" s="27" t="s">
        <v>108</v>
      </c>
      <c r="F787" s="3" t="str">
        <f t="shared" si="61"/>
        <v/>
      </c>
      <c r="H787" s="4">
        <f t="shared" si="59"/>
        <v>0</v>
      </c>
      <c r="I787" s="17">
        <f t="shared" si="60"/>
        <v>0</v>
      </c>
    </row>
    <row r="788" spans="5:9" x14ac:dyDescent="0.3">
      <c r="E788" s="27" t="s">
        <v>108</v>
      </c>
      <c r="F788" s="3" t="str">
        <f t="shared" si="61"/>
        <v/>
      </c>
      <c r="H788" s="4">
        <f t="shared" si="59"/>
        <v>0</v>
      </c>
      <c r="I788" s="17">
        <f t="shared" si="60"/>
        <v>0</v>
      </c>
    </row>
    <row r="789" spans="5:9" x14ac:dyDescent="0.3">
      <c r="E789" s="27" t="s">
        <v>108</v>
      </c>
      <c r="F789" s="3" t="str">
        <f t="shared" si="61"/>
        <v/>
      </c>
      <c r="H789" s="4">
        <f t="shared" si="59"/>
        <v>0</v>
      </c>
      <c r="I789" s="17">
        <f t="shared" si="60"/>
        <v>0</v>
      </c>
    </row>
    <row r="790" spans="5:9" x14ac:dyDescent="0.3">
      <c r="E790" s="27" t="s">
        <v>108</v>
      </c>
      <c r="F790" s="3" t="str">
        <f t="shared" si="61"/>
        <v/>
      </c>
      <c r="H790" s="4">
        <f t="shared" si="59"/>
        <v>0</v>
      </c>
      <c r="I790" s="17">
        <f t="shared" si="60"/>
        <v>0</v>
      </c>
    </row>
    <row r="791" spans="5:9" x14ac:dyDescent="0.3">
      <c r="E791" s="27" t="s">
        <v>108</v>
      </c>
      <c r="F791" s="3" t="str">
        <f t="shared" si="61"/>
        <v/>
      </c>
      <c r="H791" s="4">
        <f t="shared" si="59"/>
        <v>0</v>
      </c>
      <c r="I791" s="17">
        <f t="shared" si="60"/>
        <v>0</v>
      </c>
    </row>
    <row r="792" spans="5:9" x14ac:dyDescent="0.3">
      <c r="E792" s="27" t="s">
        <v>108</v>
      </c>
      <c r="F792" s="3" t="str">
        <f t="shared" si="61"/>
        <v/>
      </c>
      <c r="H792" s="4">
        <f t="shared" si="59"/>
        <v>0</v>
      </c>
      <c r="I792" s="17">
        <f t="shared" si="60"/>
        <v>0</v>
      </c>
    </row>
    <row r="793" spans="5:9" x14ac:dyDescent="0.3">
      <c r="E793" s="27" t="s">
        <v>108</v>
      </c>
      <c r="F793" s="3" t="str">
        <f t="shared" si="61"/>
        <v/>
      </c>
      <c r="H793" s="4">
        <f t="shared" si="59"/>
        <v>0</v>
      </c>
      <c r="I793" s="17">
        <f t="shared" si="60"/>
        <v>0</v>
      </c>
    </row>
    <row r="794" spans="5:9" x14ac:dyDescent="0.3">
      <c r="E794" s="27" t="s">
        <v>108</v>
      </c>
      <c r="F794" s="3" t="str">
        <f t="shared" si="61"/>
        <v/>
      </c>
      <c r="H794" s="4">
        <f t="shared" si="59"/>
        <v>0</v>
      </c>
      <c r="I794" s="17">
        <f t="shared" si="60"/>
        <v>0</v>
      </c>
    </row>
    <row r="795" spans="5:9" x14ac:dyDescent="0.3">
      <c r="E795" s="27" t="s">
        <v>108</v>
      </c>
      <c r="F795" s="3" t="str">
        <f t="shared" si="61"/>
        <v/>
      </c>
      <c r="H795" s="4">
        <f t="shared" si="59"/>
        <v>0</v>
      </c>
      <c r="I795" s="17">
        <f t="shared" si="60"/>
        <v>0</v>
      </c>
    </row>
    <row r="796" spans="5:9" x14ac:dyDescent="0.3">
      <c r="E796" s="27" t="s">
        <v>108</v>
      </c>
      <c r="F796" s="3" t="str">
        <f t="shared" si="61"/>
        <v/>
      </c>
      <c r="H796" s="4">
        <f t="shared" si="59"/>
        <v>0</v>
      </c>
      <c r="I796" s="17">
        <f t="shared" si="60"/>
        <v>0</v>
      </c>
    </row>
    <row r="797" spans="5:9" x14ac:dyDescent="0.3">
      <c r="E797" s="27" t="s">
        <v>108</v>
      </c>
      <c r="F797" s="3" t="str">
        <f t="shared" si="61"/>
        <v/>
      </c>
      <c r="H797" s="4">
        <f t="shared" si="59"/>
        <v>0</v>
      </c>
      <c r="I797" s="17">
        <f t="shared" si="60"/>
        <v>0</v>
      </c>
    </row>
    <row r="798" spans="5:9" x14ac:dyDescent="0.3">
      <c r="E798" s="27" t="s">
        <v>108</v>
      </c>
      <c r="F798" s="3" t="str">
        <f t="shared" si="61"/>
        <v/>
      </c>
      <c r="H798" s="4">
        <f t="shared" si="59"/>
        <v>0</v>
      </c>
      <c r="I798" s="17">
        <f t="shared" si="60"/>
        <v>0</v>
      </c>
    </row>
    <row r="799" spans="5:9" x14ac:dyDescent="0.3">
      <c r="E799" s="27" t="s">
        <v>108</v>
      </c>
      <c r="F799" s="3" t="str">
        <f t="shared" si="61"/>
        <v/>
      </c>
      <c r="H799" s="4">
        <f t="shared" si="59"/>
        <v>0</v>
      </c>
      <c r="I799" s="17">
        <f t="shared" si="60"/>
        <v>0</v>
      </c>
    </row>
    <row r="800" spans="5:9" x14ac:dyDescent="0.3">
      <c r="E800" s="27" t="s">
        <v>108</v>
      </c>
      <c r="F800" s="3" t="str">
        <f t="shared" si="61"/>
        <v/>
      </c>
      <c r="H800" s="4">
        <f t="shared" si="59"/>
        <v>0</v>
      </c>
      <c r="I800" s="17">
        <f t="shared" si="60"/>
        <v>0</v>
      </c>
    </row>
    <row r="801" spans="5:9" x14ac:dyDescent="0.3">
      <c r="E801" s="27" t="s">
        <v>108</v>
      </c>
      <c r="F801" s="3" t="str">
        <f t="shared" si="61"/>
        <v/>
      </c>
      <c r="H801" s="4">
        <f t="shared" si="59"/>
        <v>0</v>
      </c>
      <c r="I801" s="17">
        <f t="shared" si="60"/>
        <v>0</v>
      </c>
    </row>
    <row r="802" spans="5:9" x14ac:dyDescent="0.3">
      <c r="E802" s="27" t="s">
        <v>108</v>
      </c>
      <c r="F802" s="3" t="str">
        <f t="shared" si="61"/>
        <v/>
      </c>
      <c r="H802" s="4">
        <f t="shared" si="59"/>
        <v>0</v>
      </c>
      <c r="I802" s="17">
        <f t="shared" si="60"/>
        <v>0</v>
      </c>
    </row>
    <row r="803" spans="5:9" x14ac:dyDescent="0.3">
      <c r="E803" s="27" t="s">
        <v>108</v>
      </c>
      <c r="F803" s="3" t="str">
        <f t="shared" si="61"/>
        <v/>
      </c>
      <c r="H803" s="4">
        <f t="shared" si="59"/>
        <v>0</v>
      </c>
      <c r="I803" s="17">
        <f t="shared" si="60"/>
        <v>0</v>
      </c>
    </row>
    <row r="804" spans="5:9" x14ac:dyDescent="0.3">
      <c r="E804" s="27" t="s">
        <v>108</v>
      </c>
      <c r="F804" s="3" t="str">
        <f t="shared" si="61"/>
        <v/>
      </c>
      <c r="H804" s="4">
        <f t="shared" si="59"/>
        <v>0</v>
      </c>
      <c r="I804" s="17">
        <f t="shared" si="60"/>
        <v>0</v>
      </c>
    </row>
    <row r="805" spans="5:9" x14ac:dyDescent="0.3">
      <c r="E805" s="27" t="s">
        <v>108</v>
      </c>
      <c r="F805" s="3" t="str">
        <f t="shared" si="61"/>
        <v/>
      </c>
      <c r="H805" s="4">
        <f t="shared" si="59"/>
        <v>0</v>
      </c>
      <c r="I805" s="17">
        <f t="shared" si="60"/>
        <v>0</v>
      </c>
    </row>
    <row r="806" spans="5:9" x14ac:dyDescent="0.3">
      <c r="E806" s="27" t="s">
        <v>108</v>
      </c>
      <c r="F806" s="3" t="str">
        <f t="shared" si="61"/>
        <v/>
      </c>
      <c r="H806" s="4">
        <f t="shared" si="59"/>
        <v>0</v>
      </c>
      <c r="I806" s="17">
        <f t="shared" si="60"/>
        <v>0</v>
      </c>
    </row>
    <row r="807" spans="5:9" x14ac:dyDescent="0.3">
      <c r="E807" s="27" t="s">
        <v>108</v>
      </c>
      <c r="F807" s="3" t="str">
        <f t="shared" si="61"/>
        <v/>
      </c>
      <c r="H807" s="4">
        <f t="shared" si="59"/>
        <v>0</v>
      </c>
      <c r="I807" s="17">
        <f t="shared" si="60"/>
        <v>0</v>
      </c>
    </row>
    <row r="808" spans="5:9" x14ac:dyDescent="0.3">
      <c r="E808" s="27" t="s">
        <v>108</v>
      </c>
      <c r="F808" s="3" t="str">
        <f t="shared" si="61"/>
        <v/>
      </c>
      <c r="H808" s="4">
        <f t="shared" si="59"/>
        <v>0</v>
      </c>
      <c r="I808" s="17">
        <f t="shared" si="60"/>
        <v>0</v>
      </c>
    </row>
    <row r="809" spans="5:9" x14ac:dyDescent="0.3">
      <c r="E809" s="27" t="s">
        <v>108</v>
      </c>
      <c r="F809" s="3" t="str">
        <f t="shared" si="61"/>
        <v/>
      </c>
      <c r="H809" s="4">
        <f t="shared" si="59"/>
        <v>0</v>
      </c>
      <c r="I809" s="17">
        <f t="shared" si="60"/>
        <v>0</v>
      </c>
    </row>
    <row r="810" spans="5:9" x14ac:dyDescent="0.3">
      <c r="E810" s="27" t="s">
        <v>108</v>
      </c>
      <c r="F810" s="3" t="str">
        <f t="shared" si="61"/>
        <v/>
      </c>
      <c r="H810" s="4">
        <f t="shared" si="59"/>
        <v>0</v>
      </c>
      <c r="I810" s="17">
        <f t="shared" si="60"/>
        <v>0</v>
      </c>
    </row>
    <row r="811" spans="5:9" x14ac:dyDescent="0.3">
      <c r="E811" s="27" t="s">
        <v>108</v>
      </c>
      <c r="F811" s="3" t="str">
        <f t="shared" si="61"/>
        <v/>
      </c>
      <c r="H811" s="4">
        <f t="shared" si="59"/>
        <v>0</v>
      </c>
      <c r="I811" s="17">
        <f t="shared" si="60"/>
        <v>0</v>
      </c>
    </row>
    <row r="812" spans="5:9" x14ac:dyDescent="0.3">
      <c r="E812" s="27" t="s">
        <v>108</v>
      </c>
      <c r="F812" s="3" t="str">
        <f t="shared" si="61"/>
        <v/>
      </c>
      <c r="H812" s="4">
        <f t="shared" si="59"/>
        <v>0</v>
      </c>
      <c r="I812" s="17">
        <f t="shared" si="60"/>
        <v>0</v>
      </c>
    </row>
    <row r="813" spans="5:9" x14ac:dyDescent="0.3">
      <c r="E813" s="27" t="s">
        <v>108</v>
      </c>
      <c r="F813" s="3" t="str">
        <f t="shared" si="61"/>
        <v/>
      </c>
      <c r="H813" s="4">
        <f t="shared" si="59"/>
        <v>0</v>
      </c>
      <c r="I813" s="17">
        <f t="shared" si="60"/>
        <v>0</v>
      </c>
    </row>
    <row r="814" spans="5:9" x14ac:dyDescent="0.3">
      <c r="E814" s="27" t="s">
        <v>108</v>
      </c>
      <c r="F814" s="3" t="str">
        <f t="shared" si="61"/>
        <v/>
      </c>
      <c r="H814" s="4">
        <f t="shared" si="59"/>
        <v>0</v>
      </c>
      <c r="I814" s="17">
        <f t="shared" si="60"/>
        <v>0</v>
      </c>
    </row>
    <row r="815" spans="5:9" x14ac:dyDescent="0.3">
      <c r="E815" s="27" t="s">
        <v>108</v>
      </c>
      <c r="F815" s="3" t="str">
        <f t="shared" si="61"/>
        <v/>
      </c>
      <c r="H815" s="4">
        <f t="shared" ref="H815:H878" si="62">IF(AND(C815&lt;&gt;"",F815&lt;&gt;"",G815&lt;&gt;""),(G815-F815)*24,0)</f>
        <v>0</v>
      </c>
      <c r="I815" s="17">
        <f t="shared" si="60"/>
        <v>0</v>
      </c>
    </row>
    <row r="816" spans="5:9" x14ac:dyDescent="0.3">
      <c r="E816" s="27" t="s">
        <v>108</v>
      </c>
      <c r="F816" s="3" t="str">
        <f t="shared" si="61"/>
        <v/>
      </c>
      <c r="H816" s="4">
        <f t="shared" si="62"/>
        <v>0</v>
      </c>
      <c r="I816" s="17">
        <f t="shared" ref="I816:I879" si="63">IF(E816=E815,H816+I815,H816)</f>
        <v>0</v>
      </c>
    </row>
    <row r="817" spans="5:9" x14ac:dyDescent="0.3">
      <c r="E817" s="27" t="s">
        <v>108</v>
      </c>
      <c r="F817" s="3" t="str">
        <f t="shared" si="61"/>
        <v/>
      </c>
      <c r="H817" s="4">
        <f t="shared" si="62"/>
        <v>0</v>
      </c>
      <c r="I817" s="17">
        <f t="shared" si="63"/>
        <v>0</v>
      </c>
    </row>
    <row r="818" spans="5:9" x14ac:dyDescent="0.3">
      <c r="E818" s="27" t="s">
        <v>108</v>
      </c>
      <c r="F818" s="3" t="str">
        <f t="shared" si="61"/>
        <v/>
      </c>
      <c r="H818" s="4">
        <f t="shared" si="62"/>
        <v>0</v>
      </c>
      <c r="I818" s="17">
        <f t="shared" si="63"/>
        <v>0</v>
      </c>
    </row>
    <row r="819" spans="5:9" x14ac:dyDescent="0.3">
      <c r="E819" s="27" t="s">
        <v>108</v>
      </c>
      <c r="F819" s="3" t="str">
        <f t="shared" si="61"/>
        <v/>
      </c>
      <c r="H819" s="4">
        <f t="shared" si="62"/>
        <v>0</v>
      </c>
      <c r="I819" s="17">
        <f t="shared" si="63"/>
        <v>0</v>
      </c>
    </row>
    <row r="820" spans="5:9" x14ac:dyDescent="0.3">
      <c r="E820" s="27" t="s">
        <v>108</v>
      </c>
      <c r="F820" s="3" t="str">
        <f t="shared" si="61"/>
        <v/>
      </c>
      <c r="H820" s="4">
        <f t="shared" si="62"/>
        <v>0</v>
      </c>
      <c r="I820" s="17">
        <f t="shared" si="63"/>
        <v>0</v>
      </c>
    </row>
    <row r="821" spans="5:9" x14ac:dyDescent="0.3">
      <c r="E821" s="27" t="s">
        <v>108</v>
      </c>
      <c r="F821" s="3" t="str">
        <f t="shared" si="61"/>
        <v/>
      </c>
      <c r="H821" s="4">
        <f t="shared" si="62"/>
        <v>0</v>
      </c>
      <c r="I821" s="17">
        <f t="shared" si="63"/>
        <v>0</v>
      </c>
    </row>
    <row r="822" spans="5:9" x14ac:dyDescent="0.3">
      <c r="E822" s="27" t="s">
        <v>108</v>
      </c>
      <c r="F822" s="3" t="str">
        <f t="shared" si="61"/>
        <v/>
      </c>
      <c r="H822" s="4">
        <f t="shared" si="62"/>
        <v>0</v>
      </c>
      <c r="I822" s="17">
        <f t="shared" si="63"/>
        <v>0</v>
      </c>
    </row>
    <row r="823" spans="5:9" x14ac:dyDescent="0.3">
      <c r="E823" s="27" t="s">
        <v>108</v>
      </c>
      <c r="F823" s="3" t="str">
        <f t="shared" si="61"/>
        <v/>
      </c>
      <c r="H823" s="4">
        <f t="shared" si="62"/>
        <v>0</v>
      </c>
      <c r="I823" s="17">
        <f t="shared" si="63"/>
        <v>0</v>
      </c>
    </row>
    <row r="824" spans="5:9" x14ac:dyDescent="0.3">
      <c r="E824" s="27" t="s">
        <v>108</v>
      </c>
      <c r="F824" s="3" t="str">
        <f t="shared" si="61"/>
        <v/>
      </c>
      <c r="H824" s="4">
        <f t="shared" si="62"/>
        <v>0</v>
      </c>
      <c r="I824" s="17">
        <f t="shared" si="63"/>
        <v>0</v>
      </c>
    </row>
    <row r="825" spans="5:9" x14ac:dyDescent="0.3">
      <c r="E825" s="27" t="s">
        <v>108</v>
      </c>
      <c r="F825" s="3" t="str">
        <f t="shared" si="61"/>
        <v/>
      </c>
      <c r="H825" s="4">
        <f t="shared" si="62"/>
        <v>0</v>
      </c>
      <c r="I825" s="17">
        <f t="shared" si="63"/>
        <v>0</v>
      </c>
    </row>
    <row r="826" spans="5:9" x14ac:dyDescent="0.3">
      <c r="E826" s="27" t="s">
        <v>108</v>
      </c>
      <c r="F826" s="3" t="str">
        <f t="shared" si="61"/>
        <v/>
      </c>
      <c r="H826" s="4">
        <f t="shared" si="62"/>
        <v>0</v>
      </c>
      <c r="I826" s="17">
        <f t="shared" si="63"/>
        <v>0</v>
      </c>
    </row>
    <row r="827" spans="5:9" x14ac:dyDescent="0.3">
      <c r="E827" s="27" t="s">
        <v>108</v>
      </c>
      <c r="F827" s="3" t="str">
        <f t="shared" si="61"/>
        <v/>
      </c>
      <c r="H827" s="4">
        <f t="shared" si="62"/>
        <v>0</v>
      </c>
      <c r="I827" s="17">
        <f t="shared" si="63"/>
        <v>0</v>
      </c>
    </row>
    <row r="828" spans="5:9" x14ac:dyDescent="0.3">
      <c r="E828" s="27" t="s">
        <v>108</v>
      </c>
      <c r="F828" s="3" t="str">
        <f t="shared" si="61"/>
        <v/>
      </c>
      <c r="H828" s="4">
        <f t="shared" si="62"/>
        <v>0</v>
      </c>
      <c r="I828" s="17">
        <f t="shared" si="63"/>
        <v>0</v>
      </c>
    </row>
    <row r="829" spans="5:9" x14ac:dyDescent="0.3">
      <c r="E829" s="27" t="s">
        <v>108</v>
      </c>
      <c r="F829" s="3" t="str">
        <f t="shared" si="61"/>
        <v/>
      </c>
      <c r="H829" s="4">
        <f t="shared" si="62"/>
        <v>0</v>
      </c>
      <c r="I829" s="17">
        <f t="shared" si="63"/>
        <v>0</v>
      </c>
    </row>
    <row r="830" spans="5:9" x14ac:dyDescent="0.3">
      <c r="E830" s="27" t="s">
        <v>108</v>
      </c>
      <c r="F830" s="3" t="str">
        <f t="shared" si="61"/>
        <v/>
      </c>
      <c r="H830" s="4">
        <f t="shared" si="62"/>
        <v>0</v>
      </c>
      <c r="I830" s="17">
        <f t="shared" si="63"/>
        <v>0</v>
      </c>
    </row>
    <row r="831" spans="5:9" x14ac:dyDescent="0.3">
      <c r="E831" s="27" t="s">
        <v>108</v>
      </c>
      <c r="F831" s="3" t="str">
        <f t="shared" si="61"/>
        <v/>
      </c>
      <c r="H831" s="4">
        <f t="shared" si="62"/>
        <v>0</v>
      </c>
      <c r="I831" s="17">
        <f t="shared" si="63"/>
        <v>0</v>
      </c>
    </row>
    <row r="832" spans="5:9" x14ac:dyDescent="0.3">
      <c r="E832" s="27" t="s">
        <v>108</v>
      </c>
      <c r="F832" s="3" t="str">
        <f t="shared" si="61"/>
        <v/>
      </c>
      <c r="H832" s="4">
        <f t="shared" si="62"/>
        <v>0</v>
      </c>
      <c r="I832" s="17">
        <f t="shared" si="63"/>
        <v>0</v>
      </c>
    </row>
    <row r="833" spans="5:9" x14ac:dyDescent="0.3">
      <c r="E833" s="27" t="s">
        <v>108</v>
      </c>
      <c r="F833" s="3" t="str">
        <f t="shared" si="61"/>
        <v/>
      </c>
      <c r="H833" s="4">
        <f t="shared" si="62"/>
        <v>0</v>
      </c>
      <c r="I833" s="17">
        <f t="shared" si="63"/>
        <v>0</v>
      </c>
    </row>
    <row r="834" spans="5:9" x14ac:dyDescent="0.3">
      <c r="E834" s="27" t="s">
        <v>108</v>
      </c>
      <c r="F834" s="3" t="str">
        <f t="shared" si="61"/>
        <v/>
      </c>
      <c r="H834" s="4">
        <f t="shared" si="62"/>
        <v>0</v>
      </c>
      <c r="I834" s="17">
        <f t="shared" si="63"/>
        <v>0</v>
      </c>
    </row>
    <row r="835" spans="5:9" x14ac:dyDescent="0.3">
      <c r="E835" s="27" t="s">
        <v>108</v>
      </c>
      <c r="F835" s="3" t="str">
        <f t="shared" si="61"/>
        <v/>
      </c>
      <c r="H835" s="4">
        <f t="shared" si="62"/>
        <v>0</v>
      </c>
      <c r="I835" s="17">
        <f t="shared" si="63"/>
        <v>0</v>
      </c>
    </row>
    <row r="836" spans="5:9" x14ac:dyDescent="0.3">
      <c r="E836" s="27" t="s">
        <v>108</v>
      </c>
      <c r="F836" s="3" t="str">
        <f t="shared" si="61"/>
        <v/>
      </c>
      <c r="H836" s="4">
        <f t="shared" si="62"/>
        <v>0</v>
      </c>
      <c r="I836" s="17">
        <f t="shared" si="63"/>
        <v>0</v>
      </c>
    </row>
    <row r="837" spans="5:9" x14ac:dyDescent="0.3">
      <c r="E837" s="27" t="s">
        <v>108</v>
      </c>
      <c r="F837" s="3" t="str">
        <f t="shared" si="61"/>
        <v/>
      </c>
      <c r="H837" s="4">
        <f t="shared" si="62"/>
        <v>0</v>
      </c>
      <c r="I837" s="17">
        <f t="shared" si="63"/>
        <v>0</v>
      </c>
    </row>
    <row r="838" spans="5:9" x14ac:dyDescent="0.3">
      <c r="E838" s="27" t="s">
        <v>108</v>
      </c>
      <c r="F838" s="3" t="str">
        <f t="shared" si="61"/>
        <v/>
      </c>
      <c r="H838" s="4">
        <f t="shared" si="62"/>
        <v>0</v>
      </c>
      <c r="I838" s="17">
        <f t="shared" si="63"/>
        <v>0</v>
      </c>
    </row>
    <row r="839" spans="5:9" x14ac:dyDescent="0.3">
      <c r="E839" s="27" t="s">
        <v>108</v>
      </c>
      <c r="F839" s="3" t="str">
        <f t="shared" si="61"/>
        <v/>
      </c>
      <c r="H839" s="4">
        <f t="shared" si="62"/>
        <v>0</v>
      </c>
      <c r="I839" s="17">
        <f t="shared" si="63"/>
        <v>0</v>
      </c>
    </row>
    <row r="840" spans="5:9" x14ac:dyDescent="0.3">
      <c r="E840" s="27" t="s">
        <v>108</v>
      </c>
      <c r="F840" s="3" t="str">
        <f t="shared" si="61"/>
        <v/>
      </c>
      <c r="H840" s="4">
        <f t="shared" si="62"/>
        <v>0</v>
      </c>
      <c r="I840" s="17">
        <f t="shared" si="63"/>
        <v>0</v>
      </c>
    </row>
    <row r="841" spans="5:9" x14ac:dyDescent="0.3">
      <c r="E841" s="27" t="s">
        <v>108</v>
      </c>
      <c r="F841" s="3" t="str">
        <f t="shared" si="61"/>
        <v/>
      </c>
      <c r="H841" s="4">
        <f t="shared" si="62"/>
        <v>0</v>
      </c>
      <c r="I841" s="17">
        <f t="shared" si="63"/>
        <v>0</v>
      </c>
    </row>
    <row r="842" spans="5:9" x14ac:dyDescent="0.3">
      <c r="E842" s="27" t="s">
        <v>108</v>
      </c>
      <c r="F842" s="3" t="str">
        <f t="shared" si="61"/>
        <v/>
      </c>
      <c r="H842" s="4">
        <f t="shared" si="62"/>
        <v>0</v>
      </c>
      <c r="I842" s="17">
        <f t="shared" si="63"/>
        <v>0</v>
      </c>
    </row>
    <row r="843" spans="5:9" x14ac:dyDescent="0.3">
      <c r="E843" s="27" t="s">
        <v>108</v>
      </c>
      <c r="F843" s="3" t="str">
        <f t="shared" si="61"/>
        <v/>
      </c>
      <c r="H843" s="4">
        <f t="shared" si="62"/>
        <v>0</v>
      </c>
      <c r="I843" s="17">
        <f t="shared" si="63"/>
        <v>0</v>
      </c>
    </row>
    <row r="844" spans="5:9" x14ac:dyDescent="0.3">
      <c r="E844" s="27" t="s">
        <v>108</v>
      </c>
      <c r="F844" s="3" t="str">
        <f t="shared" si="61"/>
        <v/>
      </c>
      <c r="H844" s="4">
        <f t="shared" si="62"/>
        <v>0</v>
      </c>
      <c r="I844" s="17">
        <f t="shared" si="63"/>
        <v>0</v>
      </c>
    </row>
    <row r="845" spans="5:9" x14ac:dyDescent="0.3">
      <c r="E845" s="27" t="s">
        <v>108</v>
      </c>
      <c r="F845" s="3" t="str">
        <f t="shared" si="61"/>
        <v/>
      </c>
      <c r="H845" s="4">
        <f t="shared" si="62"/>
        <v>0</v>
      </c>
      <c r="I845" s="17">
        <f t="shared" si="63"/>
        <v>0</v>
      </c>
    </row>
    <row r="846" spans="5:9" x14ac:dyDescent="0.3">
      <c r="E846" s="27" t="s">
        <v>108</v>
      </c>
      <c r="F846" s="3" t="str">
        <f t="shared" si="61"/>
        <v/>
      </c>
      <c r="H846" s="4">
        <f t="shared" si="62"/>
        <v>0</v>
      </c>
      <c r="I846" s="17">
        <f t="shared" si="63"/>
        <v>0</v>
      </c>
    </row>
    <row r="847" spans="5:9" x14ac:dyDescent="0.3">
      <c r="E847" s="27" t="s">
        <v>108</v>
      </c>
      <c r="F847" s="3" t="str">
        <f t="shared" si="61"/>
        <v/>
      </c>
      <c r="H847" s="4">
        <f t="shared" si="62"/>
        <v>0</v>
      </c>
      <c r="I847" s="17">
        <f t="shared" si="63"/>
        <v>0</v>
      </c>
    </row>
    <row r="848" spans="5:9" x14ac:dyDescent="0.3">
      <c r="E848" s="27" t="s">
        <v>108</v>
      </c>
      <c r="F848" s="3" t="str">
        <f t="shared" ref="F848:F911" si="64">IF(E848="New","",IF(E848=E847,G847,TIME(9,0,0)))</f>
        <v/>
      </c>
      <c r="H848" s="4">
        <f t="shared" si="62"/>
        <v>0</v>
      </c>
      <c r="I848" s="17">
        <f t="shared" si="63"/>
        <v>0</v>
      </c>
    </row>
    <row r="849" spans="5:9" x14ac:dyDescent="0.3">
      <c r="E849" s="27" t="s">
        <v>108</v>
      </c>
      <c r="F849" s="3" t="str">
        <f t="shared" si="64"/>
        <v/>
      </c>
      <c r="H849" s="4">
        <f t="shared" si="62"/>
        <v>0</v>
      </c>
      <c r="I849" s="17">
        <f t="shared" si="63"/>
        <v>0</v>
      </c>
    </row>
    <row r="850" spans="5:9" x14ac:dyDescent="0.3">
      <c r="E850" s="27" t="s">
        <v>108</v>
      </c>
      <c r="F850" s="3" t="str">
        <f t="shared" si="64"/>
        <v/>
      </c>
      <c r="H850" s="4">
        <f t="shared" si="62"/>
        <v>0</v>
      </c>
      <c r="I850" s="17">
        <f t="shared" si="63"/>
        <v>0</v>
      </c>
    </row>
    <row r="851" spans="5:9" x14ac:dyDescent="0.3">
      <c r="E851" s="27" t="s">
        <v>108</v>
      </c>
      <c r="F851" s="3" t="str">
        <f t="shared" si="64"/>
        <v/>
      </c>
      <c r="H851" s="4">
        <f t="shared" si="62"/>
        <v>0</v>
      </c>
      <c r="I851" s="17">
        <f t="shared" si="63"/>
        <v>0</v>
      </c>
    </row>
    <row r="852" spans="5:9" x14ac:dyDescent="0.3">
      <c r="E852" s="27" t="s">
        <v>108</v>
      </c>
      <c r="F852" s="3" t="str">
        <f t="shared" si="64"/>
        <v/>
      </c>
      <c r="H852" s="4">
        <f t="shared" si="62"/>
        <v>0</v>
      </c>
      <c r="I852" s="17">
        <f t="shared" si="63"/>
        <v>0</v>
      </c>
    </row>
    <row r="853" spans="5:9" x14ac:dyDescent="0.3">
      <c r="E853" s="27" t="s">
        <v>108</v>
      </c>
      <c r="F853" s="3" t="str">
        <f t="shared" si="64"/>
        <v/>
      </c>
      <c r="H853" s="4">
        <f t="shared" si="62"/>
        <v>0</v>
      </c>
      <c r="I853" s="17">
        <f t="shared" si="63"/>
        <v>0</v>
      </c>
    </row>
    <row r="854" spans="5:9" x14ac:dyDescent="0.3">
      <c r="E854" s="27" t="s">
        <v>108</v>
      </c>
      <c r="F854" s="3" t="str">
        <f t="shared" si="64"/>
        <v/>
      </c>
      <c r="H854" s="4">
        <f t="shared" si="62"/>
        <v>0</v>
      </c>
      <c r="I854" s="17">
        <f t="shared" si="63"/>
        <v>0</v>
      </c>
    </row>
    <row r="855" spans="5:9" x14ac:dyDescent="0.3">
      <c r="E855" s="27" t="s">
        <v>108</v>
      </c>
      <c r="F855" s="3" t="str">
        <f t="shared" si="64"/>
        <v/>
      </c>
      <c r="H855" s="4">
        <f t="shared" si="62"/>
        <v>0</v>
      </c>
      <c r="I855" s="17">
        <f t="shared" si="63"/>
        <v>0</v>
      </c>
    </row>
    <row r="856" spans="5:9" x14ac:dyDescent="0.3">
      <c r="E856" s="27" t="s">
        <v>108</v>
      </c>
      <c r="F856" s="3" t="str">
        <f t="shared" si="64"/>
        <v/>
      </c>
      <c r="H856" s="4">
        <f t="shared" si="62"/>
        <v>0</v>
      </c>
      <c r="I856" s="17">
        <f t="shared" si="63"/>
        <v>0</v>
      </c>
    </row>
    <row r="857" spans="5:9" x14ac:dyDescent="0.3">
      <c r="E857" s="27" t="s">
        <v>108</v>
      </c>
      <c r="F857" s="3" t="str">
        <f t="shared" si="64"/>
        <v/>
      </c>
      <c r="H857" s="4">
        <f t="shared" si="62"/>
        <v>0</v>
      </c>
      <c r="I857" s="17">
        <f t="shared" si="63"/>
        <v>0</v>
      </c>
    </row>
    <row r="858" spans="5:9" x14ac:dyDescent="0.3">
      <c r="E858" s="27" t="s">
        <v>108</v>
      </c>
      <c r="F858" s="3" t="str">
        <f t="shared" si="64"/>
        <v/>
      </c>
      <c r="H858" s="4">
        <f t="shared" si="62"/>
        <v>0</v>
      </c>
      <c r="I858" s="17">
        <f t="shared" si="63"/>
        <v>0</v>
      </c>
    </row>
    <row r="859" spans="5:9" x14ac:dyDescent="0.3">
      <c r="E859" s="27" t="s">
        <v>108</v>
      </c>
      <c r="F859" s="3" t="str">
        <f t="shared" si="64"/>
        <v/>
      </c>
      <c r="H859" s="4">
        <f t="shared" si="62"/>
        <v>0</v>
      </c>
      <c r="I859" s="17">
        <f t="shared" si="63"/>
        <v>0</v>
      </c>
    </row>
    <row r="860" spans="5:9" x14ac:dyDescent="0.3">
      <c r="E860" s="27" t="s">
        <v>108</v>
      </c>
      <c r="F860" s="3" t="str">
        <f t="shared" si="64"/>
        <v/>
      </c>
      <c r="H860" s="4">
        <f t="shared" si="62"/>
        <v>0</v>
      </c>
      <c r="I860" s="17">
        <f t="shared" si="63"/>
        <v>0</v>
      </c>
    </row>
    <row r="861" spans="5:9" x14ac:dyDescent="0.3">
      <c r="E861" s="27" t="s">
        <v>108</v>
      </c>
      <c r="F861" s="3" t="str">
        <f t="shared" si="64"/>
        <v/>
      </c>
      <c r="H861" s="4">
        <f t="shared" si="62"/>
        <v>0</v>
      </c>
      <c r="I861" s="17">
        <f t="shared" si="63"/>
        <v>0</v>
      </c>
    </row>
    <row r="862" spans="5:9" x14ac:dyDescent="0.3">
      <c r="E862" s="27" t="s">
        <v>108</v>
      </c>
      <c r="F862" s="3" t="str">
        <f t="shared" si="64"/>
        <v/>
      </c>
      <c r="H862" s="4">
        <f t="shared" si="62"/>
        <v>0</v>
      </c>
      <c r="I862" s="17">
        <f t="shared" si="63"/>
        <v>0</v>
      </c>
    </row>
    <row r="863" spans="5:9" x14ac:dyDescent="0.3">
      <c r="E863" s="27" t="s">
        <v>108</v>
      </c>
      <c r="F863" s="3" t="str">
        <f t="shared" si="64"/>
        <v/>
      </c>
      <c r="H863" s="4">
        <f t="shared" si="62"/>
        <v>0</v>
      </c>
      <c r="I863" s="17">
        <f t="shared" si="63"/>
        <v>0</v>
      </c>
    </row>
    <row r="864" spans="5:9" x14ac:dyDescent="0.3">
      <c r="E864" s="27" t="s">
        <v>108</v>
      </c>
      <c r="F864" s="3" t="str">
        <f t="shared" si="64"/>
        <v/>
      </c>
      <c r="H864" s="4">
        <f t="shared" si="62"/>
        <v>0</v>
      </c>
      <c r="I864" s="17">
        <f t="shared" si="63"/>
        <v>0</v>
      </c>
    </row>
    <row r="865" spans="5:9" x14ac:dyDescent="0.3">
      <c r="E865" s="27" t="s">
        <v>108</v>
      </c>
      <c r="F865" s="3" t="str">
        <f t="shared" si="64"/>
        <v/>
      </c>
      <c r="H865" s="4">
        <f t="shared" si="62"/>
        <v>0</v>
      </c>
      <c r="I865" s="17">
        <f t="shared" si="63"/>
        <v>0</v>
      </c>
    </row>
    <row r="866" spans="5:9" x14ac:dyDescent="0.3">
      <c r="E866" s="27" t="s">
        <v>108</v>
      </c>
      <c r="F866" s="3" t="str">
        <f t="shared" si="64"/>
        <v/>
      </c>
      <c r="H866" s="4">
        <f t="shared" si="62"/>
        <v>0</v>
      </c>
      <c r="I866" s="17">
        <f t="shared" si="63"/>
        <v>0</v>
      </c>
    </row>
    <row r="867" spans="5:9" x14ac:dyDescent="0.3">
      <c r="E867" s="27" t="s">
        <v>108</v>
      </c>
      <c r="F867" s="3" t="str">
        <f t="shared" si="64"/>
        <v/>
      </c>
      <c r="H867" s="4">
        <f t="shared" si="62"/>
        <v>0</v>
      </c>
      <c r="I867" s="17">
        <f t="shared" si="63"/>
        <v>0</v>
      </c>
    </row>
    <row r="868" spans="5:9" x14ac:dyDescent="0.3">
      <c r="E868" s="27" t="s">
        <v>108</v>
      </c>
      <c r="F868" s="3" t="str">
        <f t="shared" si="64"/>
        <v/>
      </c>
      <c r="H868" s="4">
        <f t="shared" si="62"/>
        <v>0</v>
      </c>
      <c r="I868" s="17">
        <f t="shared" si="63"/>
        <v>0</v>
      </c>
    </row>
    <row r="869" spans="5:9" x14ac:dyDescent="0.3">
      <c r="E869" s="27" t="s">
        <v>108</v>
      </c>
      <c r="F869" s="3" t="str">
        <f t="shared" si="64"/>
        <v/>
      </c>
      <c r="H869" s="4">
        <f t="shared" si="62"/>
        <v>0</v>
      </c>
      <c r="I869" s="17">
        <f t="shared" si="63"/>
        <v>0</v>
      </c>
    </row>
    <row r="870" spans="5:9" x14ac:dyDescent="0.3">
      <c r="E870" s="27" t="s">
        <v>108</v>
      </c>
      <c r="F870" s="3" t="str">
        <f t="shared" si="64"/>
        <v/>
      </c>
      <c r="H870" s="4">
        <f t="shared" si="62"/>
        <v>0</v>
      </c>
      <c r="I870" s="17">
        <f t="shared" si="63"/>
        <v>0</v>
      </c>
    </row>
    <row r="871" spans="5:9" x14ac:dyDescent="0.3">
      <c r="E871" s="27" t="s">
        <v>108</v>
      </c>
      <c r="F871" s="3" t="str">
        <f t="shared" si="64"/>
        <v/>
      </c>
      <c r="H871" s="4">
        <f t="shared" si="62"/>
        <v>0</v>
      </c>
      <c r="I871" s="17">
        <f t="shared" si="63"/>
        <v>0</v>
      </c>
    </row>
    <row r="872" spans="5:9" x14ac:dyDescent="0.3">
      <c r="E872" s="27" t="s">
        <v>108</v>
      </c>
      <c r="F872" s="3" t="str">
        <f t="shared" si="64"/>
        <v/>
      </c>
      <c r="H872" s="4">
        <f t="shared" si="62"/>
        <v>0</v>
      </c>
      <c r="I872" s="17">
        <f t="shared" si="63"/>
        <v>0</v>
      </c>
    </row>
    <row r="873" spans="5:9" x14ac:dyDescent="0.3">
      <c r="E873" s="27" t="s">
        <v>108</v>
      </c>
      <c r="F873" s="3" t="str">
        <f t="shared" si="64"/>
        <v/>
      </c>
      <c r="H873" s="4">
        <f t="shared" si="62"/>
        <v>0</v>
      </c>
      <c r="I873" s="17">
        <f t="shared" si="63"/>
        <v>0</v>
      </c>
    </row>
    <row r="874" spans="5:9" x14ac:dyDescent="0.3">
      <c r="E874" s="27" t="s">
        <v>108</v>
      </c>
      <c r="F874" s="3" t="str">
        <f t="shared" si="64"/>
        <v/>
      </c>
      <c r="H874" s="4">
        <f t="shared" si="62"/>
        <v>0</v>
      </c>
      <c r="I874" s="17">
        <f t="shared" si="63"/>
        <v>0</v>
      </c>
    </row>
    <row r="875" spans="5:9" x14ac:dyDescent="0.3">
      <c r="E875" s="27" t="s">
        <v>108</v>
      </c>
      <c r="F875" s="3" t="str">
        <f t="shared" si="64"/>
        <v/>
      </c>
      <c r="H875" s="4">
        <f t="shared" si="62"/>
        <v>0</v>
      </c>
      <c r="I875" s="17">
        <f t="shared" si="63"/>
        <v>0</v>
      </c>
    </row>
    <row r="876" spans="5:9" x14ac:dyDescent="0.3">
      <c r="E876" s="27" t="s">
        <v>108</v>
      </c>
      <c r="F876" s="3" t="str">
        <f t="shared" si="64"/>
        <v/>
      </c>
      <c r="H876" s="4">
        <f t="shared" si="62"/>
        <v>0</v>
      </c>
      <c r="I876" s="17">
        <f t="shared" si="63"/>
        <v>0</v>
      </c>
    </row>
    <row r="877" spans="5:9" x14ac:dyDescent="0.3">
      <c r="E877" s="27" t="s">
        <v>108</v>
      </c>
      <c r="F877" s="3" t="str">
        <f t="shared" si="64"/>
        <v/>
      </c>
      <c r="H877" s="4">
        <f t="shared" si="62"/>
        <v>0</v>
      </c>
      <c r="I877" s="17">
        <f t="shared" si="63"/>
        <v>0</v>
      </c>
    </row>
    <row r="878" spans="5:9" x14ac:dyDescent="0.3">
      <c r="E878" s="27" t="s">
        <v>108</v>
      </c>
      <c r="F878" s="3" t="str">
        <f t="shared" si="64"/>
        <v/>
      </c>
      <c r="H878" s="4">
        <f t="shared" si="62"/>
        <v>0</v>
      </c>
      <c r="I878" s="17">
        <f t="shared" si="63"/>
        <v>0</v>
      </c>
    </row>
    <row r="879" spans="5:9" x14ac:dyDescent="0.3">
      <c r="E879" s="27" t="s">
        <v>108</v>
      </c>
      <c r="F879" s="3" t="str">
        <f t="shared" si="64"/>
        <v/>
      </c>
      <c r="H879" s="4">
        <f t="shared" ref="H879:H942" si="65">IF(AND(C879&lt;&gt;"",F879&lt;&gt;"",G879&lt;&gt;""),(G879-F879)*24,0)</f>
        <v>0</v>
      </c>
      <c r="I879" s="17">
        <f t="shared" si="63"/>
        <v>0</v>
      </c>
    </row>
    <row r="880" spans="5:9" x14ac:dyDescent="0.3">
      <c r="E880" s="27" t="s">
        <v>108</v>
      </c>
      <c r="F880" s="3" t="str">
        <f t="shared" si="64"/>
        <v/>
      </c>
      <c r="H880" s="4">
        <f t="shared" si="65"/>
        <v>0</v>
      </c>
      <c r="I880" s="17">
        <f t="shared" ref="I880:I943" si="66">IF(E880=E879,H880+I879,H880)</f>
        <v>0</v>
      </c>
    </row>
    <row r="881" spans="5:9" x14ac:dyDescent="0.3">
      <c r="E881" s="27" t="s">
        <v>108</v>
      </c>
      <c r="F881" s="3" t="str">
        <f t="shared" si="64"/>
        <v/>
      </c>
      <c r="H881" s="4">
        <f t="shared" si="65"/>
        <v>0</v>
      </c>
      <c r="I881" s="17">
        <f t="shared" si="66"/>
        <v>0</v>
      </c>
    </row>
    <row r="882" spans="5:9" x14ac:dyDescent="0.3">
      <c r="E882" s="27" t="s">
        <v>108</v>
      </c>
      <c r="F882" s="3" t="str">
        <f t="shared" si="64"/>
        <v/>
      </c>
      <c r="H882" s="4">
        <f t="shared" si="65"/>
        <v>0</v>
      </c>
      <c r="I882" s="17">
        <f t="shared" si="66"/>
        <v>0</v>
      </c>
    </row>
    <row r="883" spans="5:9" x14ac:dyDescent="0.3">
      <c r="E883" s="27" t="s">
        <v>108</v>
      </c>
      <c r="F883" s="3" t="str">
        <f t="shared" si="64"/>
        <v/>
      </c>
      <c r="H883" s="4">
        <f t="shared" si="65"/>
        <v>0</v>
      </c>
      <c r="I883" s="17">
        <f t="shared" si="66"/>
        <v>0</v>
      </c>
    </row>
    <row r="884" spans="5:9" x14ac:dyDescent="0.3">
      <c r="E884" s="27" t="s">
        <v>108</v>
      </c>
      <c r="F884" s="3" t="str">
        <f t="shared" si="64"/>
        <v/>
      </c>
      <c r="H884" s="4">
        <f t="shared" si="65"/>
        <v>0</v>
      </c>
      <c r="I884" s="17">
        <f t="shared" si="66"/>
        <v>0</v>
      </c>
    </row>
    <row r="885" spans="5:9" x14ac:dyDescent="0.3">
      <c r="E885" s="27" t="s">
        <v>108</v>
      </c>
      <c r="F885" s="3" t="str">
        <f t="shared" si="64"/>
        <v/>
      </c>
      <c r="H885" s="4">
        <f t="shared" si="65"/>
        <v>0</v>
      </c>
      <c r="I885" s="17">
        <f t="shared" si="66"/>
        <v>0</v>
      </c>
    </row>
    <row r="886" spans="5:9" x14ac:dyDescent="0.3">
      <c r="E886" s="27" t="s">
        <v>108</v>
      </c>
      <c r="F886" s="3" t="str">
        <f t="shared" si="64"/>
        <v/>
      </c>
      <c r="H886" s="4">
        <f t="shared" si="65"/>
        <v>0</v>
      </c>
      <c r="I886" s="17">
        <f t="shared" si="66"/>
        <v>0</v>
      </c>
    </row>
    <row r="887" spans="5:9" x14ac:dyDescent="0.3">
      <c r="E887" s="27" t="s">
        <v>108</v>
      </c>
      <c r="F887" s="3" t="str">
        <f t="shared" si="64"/>
        <v/>
      </c>
      <c r="H887" s="4">
        <f t="shared" si="65"/>
        <v>0</v>
      </c>
      <c r="I887" s="17">
        <f t="shared" si="66"/>
        <v>0</v>
      </c>
    </row>
    <row r="888" spans="5:9" x14ac:dyDescent="0.3">
      <c r="E888" s="27" t="s">
        <v>108</v>
      </c>
      <c r="F888" s="3" t="str">
        <f t="shared" si="64"/>
        <v/>
      </c>
      <c r="H888" s="4">
        <f t="shared" si="65"/>
        <v>0</v>
      </c>
      <c r="I888" s="17">
        <f t="shared" si="66"/>
        <v>0</v>
      </c>
    </row>
    <row r="889" spans="5:9" x14ac:dyDescent="0.3">
      <c r="E889" s="27" t="s">
        <v>108</v>
      </c>
      <c r="F889" s="3" t="str">
        <f t="shared" si="64"/>
        <v/>
      </c>
      <c r="H889" s="4">
        <f t="shared" si="65"/>
        <v>0</v>
      </c>
      <c r="I889" s="17">
        <f t="shared" si="66"/>
        <v>0</v>
      </c>
    </row>
    <row r="890" spans="5:9" x14ac:dyDescent="0.3">
      <c r="E890" s="27" t="s">
        <v>108</v>
      </c>
      <c r="F890" s="3" t="str">
        <f t="shared" si="64"/>
        <v/>
      </c>
      <c r="H890" s="4">
        <f t="shared" si="65"/>
        <v>0</v>
      </c>
      <c r="I890" s="17">
        <f t="shared" si="66"/>
        <v>0</v>
      </c>
    </row>
    <row r="891" spans="5:9" x14ac:dyDescent="0.3">
      <c r="E891" s="27" t="s">
        <v>108</v>
      </c>
      <c r="F891" s="3" t="str">
        <f t="shared" si="64"/>
        <v/>
      </c>
      <c r="H891" s="4">
        <f t="shared" si="65"/>
        <v>0</v>
      </c>
      <c r="I891" s="17">
        <f t="shared" si="66"/>
        <v>0</v>
      </c>
    </row>
    <row r="892" spans="5:9" x14ac:dyDescent="0.3">
      <c r="E892" s="27" t="s">
        <v>108</v>
      </c>
      <c r="F892" s="3" t="str">
        <f t="shared" si="64"/>
        <v/>
      </c>
      <c r="H892" s="4">
        <f t="shared" si="65"/>
        <v>0</v>
      </c>
      <c r="I892" s="17">
        <f t="shared" si="66"/>
        <v>0</v>
      </c>
    </row>
    <row r="893" spans="5:9" x14ac:dyDescent="0.3">
      <c r="E893" s="27" t="s">
        <v>108</v>
      </c>
      <c r="F893" s="3" t="str">
        <f t="shared" si="64"/>
        <v/>
      </c>
      <c r="H893" s="4">
        <f t="shared" si="65"/>
        <v>0</v>
      </c>
      <c r="I893" s="17">
        <f t="shared" si="66"/>
        <v>0</v>
      </c>
    </row>
    <row r="894" spans="5:9" x14ac:dyDescent="0.3">
      <c r="E894" s="27" t="s">
        <v>108</v>
      </c>
      <c r="F894" s="3" t="str">
        <f t="shared" si="64"/>
        <v/>
      </c>
      <c r="H894" s="4">
        <f t="shared" si="65"/>
        <v>0</v>
      </c>
      <c r="I894" s="17">
        <f t="shared" si="66"/>
        <v>0</v>
      </c>
    </row>
    <row r="895" spans="5:9" x14ac:dyDescent="0.3">
      <c r="E895" s="27" t="s">
        <v>108</v>
      </c>
      <c r="F895" s="3" t="str">
        <f t="shared" si="64"/>
        <v/>
      </c>
      <c r="H895" s="4">
        <f t="shared" si="65"/>
        <v>0</v>
      </c>
      <c r="I895" s="17">
        <f t="shared" si="66"/>
        <v>0</v>
      </c>
    </row>
    <row r="896" spans="5:9" x14ac:dyDescent="0.3">
      <c r="E896" s="27" t="s">
        <v>108</v>
      </c>
      <c r="F896" s="3" t="str">
        <f t="shared" si="64"/>
        <v/>
      </c>
      <c r="H896" s="4">
        <f t="shared" si="65"/>
        <v>0</v>
      </c>
      <c r="I896" s="17">
        <f t="shared" si="66"/>
        <v>0</v>
      </c>
    </row>
    <row r="897" spans="5:9" x14ac:dyDescent="0.3">
      <c r="E897" s="27" t="s">
        <v>108</v>
      </c>
      <c r="F897" s="3" t="str">
        <f t="shared" si="64"/>
        <v/>
      </c>
      <c r="H897" s="4">
        <f t="shared" si="65"/>
        <v>0</v>
      </c>
      <c r="I897" s="17">
        <f t="shared" si="66"/>
        <v>0</v>
      </c>
    </row>
    <row r="898" spans="5:9" x14ac:dyDescent="0.3">
      <c r="E898" s="27" t="s">
        <v>108</v>
      </c>
      <c r="F898" s="3" t="str">
        <f t="shared" si="64"/>
        <v/>
      </c>
      <c r="H898" s="4">
        <f t="shared" si="65"/>
        <v>0</v>
      </c>
      <c r="I898" s="17">
        <f t="shared" si="66"/>
        <v>0</v>
      </c>
    </row>
    <row r="899" spans="5:9" x14ac:dyDescent="0.3">
      <c r="E899" s="27" t="s">
        <v>108</v>
      </c>
      <c r="F899" s="3" t="str">
        <f t="shared" si="64"/>
        <v/>
      </c>
      <c r="H899" s="4">
        <f t="shared" si="65"/>
        <v>0</v>
      </c>
      <c r="I899" s="17">
        <f t="shared" si="66"/>
        <v>0</v>
      </c>
    </row>
    <row r="900" spans="5:9" x14ac:dyDescent="0.3">
      <c r="E900" s="27" t="s">
        <v>108</v>
      </c>
      <c r="F900" s="3" t="str">
        <f t="shared" si="64"/>
        <v/>
      </c>
      <c r="H900" s="4">
        <f t="shared" si="65"/>
        <v>0</v>
      </c>
      <c r="I900" s="17">
        <f t="shared" si="66"/>
        <v>0</v>
      </c>
    </row>
    <row r="901" spans="5:9" x14ac:dyDescent="0.3">
      <c r="E901" s="27" t="s">
        <v>108</v>
      </c>
      <c r="F901" s="3" t="str">
        <f t="shared" si="64"/>
        <v/>
      </c>
      <c r="H901" s="4">
        <f t="shared" si="65"/>
        <v>0</v>
      </c>
      <c r="I901" s="17">
        <f t="shared" si="66"/>
        <v>0</v>
      </c>
    </row>
    <row r="902" spans="5:9" x14ac:dyDescent="0.3">
      <c r="E902" s="27" t="s">
        <v>108</v>
      </c>
      <c r="F902" s="3" t="str">
        <f t="shared" si="64"/>
        <v/>
      </c>
      <c r="H902" s="4">
        <f t="shared" si="65"/>
        <v>0</v>
      </c>
      <c r="I902" s="17">
        <f t="shared" si="66"/>
        <v>0</v>
      </c>
    </row>
    <row r="903" spans="5:9" x14ac:dyDescent="0.3">
      <c r="E903" s="27" t="s">
        <v>108</v>
      </c>
      <c r="F903" s="3" t="str">
        <f t="shared" si="64"/>
        <v/>
      </c>
      <c r="H903" s="4">
        <f t="shared" si="65"/>
        <v>0</v>
      </c>
      <c r="I903" s="17">
        <f t="shared" si="66"/>
        <v>0</v>
      </c>
    </row>
    <row r="904" spans="5:9" x14ac:dyDescent="0.3">
      <c r="E904" s="27" t="s">
        <v>108</v>
      </c>
      <c r="F904" s="3" t="str">
        <f t="shared" si="64"/>
        <v/>
      </c>
      <c r="H904" s="4">
        <f t="shared" si="65"/>
        <v>0</v>
      </c>
      <c r="I904" s="17">
        <f t="shared" si="66"/>
        <v>0</v>
      </c>
    </row>
    <row r="905" spans="5:9" x14ac:dyDescent="0.3">
      <c r="E905" s="27" t="s">
        <v>108</v>
      </c>
      <c r="F905" s="3" t="str">
        <f t="shared" si="64"/>
        <v/>
      </c>
      <c r="H905" s="4">
        <f t="shared" si="65"/>
        <v>0</v>
      </c>
      <c r="I905" s="17">
        <f t="shared" si="66"/>
        <v>0</v>
      </c>
    </row>
    <row r="906" spans="5:9" x14ac:dyDescent="0.3">
      <c r="E906" s="27" t="s">
        <v>108</v>
      </c>
      <c r="F906" s="3" t="str">
        <f t="shared" si="64"/>
        <v/>
      </c>
      <c r="H906" s="4">
        <f t="shared" si="65"/>
        <v>0</v>
      </c>
      <c r="I906" s="17">
        <f t="shared" si="66"/>
        <v>0</v>
      </c>
    </row>
    <row r="907" spans="5:9" x14ac:dyDescent="0.3">
      <c r="E907" s="27" t="s">
        <v>108</v>
      </c>
      <c r="F907" s="3" t="str">
        <f t="shared" si="64"/>
        <v/>
      </c>
      <c r="H907" s="4">
        <f t="shared" si="65"/>
        <v>0</v>
      </c>
      <c r="I907" s="17">
        <f t="shared" si="66"/>
        <v>0</v>
      </c>
    </row>
    <row r="908" spans="5:9" x14ac:dyDescent="0.3">
      <c r="E908" s="27" t="s">
        <v>108</v>
      </c>
      <c r="F908" s="3" t="str">
        <f t="shared" si="64"/>
        <v/>
      </c>
      <c r="H908" s="4">
        <f t="shared" si="65"/>
        <v>0</v>
      </c>
      <c r="I908" s="17">
        <f t="shared" si="66"/>
        <v>0</v>
      </c>
    </row>
    <row r="909" spans="5:9" x14ac:dyDescent="0.3">
      <c r="E909" s="27" t="s">
        <v>108</v>
      </c>
      <c r="F909" s="3" t="str">
        <f t="shared" si="64"/>
        <v/>
      </c>
      <c r="H909" s="4">
        <f t="shared" si="65"/>
        <v>0</v>
      </c>
      <c r="I909" s="17">
        <f t="shared" si="66"/>
        <v>0</v>
      </c>
    </row>
    <row r="910" spans="5:9" x14ac:dyDescent="0.3">
      <c r="E910" s="27" t="s">
        <v>108</v>
      </c>
      <c r="F910" s="3" t="str">
        <f t="shared" si="64"/>
        <v/>
      </c>
      <c r="H910" s="4">
        <f t="shared" si="65"/>
        <v>0</v>
      </c>
      <c r="I910" s="17">
        <f t="shared" si="66"/>
        <v>0</v>
      </c>
    </row>
    <row r="911" spans="5:9" x14ac:dyDescent="0.3">
      <c r="E911" s="27" t="s">
        <v>108</v>
      </c>
      <c r="F911" s="3" t="str">
        <f t="shared" si="64"/>
        <v/>
      </c>
      <c r="H911" s="4">
        <f t="shared" si="65"/>
        <v>0</v>
      </c>
      <c r="I911" s="17">
        <f t="shared" si="66"/>
        <v>0</v>
      </c>
    </row>
    <row r="912" spans="5:9" x14ac:dyDescent="0.3">
      <c r="E912" s="27" t="s">
        <v>108</v>
      </c>
      <c r="F912" s="3" t="str">
        <f t="shared" ref="F912:F975" si="67">IF(E912="New","",IF(E912=E911,G911,TIME(9,0,0)))</f>
        <v/>
      </c>
      <c r="H912" s="4">
        <f t="shared" si="65"/>
        <v>0</v>
      </c>
      <c r="I912" s="17">
        <f t="shared" si="66"/>
        <v>0</v>
      </c>
    </row>
    <row r="913" spans="5:9" x14ac:dyDescent="0.3">
      <c r="E913" s="27" t="s">
        <v>108</v>
      </c>
      <c r="F913" s="3" t="str">
        <f t="shared" si="67"/>
        <v/>
      </c>
      <c r="H913" s="4">
        <f t="shared" si="65"/>
        <v>0</v>
      </c>
      <c r="I913" s="17">
        <f t="shared" si="66"/>
        <v>0</v>
      </c>
    </row>
    <row r="914" spans="5:9" x14ac:dyDescent="0.3">
      <c r="E914" s="27" t="s">
        <v>108</v>
      </c>
      <c r="F914" s="3" t="str">
        <f t="shared" si="67"/>
        <v/>
      </c>
      <c r="H914" s="4">
        <f t="shared" si="65"/>
        <v>0</v>
      </c>
      <c r="I914" s="17">
        <f t="shared" si="66"/>
        <v>0</v>
      </c>
    </row>
    <row r="915" spans="5:9" x14ac:dyDescent="0.3">
      <c r="E915" s="27" t="s">
        <v>108</v>
      </c>
      <c r="F915" s="3" t="str">
        <f t="shared" si="67"/>
        <v/>
      </c>
      <c r="H915" s="4">
        <f t="shared" si="65"/>
        <v>0</v>
      </c>
      <c r="I915" s="17">
        <f t="shared" si="66"/>
        <v>0</v>
      </c>
    </row>
    <row r="916" spans="5:9" x14ac:dyDescent="0.3">
      <c r="E916" s="27" t="s">
        <v>108</v>
      </c>
      <c r="F916" s="3" t="str">
        <f t="shared" si="67"/>
        <v/>
      </c>
      <c r="H916" s="4">
        <f t="shared" si="65"/>
        <v>0</v>
      </c>
      <c r="I916" s="17">
        <f t="shared" si="66"/>
        <v>0</v>
      </c>
    </row>
    <row r="917" spans="5:9" x14ac:dyDescent="0.3">
      <c r="E917" s="27" t="s">
        <v>108</v>
      </c>
      <c r="F917" s="3" t="str">
        <f t="shared" si="67"/>
        <v/>
      </c>
      <c r="H917" s="4">
        <f t="shared" si="65"/>
        <v>0</v>
      </c>
      <c r="I917" s="17">
        <f t="shared" si="66"/>
        <v>0</v>
      </c>
    </row>
    <row r="918" spans="5:9" x14ac:dyDescent="0.3">
      <c r="E918" s="27" t="s">
        <v>108</v>
      </c>
      <c r="F918" s="3" t="str">
        <f t="shared" si="67"/>
        <v/>
      </c>
      <c r="H918" s="4">
        <f t="shared" si="65"/>
        <v>0</v>
      </c>
      <c r="I918" s="17">
        <f t="shared" si="66"/>
        <v>0</v>
      </c>
    </row>
    <row r="919" spans="5:9" x14ac:dyDescent="0.3">
      <c r="E919" s="27" t="s">
        <v>108</v>
      </c>
      <c r="F919" s="3" t="str">
        <f t="shared" si="67"/>
        <v/>
      </c>
      <c r="H919" s="4">
        <f t="shared" si="65"/>
        <v>0</v>
      </c>
      <c r="I919" s="17">
        <f t="shared" si="66"/>
        <v>0</v>
      </c>
    </row>
    <row r="920" spans="5:9" x14ac:dyDescent="0.3">
      <c r="E920" s="27" t="s">
        <v>108</v>
      </c>
      <c r="F920" s="3" t="str">
        <f t="shared" si="67"/>
        <v/>
      </c>
      <c r="H920" s="4">
        <f t="shared" si="65"/>
        <v>0</v>
      </c>
      <c r="I920" s="17">
        <f t="shared" si="66"/>
        <v>0</v>
      </c>
    </row>
    <row r="921" spans="5:9" x14ac:dyDescent="0.3">
      <c r="E921" s="27" t="s">
        <v>108</v>
      </c>
      <c r="F921" s="3" t="str">
        <f t="shared" si="67"/>
        <v/>
      </c>
      <c r="H921" s="4">
        <f t="shared" si="65"/>
        <v>0</v>
      </c>
      <c r="I921" s="17">
        <f t="shared" si="66"/>
        <v>0</v>
      </c>
    </row>
    <row r="922" spans="5:9" x14ac:dyDescent="0.3">
      <c r="E922" s="27" t="s">
        <v>108</v>
      </c>
      <c r="F922" s="3" t="str">
        <f t="shared" si="67"/>
        <v/>
      </c>
      <c r="H922" s="4">
        <f t="shared" si="65"/>
        <v>0</v>
      </c>
      <c r="I922" s="17">
        <f t="shared" si="66"/>
        <v>0</v>
      </c>
    </row>
    <row r="923" spans="5:9" x14ac:dyDescent="0.3">
      <c r="E923" s="27" t="s">
        <v>108</v>
      </c>
      <c r="F923" s="3" t="str">
        <f t="shared" si="67"/>
        <v/>
      </c>
      <c r="H923" s="4">
        <f t="shared" si="65"/>
        <v>0</v>
      </c>
      <c r="I923" s="17">
        <f t="shared" si="66"/>
        <v>0</v>
      </c>
    </row>
    <row r="924" spans="5:9" x14ac:dyDescent="0.3">
      <c r="E924" s="27" t="s">
        <v>108</v>
      </c>
      <c r="F924" s="3" t="str">
        <f t="shared" si="67"/>
        <v/>
      </c>
      <c r="H924" s="4">
        <f t="shared" si="65"/>
        <v>0</v>
      </c>
      <c r="I924" s="17">
        <f t="shared" si="66"/>
        <v>0</v>
      </c>
    </row>
    <row r="925" spans="5:9" x14ac:dyDescent="0.3">
      <c r="E925" s="27" t="s">
        <v>108</v>
      </c>
      <c r="F925" s="3" t="str">
        <f t="shared" si="67"/>
        <v/>
      </c>
      <c r="H925" s="4">
        <f t="shared" si="65"/>
        <v>0</v>
      </c>
      <c r="I925" s="17">
        <f t="shared" si="66"/>
        <v>0</v>
      </c>
    </row>
    <row r="926" spans="5:9" x14ac:dyDescent="0.3">
      <c r="E926" s="27" t="s">
        <v>108</v>
      </c>
      <c r="F926" s="3" t="str">
        <f t="shared" si="67"/>
        <v/>
      </c>
      <c r="H926" s="4">
        <f t="shared" si="65"/>
        <v>0</v>
      </c>
      <c r="I926" s="17">
        <f t="shared" si="66"/>
        <v>0</v>
      </c>
    </row>
    <row r="927" spans="5:9" x14ac:dyDescent="0.3">
      <c r="E927" s="27" t="s">
        <v>108</v>
      </c>
      <c r="F927" s="3" t="str">
        <f t="shared" si="67"/>
        <v/>
      </c>
      <c r="H927" s="4">
        <f t="shared" si="65"/>
        <v>0</v>
      </c>
      <c r="I927" s="17">
        <f t="shared" si="66"/>
        <v>0</v>
      </c>
    </row>
    <row r="928" spans="5:9" x14ac:dyDescent="0.3">
      <c r="E928" s="27" t="s">
        <v>108</v>
      </c>
      <c r="F928" s="3" t="str">
        <f t="shared" si="67"/>
        <v/>
      </c>
      <c r="H928" s="4">
        <f t="shared" si="65"/>
        <v>0</v>
      </c>
      <c r="I928" s="17">
        <f t="shared" si="66"/>
        <v>0</v>
      </c>
    </row>
    <row r="929" spans="5:9" x14ac:dyDescent="0.3">
      <c r="E929" s="27" t="s">
        <v>108</v>
      </c>
      <c r="F929" s="3" t="str">
        <f t="shared" si="67"/>
        <v/>
      </c>
      <c r="H929" s="4">
        <f t="shared" si="65"/>
        <v>0</v>
      </c>
      <c r="I929" s="17">
        <f t="shared" si="66"/>
        <v>0</v>
      </c>
    </row>
    <row r="930" spans="5:9" x14ac:dyDescent="0.3">
      <c r="E930" s="27" t="s">
        <v>108</v>
      </c>
      <c r="F930" s="3" t="str">
        <f t="shared" si="67"/>
        <v/>
      </c>
      <c r="H930" s="4">
        <f t="shared" si="65"/>
        <v>0</v>
      </c>
      <c r="I930" s="17">
        <f t="shared" si="66"/>
        <v>0</v>
      </c>
    </row>
    <row r="931" spans="5:9" x14ac:dyDescent="0.3">
      <c r="E931" s="27" t="s">
        <v>108</v>
      </c>
      <c r="F931" s="3" t="str">
        <f t="shared" si="67"/>
        <v/>
      </c>
      <c r="H931" s="4">
        <f t="shared" si="65"/>
        <v>0</v>
      </c>
      <c r="I931" s="17">
        <f t="shared" si="66"/>
        <v>0</v>
      </c>
    </row>
    <row r="932" spans="5:9" x14ac:dyDescent="0.3">
      <c r="E932" s="27" t="s">
        <v>108</v>
      </c>
      <c r="F932" s="3" t="str">
        <f t="shared" si="67"/>
        <v/>
      </c>
      <c r="H932" s="4">
        <f t="shared" si="65"/>
        <v>0</v>
      </c>
      <c r="I932" s="17">
        <f t="shared" si="66"/>
        <v>0</v>
      </c>
    </row>
    <row r="933" spans="5:9" x14ac:dyDescent="0.3">
      <c r="E933" s="27" t="s">
        <v>108</v>
      </c>
      <c r="F933" s="3" t="str">
        <f t="shared" si="67"/>
        <v/>
      </c>
      <c r="H933" s="4">
        <f t="shared" si="65"/>
        <v>0</v>
      </c>
      <c r="I933" s="17">
        <f t="shared" si="66"/>
        <v>0</v>
      </c>
    </row>
    <row r="934" spans="5:9" x14ac:dyDescent="0.3">
      <c r="E934" s="27" t="s">
        <v>108</v>
      </c>
      <c r="F934" s="3" t="str">
        <f t="shared" si="67"/>
        <v/>
      </c>
      <c r="H934" s="4">
        <f t="shared" si="65"/>
        <v>0</v>
      </c>
      <c r="I934" s="17">
        <f t="shared" si="66"/>
        <v>0</v>
      </c>
    </row>
    <row r="935" spans="5:9" x14ac:dyDescent="0.3">
      <c r="E935" s="27" t="s">
        <v>108</v>
      </c>
      <c r="F935" s="3" t="str">
        <f t="shared" si="67"/>
        <v/>
      </c>
      <c r="H935" s="4">
        <f t="shared" si="65"/>
        <v>0</v>
      </c>
      <c r="I935" s="17">
        <f t="shared" si="66"/>
        <v>0</v>
      </c>
    </row>
    <row r="936" spans="5:9" x14ac:dyDescent="0.3">
      <c r="E936" s="27" t="s">
        <v>108</v>
      </c>
      <c r="F936" s="3" t="str">
        <f t="shared" si="67"/>
        <v/>
      </c>
      <c r="H936" s="4">
        <f t="shared" si="65"/>
        <v>0</v>
      </c>
      <c r="I936" s="17">
        <f t="shared" si="66"/>
        <v>0</v>
      </c>
    </row>
    <row r="937" spans="5:9" x14ac:dyDescent="0.3">
      <c r="E937" s="27" t="s">
        <v>108</v>
      </c>
      <c r="F937" s="3" t="str">
        <f t="shared" si="67"/>
        <v/>
      </c>
      <c r="H937" s="4">
        <f t="shared" si="65"/>
        <v>0</v>
      </c>
      <c r="I937" s="17">
        <f t="shared" si="66"/>
        <v>0</v>
      </c>
    </row>
    <row r="938" spans="5:9" x14ac:dyDescent="0.3">
      <c r="E938" s="27" t="s">
        <v>108</v>
      </c>
      <c r="F938" s="3" t="str">
        <f t="shared" si="67"/>
        <v/>
      </c>
      <c r="H938" s="4">
        <f t="shared" si="65"/>
        <v>0</v>
      </c>
      <c r="I938" s="17">
        <f t="shared" si="66"/>
        <v>0</v>
      </c>
    </row>
    <row r="939" spans="5:9" x14ac:dyDescent="0.3">
      <c r="E939" s="27" t="s">
        <v>108</v>
      </c>
      <c r="F939" s="3" t="str">
        <f t="shared" si="67"/>
        <v/>
      </c>
      <c r="H939" s="4">
        <f t="shared" si="65"/>
        <v>0</v>
      </c>
      <c r="I939" s="17">
        <f t="shared" si="66"/>
        <v>0</v>
      </c>
    </row>
    <row r="940" spans="5:9" x14ac:dyDescent="0.3">
      <c r="E940" s="27" t="s">
        <v>108</v>
      </c>
      <c r="F940" s="3" t="str">
        <f t="shared" si="67"/>
        <v/>
      </c>
      <c r="H940" s="4">
        <f t="shared" si="65"/>
        <v>0</v>
      </c>
      <c r="I940" s="17">
        <f t="shared" si="66"/>
        <v>0</v>
      </c>
    </row>
    <row r="941" spans="5:9" x14ac:dyDescent="0.3">
      <c r="E941" s="27" t="s">
        <v>108</v>
      </c>
      <c r="F941" s="3" t="str">
        <f t="shared" si="67"/>
        <v/>
      </c>
      <c r="H941" s="4">
        <f t="shared" si="65"/>
        <v>0</v>
      </c>
      <c r="I941" s="17">
        <f t="shared" si="66"/>
        <v>0</v>
      </c>
    </row>
    <row r="942" spans="5:9" x14ac:dyDescent="0.3">
      <c r="E942" s="27" t="s">
        <v>108</v>
      </c>
      <c r="F942" s="3" t="str">
        <f t="shared" si="67"/>
        <v/>
      </c>
      <c r="H942" s="4">
        <f t="shared" si="65"/>
        <v>0</v>
      </c>
      <c r="I942" s="17">
        <f t="shared" si="66"/>
        <v>0</v>
      </c>
    </row>
    <row r="943" spans="5:9" x14ac:dyDescent="0.3">
      <c r="E943" s="27" t="s">
        <v>108</v>
      </c>
      <c r="F943" s="3" t="str">
        <f t="shared" si="67"/>
        <v/>
      </c>
      <c r="H943" s="4">
        <f t="shared" ref="H943:H1006" si="68">IF(AND(C943&lt;&gt;"",F943&lt;&gt;"",G943&lt;&gt;""),(G943-F943)*24,0)</f>
        <v>0</v>
      </c>
      <c r="I943" s="17">
        <f t="shared" si="66"/>
        <v>0</v>
      </c>
    </row>
    <row r="944" spans="5:9" x14ac:dyDescent="0.3">
      <c r="E944" s="27" t="s">
        <v>108</v>
      </c>
      <c r="F944" s="3" t="str">
        <f t="shared" si="67"/>
        <v/>
      </c>
      <c r="H944" s="4">
        <f t="shared" si="68"/>
        <v>0</v>
      </c>
      <c r="I944" s="17">
        <f t="shared" ref="I944:I1007" si="69">IF(E944=E943,H944+I943,H944)</f>
        <v>0</v>
      </c>
    </row>
    <row r="945" spans="5:9" x14ac:dyDescent="0.3">
      <c r="E945" s="27" t="s">
        <v>108</v>
      </c>
      <c r="F945" s="3" t="str">
        <f t="shared" si="67"/>
        <v/>
      </c>
      <c r="H945" s="4">
        <f t="shared" si="68"/>
        <v>0</v>
      </c>
      <c r="I945" s="17">
        <f t="shared" si="69"/>
        <v>0</v>
      </c>
    </row>
    <row r="946" spans="5:9" x14ac:dyDescent="0.3">
      <c r="E946" s="27" t="s">
        <v>108</v>
      </c>
      <c r="F946" s="3" t="str">
        <f t="shared" si="67"/>
        <v/>
      </c>
      <c r="H946" s="4">
        <f t="shared" si="68"/>
        <v>0</v>
      </c>
      <c r="I946" s="17">
        <f t="shared" si="69"/>
        <v>0</v>
      </c>
    </row>
    <row r="947" spans="5:9" x14ac:dyDescent="0.3">
      <c r="E947" s="27" t="s">
        <v>108</v>
      </c>
      <c r="F947" s="3" t="str">
        <f t="shared" si="67"/>
        <v/>
      </c>
      <c r="H947" s="4">
        <f t="shared" si="68"/>
        <v>0</v>
      </c>
      <c r="I947" s="17">
        <f t="shared" si="69"/>
        <v>0</v>
      </c>
    </row>
    <row r="948" spans="5:9" x14ac:dyDescent="0.3">
      <c r="E948" s="27" t="s">
        <v>108</v>
      </c>
      <c r="F948" s="3" t="str">
        <f t="shared" si="67"/>
        <v/>
      </c>
      <c r="H948" s="4">
        <f t="shared" si="68"/>
        <v>0</v>
      </c>
      <c r="I948" s="17">
        <f t="shared" si="69"/>
        <v>0</v>
      </c>
    </row>
    <row r="949" spans="5:9" x14ac:dyDescent="0.3">
      <c r="E949" s="27" t="s">
        <v>108</v>
      </c>
      <c r="F949" s="3" t="str">
        <f t="shared" si="67"/>
        <v/>
      </c>
      <c r="H949" s="4">
        <f t="shared" si="68"/>
        <v>0</v>
      </c>
      <c r="I949" s="17">
        <f t="shared" si="69"/>
        <v>0</v>
      </c>
    </row>
    <row r="950" spans="5:9" x14ac:dyDescent="0.3">
      <c r="E950" s="27" t="s">
        <v>108</v>
      </c>
      <c r="F950" s="3" t="str">
        <f t="shared" si="67"/>
        <v/>
      </c>
      <c r="H950" s="4">
        <f t="shared" si="68"/>
        <v>0</v>
      </c>
      <c r="I950" s="17">
        <f t="shared" si="69"/>
        <v>0</v>
      </c>
    </row>
    <row r="951" spans="5:9" x14ac:dyDescent="0.3">
      <c r="E951" s="27" t="s">
        <v>108</v>
      </c>
      <c r="F951" s="3" t="str">
        <f t="shared" si="67"/>
        <v/>
      </c>
      <c r="H951" s="4">
        <f t="shared" si="68"/>
        <v>0</v>
      </c>
      <c r="I951" s="17">
        <f t="shared" si="69"/>
        <v>0</v>
      </c>
    </row>
    <row r="952" spans="5:9" x14ac:dyDescent="0.3">
      <c r="E952" s="27" t="s">
        <v>108</v>
      </c>
      <c r="F952" s="3" t="str">
        <f t="shared" si="67"/>
        <v/>
      </c>
      <c r="H952" s="4">
        <f t="shared" si="68"/>
        <v>0</v>
      </c>
      <c r="I952" s="17">
        <f t="shared" si="69"/>
        <v>0</v>
      </c>
    </row>
    <row r="953" spans="5:9" x14ac:dyDescent="0.3">
      <c r="E953" s="27" t="s">
        <v>108</v>
      </c>
      <c r="F953" s="3" t="str">
        <f t="shared" si="67"/>
        <v/>
      </c>
      <c r="H953" s="4">
        <f t="shared" si="68"/>
        <v>0</v>
      </c>
      <c r="I953" s="17">
        <f t="shared" si="69"/>
        <v>0</v>
      </c>
    </row>
    <row r="954" spans="5:9" x14ac:dyDescent="0.3">
      <c r="E954" s="27" t="s">
        <v>108</v>
      </c>
      <c r="F954" s="3" t="str">
        <f t="shared" si="67"/>
        <v/>
      </c>
      <c r="H954" s="4">
        <f t="shared" si="68"/>
        <v>0</v>
      </c>
      <c r="I954" s="17">
        <f t="shared" si="69"/>
        <v>0</v>
      </c>
    </row>
    <row r="955" spans="5:9" x14ac:dyDescent="0.3">
      <c r="E955" s="27" t="s">
        <v>108</v>
      </c>
      <c r="F955" s="3" t="str">
        <f t="shared" si="67"/>
        <v/>
      </c>
      <c r="H955" s="4">
        <f t="shared" si="68"/>
        <v>0</v>
      </c>
      <c r="I955" s="17">
        <f t="shared" si="69"/>
        <v>0</v>
      </c>
    </row>
    <row r="956" spans="5:9" x14ac:dyDescent="0.3">
      <c r="E956" s="27" t="s">
        <v>108</v>
      </c>
      <c r="F956" s="3" t="str">
        <f t="shared" si="67"/>
        <v/>
      </c>
      <c r="H956" s="4">
        <f t="shared" si="68"/>
        <v>0</v>
      </c>
      <c r="I956" s="17">
        <f t="shared" si="69"/>
        <v>0</v>
      </c>
    </row>
    <row r="957" spans="5:9" x14ac:dyDescent="0.3">
      <c r="E957" s="27" t="s">
        <v>108</v>
      </c>
      <c r="F957" s="3" t="str">
        <f t="shared" si="67"/>
        <v/>
      </c>
      <c r="H957" s="4">
        <f t="shared" si="68"/>
        <v>0</v>
      </c>
      <c r="I957" s="17">
        <f t="shared" si="69"/>
        <v>0</v>
      </c>
    </row>
    <row r="958" spans="5:9" x14ac:dyDescent="0.3">
      <c r="E958" s="27" t="s">
        <v>108</v>
      </c>
      <c r="F958" s="3" t="str">
        <f t="shared" si="67"/>
        <v/>
      </c>
      <c r="H958" s="4">
        <f t="shared" si="68"/>
        <v>0</v>
      </c>
      <c r="I958" s="17">
        <f t="shared" si="69"/>
        <v>0</v>
      </c>
    </row>
    <row r="959" spans="5:9" x14ac:dyDescent="0.3">
      <c r="E959" s="27" t="s">
        <v>108</v>
      </c>
      <c r="F959" s="3" t="str">
        <f t="shared" si="67"/>
        <v/>
      </c>
      <c r="H959" s="4">
        <f t="shared" si="68"/>
        <v>0</v>
      </c>
      <c r="I959" s="17">
        <f t="shared" si="69"/>
        <v>0</v>
      </c>
    </row>
    <row r="960" spans="5:9" x14ac:dyDescent="0.3">
      <c r="E960" s="27" t="s">
        <v>108</v>
      </c>
      <c r="F960" s="3" t="str">
        <f t="shared" si="67"/>
        <v/>
      </c>
      <c r="H960" s="4">
        <f t="shared" si="68"/>
        <v>0</v>
      </c>
      <c r="I960" s="17">
        <f t="shared" si="69"/>
        <v>0</v>
      </c>
    </row>
    <row r="961" spans="5:9" x14ac:dyDescent="0.3">
      <c r="E961" s="27" t="s">
        <v>108</v>
      </c>
      <c r="F961" s="3" t="str">
        <f t="shared" si="67"/>
        <v/>
      </c>
      <c r="H961" s="4">
        <f t="shared" si="68"/>
        <v>0</v>
      </c>
      <c r="I961" s="17">
        <f t="shared" si="69"/>
        <v>0</v>
      </c>
    </row>
    <row r="962" spans="5:9" x14ac:dyDescent="0.3">
      <c r="E962" s="27" t="s">
        <v>108</v>
      </c>
      <c r="F962" s="3" t="str">
        <f t="shared" si="67"/>
        <v/>
      </c>
      <c r="H962" s="4">
        <f t="shared" si="68"/>
        <v>0</v>
      </c>
      <c r="I962" s="17">
        <f t="shared" si="69"/>
        <v>0</v>
      </c>
    </row>
    <row r="963" spans="5:9" x14ac:dyDescent="0.3">
      <c r="E963" s="27" t="s">
        <v>108</v>
      </c>
      <c r="F963" s="3" t="str">
        <f t="shared" si="67"/>
        <v/>
      </c>
      <c r="H963" s="4">
        <f t="shared" si="68"/>
        <v>0</v>
      </c>
      <c r="I963" s="17">
        <f t="shared" si="69"/>
        <v>0</v>
      </c>
    </row>
    <row r="964" spans="5:9" x14ac:dyDescent="0.3">
      <c r="E964" s="27" t="s">
        <v>108</v>
      </c>
      <c r="F964" s="3" t="str">
        <f t="shared" si="67"/>
        <v/>
      </c>
      <c r="H964" s="4">
        <f t="shared" si="68"/>
        <v>0</v>
      </c>
      <c r="I964" s="17">
        <f t="shared" si="69"/>
        <v>0</v>
      </c>
    </row>
    <row r="965" spans="5:9" x14ac:dyDescent="0.3">
      <c r="E965" s="27" t="s">
        <v>108</v>
      </c>
      <c r="F965" s="3" t="str">
        <f t="shared" si="67"/>
        <v/>
      </c>
      <c r="H965" s="4">
        <f t="shared" si="68"/>
        <v>0</v>
      </c>
      <c r="I965" s="17">
        <f t="shared" si="69"/>
        <v>0</v>
      </c>
    </row>
    <row r="966" spans="5:9" x14ac:dyDescent="0.3">
      <c r="E966" s="27" t="s">
        <v>108</v>
      </c>
      <c r="F966" s="3" t="str">
        <f t="shared" si="67"/>
        <v/>
      </c>
      <c r="H966" s="4">
        <f t="shared" si="68"/>
        <v>0</v>
      </c>
      <c r="I966" s="17">
        <f t="shared" si="69"/>
        <v>0</v>
      </c>
    </row>
    <row r="967" spans="5:9" x14ac:dyDescent="0.3">
      <c r="E967" s="27" t="s">
        <v>108</v>
      </c>
      <c r="F967" s="3" t="str">
        <f t="shared" si="67"/>
        <v/>
      </c>
      <c r="H967" s="4">
        <f t="shared" si="68"/>
        <v>0</v>
      </c>
      <c r="I967" s="17">
        <f t="shared" si="69"/>
        <v>0</v>
      </c>
    </row>
    <row r="968" spans="5:9" x14ac:dyDescent="0.3">
      <c r="E968" s="27" t="s">
        <v>108</v>
      </c>
      <c r="F968" s="3" t="str">
        <f t="shared" si="67"/>
        <v/>
      </c>
      <c r="H968" s="4">
        <f t="shared" si="68"/>
        <v>0</v>
      </c>
      <c r="I968" s="17">
        <f t="shared" si="69"/>
        <v>0</v>
      </c>
    </row>
    <row r="969" spans="5:9" x14ac:dyDescent="0.3">
      <c r="E969" s="27" t="s">
        <v>108</v>
      </c>
      <c r="F969" s="3" t="str">
        <f t="shared" si="67"/>
        <v/>
      </c>
      <c r="H969" s="4">
        <f t="shared" si="68"/>
        <v>0</v>
      </c>
      <c r="I969" s="17">
        <f t="shared" si="69"/>
        <v>0</v>
      </c>
    </row>
    <row r="970" spans="5:9" x14ac:dyDescent="0.3">
      <c r="E970" s="27" t="s">
        <v>108</v>
      </c>
      <c r="F970" s="3" t="str">
        <f t="shared" si="67"/>
        <v/>
      </c>
      <c r="H970" s="4">
        <f t="shared" si="68"/>
        <v>0</v>
      </c>
      <c r="I970" s="17">
        <f t="shared" si="69"/>
        <v>0</v>
      </c>
    </row>
    <row r="971" spans="5:9" x14ac:dyDescent="0.3">
      <c r="E971" s="27" t="s">
        <v>108</v>
      </c>
      <c r="F971" s="3" t="str">
        <f t="shared" si="67"/>
        <v/>
      </c>
      <c r="H971" s="4">
        <f t="shared" si="68"/>
        <v>0</v>
      </c>
      <c r="I971" s="17">
        <f t="shared" si="69"/>
        <v>0</v>
      </c>
    </row>
    <row r="972" spans="5:9" x14ac:dyDescent="0.3">
      <c r="E972" s="27" t="s">
        <v>108</v>
      </c>
      <c r="F972" s="3" t="str">
        <f t="shared" si="67"/>
        <v/>
      </c>
      <c r="H972" s="4">
        <f t="shared" si="68"/>
        <v>0</v>
      </c>
      <c r="I972" s="17">
        <f t="shared" si="69"/>
        <v>0</v>
      </c>
    </row>
    <row r="973" spans="5:9" x14ac:dyDescent="0.3">
      <c r="E973" s="27" t="s">
        <v>108</v>
      </c>
      <c r="F973" s="3" t="str">
        <f t="shared" si="67"/>
        <v/>
      </c>
      <c r="H973" s="4">
        <f t="shared" si="68"/>
        <v>0</v>
      </c>
      <c r="I973" s="17">
        <f t="shared" si="69"/>
        <v>0</v>
      </c>
    </row>
    <row r="974" spans="5:9" x14ac:dyDescent="0.3">
      <c r="E974" s="27" t="s">
        <v>108</v>
      </c>
      <c r="F974" s="3" t="str">
        <f t="shared" si="67"/>
        <v/>
      </c>
      <c r="H974" s="4">
        <f t="shared" si="68"/>
        <v>0</v>
      </c>
      <c r="I974" s="17">
        <f t="shared" si="69"/>
        <v>0</v>
      </c>
    </row>
    <row r="975" spans="5:9" x14ac:dyDescent="0.3">
      <c r="E975" s="27" t="s">
        <v>108</v>
      </c>
      <c r="F975" s="3" t="str">
        <f t="shared" si="67"/>
        <v/>
      </c>
      <c r="H975" s="4">
        <f t="shared" si="68"/>
        <v>0</v>
      </c>
      <c r="I975" s="17">
        <f t="shared" si="69"/>
        <v>0</v>
      </c>
    </row>
    <row r="976" spans="5:9" x14ac:dyDescent="0.3">
      <c r="E976" s="27" t="s">
        <v>108</v>
      </c>
      <c r="F976" s="3" t="str">
        <f t="shared" ref="F976:F1016" si="70">IF(E976="New","",IF(E976=E975,G975,TIME(9,0,0)))</f>
        <v/>
      </c>
      <c r="H976" s="4">
        <f t="shared" si="68"/>
        <v>0</v>
      </c>
      <c r="I976" s="17">
        <f t="shared" si="69"/>
        <v>0</v>
      </c>
    </row>
    <row r="977" spans="5:9" x14ac:dyDescent="0.3">
      <c r="E977" s="27" t="s">
        <v>108</v>
      </c>
      <c r="F977" s="3" t="str">
        <f t="shared" si="70"/>
        <v/>
      </c>
      <c r="H977" s="4">
        <f t="shared" si="68"/>
        <v>0</v>
      </c>
      <c r="I977" s="17">
        <f t="shared" si="69"/>
        <v>0</v>
      </c>
    </row>
    <row r="978" spans="5:9" x14ac:dyDescent="0.3">
      <c r="E978" s="27" t="s">
        <v>108</v>
      </c>
      <c r="F978" s="3" t="str">
        <f t="shared" si="70"/>
        <v/>
      </c>
      <c r="H978" s="4">
        <f t="shared" si="68"/>
        <v>0</v>
      </c>
      <c r="I978" s="17">
        <f t="shared" si="69"/>
        <v>0</v>
      </c>
    </row>
    <row r="979" spans="5:9" x14ac:dyDescent="0.3">
      <c r="E979" s="27" t="s">
        <v>108</v>
      </c>
      <c r="F979" s="3" t="str">
        <f t="shared" si="70"/>
        <v/>
      </c>
      <c r="H979" s="4">
        <f t="shared" si="68"/>
        <v>0</v>
      </c>
      <c r="I979" s="17">
        <f t="shared" si="69"/>
        <v>0</v>
      </c>
    </row>
    <row r="980" spans="5:9" x14ac:dyDescent="0.3">
      <c r="E980" s="27" t="s">
        <v>108</v>
      </c>
      <c r="F980" s="3" t="str">
        <f t="shared" si="70"/>
        <v/>
      </c>
      <c r="H980" s="4">
        <f t="shared" si="68"/>
        <v>0</v>
      </c>
      <c r="I980" s="17">
        <f t="shared" si="69"/>
        <v>0</v>
      </c>
    </row>
    <row r="981" spans="5:9" x14ac:dyDescent="0.3">
      <c r="E981" s="27" t="s">
        <v>108</v>
      </c>
      <c r="F981" s="3" t="str">
        <f t="shared" si="70"/>
        <v/>
      </c>
      <c r="H981" s="4">
        <f t="shared" si="68"/>
        <v>0</v>
      </c>
      <c r="I981" s="17">
        <f t="shared" si="69"/>
        <v>0</v>
      </c>
    </row>
    <row r="982" spans="5:9" x14ac:dyDescent="0.3">
      <c r="E982" s="27" t="s">
        <v>108</v>
      </c>
      <c r="F982" s="3" t="str">
        <f t="shared" si="70"/>
        <v/>
      </c>
      <c r="H982" s="4">
        <f t="shared" si="68"/>
        <v>0</v>
      </c>
      <c r="I982" s="17">
        <f t="shared" si="69"/>
        <v>0</v>
      </c>
    </row>
    <row r="983" spans="5:9" x14ac:dyDescent="0.3">
      <c r="E983" s="27" t="s">
        <v>108</v>
      </c>
      <c r="F983" s="3" t="str">
        <f t="shared" si="70"/>
        <v/>
      </c>
      <c r="H983" s="4">
        <f t="shared" si="68"/>
        <v>0</v>
      </c>
      <c r="I983" s="17">
        <f t="shared" si="69"/>
        <v>0</v>
      </c>
    </row>
    <row r="984" spans="5:9" x14ac:dyDescent="0.3">
      <c r="E984" s="27" t="s">
        <v>108</v>
      </c>
      <c r="F984" s="3" t="str">
        <f t="shared" si="70"/>
        <v/>
      </c>
      <c r="H984" s="4">
        <f t="shared" si="68"/>
        <v>0</v>
      </c>
      <c r="I984" s="17">
        <f t="shared" si="69"/>
        <v>0</v>
      </c>
    </row>
    <row r="985" spans="5:9" x14ac:dyDescent="0.3">
      <c r="E985" s="27" t="s">
        <v>108</v>
      </c>
      <c r="F985" s="3" t="str">
        <f t="shared" si="70"/>
        <v/>
      </c>
      <c r="H985" s="4">
        <f t="shared" si="68"/>
        <v>0</v>
      </c>
      <c r="I985" s="17">
        <f t="shared" si="69"/>
        <v>0</v>
      </c>
    </row>
    <row r="986" spans="5:9" x14ac:dyDescent="0.3">
      <c r="E986" s="27" t="s">
        <v>108</v>
      </c>
      <c r="F986" s="3" t="str">
        <f t="shared" si="70"/>
        <v/>
      </c>
      <c r="H986" s="4">
        <f t="shared" si="68"/>
        <v>0</v>
      </c>
      <c r="I986" s="17">
        <f t="shared" si="69"/>
        <v>0</v>
      </c>
    </row>
    <row r="987" spans="5:9" x14ac:dyDescent="0.3">
      <c r="E987" s="27" t="s">
        <v>108</v>
      </c>
      <c r="F987" s="3" t="str">
        <f t="shared" si="70"/>
        <v/>
      </c>
      <c r="H987" s="4">
        <f t="shared" si="68"/>
        <v>0</v>
      </c>
      <c r="I987" s="17">
        <f t="shared" si="69"/>
        <v>0</v>
      </c>
    </row>
    <row r="988" spans="5:9" x14ac:dyDescent="0.3">
      <c r="E988" s="27" t="s">
        <v>108</v>
      </c>
      <c r="F988" s="3" t="str">
        <f t="shared" si="70"/>
        <v/>
      </c>
      <c r="H988" s="4">
        <f t="shared" si="68"/>
        <v>0</v>
      </c>
      <c r="I988" s="17">
        <f t="shared" si="69"/>
        <v>0</v>
      </c>
    </row>
    <row r="989" spans="5:9" x14ac:dyDescent="0.3">
      <c r="E989" s="27" t="s">
        <v>108</v>
      </c>
      <c r="F989" s="3" t="str">
        <f t="shared" si="70"/>
        <v/>
      </c>
      <c r="H989" s="4">
        <f t="shared" si="68"/>
        <v>0</v>
      </c>
      <c r="I989" s="17">
        <f t="shared" si="69"/>
        <v>0</v>
      </c>
    </row>
    <row r="990" spans="5:9" x14ac:dyDescent="0.3">
      <c r="E990" s="27" t="s">
        <v>108</v>
      </c>
      <c r="F990" s="3" t="str">
        <f t="shared" si="70"/>
        <v/>
      </c>
      <c r="H990" s="4">
        <f t="shared" si="68"/>
        <v>0</v>
      </c>
      <c r="I990" s="17">
        <f t="shared" si="69"/>
        <v>0</v>
      </c>
    </row>
    <row r="991" spans="5:9" x14ac:dyDescent="0.3">
      <c r="E991" s="27" t="s">
        <v>108</v>
      </c>
      <c r="F991" s="3" t="str">
        <f t="shared" si="70"/>
        <v/>
      </c>
      <c r="H991" s="4">
        <f t="shared" si="68"/>
        <v>0</v>
      </c>
      <c r="I991" s="17">
        <f t="shared" si="69"/>
        <v>0</v>
      </c>
    </row>
    <row r="992" spans="5:9" x14ac:dyDescent="0.3">
      <c r="E992" s="27" t="s">
        <v>108</v>
      </c>
      <c r="F992" s="3" t="str">
        <f t="shared" si="70"/>
        <v/>
      </c>
      <c r="H992" s="4">
        <f t="shared" si="68"/>
        <v>0</v>
      </c>
      <c r="I992" s="17">
        <f t="shared" si="69"/>
        <v>0</v>
      </c>
    </row>
    <row r="993" spans="5:9" x14ac:dyDescent="0.3">
      <c r="E993" s="27" t="s">
        <v>108</v>
      </c>
      <c r="F993" s="3" t="str">
        <f t="shared" si="70"/>
        <v/>
      </c>
      <c r="H993" s="4">
        <f t="shared" si="68"/>
        <v>0</v>
      </c>
      <c r="I993" s="17">
        <f t="shared" si="69"/>
        <v>0</v>
      </c>
    </row>
    <row r="994" spans="5:9" x14ac:dyDescent="0.3">
      <c r="E994" s="27" t="s">
        <v>108</v>
      </c>
      <c r="F994" s="3" t="str">
        <f t="shared" si="70"/>
        <v/>
      </c>
      <c r="H994" s="4">
        <f t="shared" si="68"/>
        <v>0</v>
      </c>
      <c r="I994" s="17">
        <f t="shared" si="69"/>
        <v>0</v>
      </c>
    </row>
    <row r="995" spans="5:9" x14ac:dyDescent="0.3">
      <c r="E995" s="27" t="s">
        <v>108</v>
      </c>
      <c r="F995" s="3" t="str">
        <f t="shared" si="70"/>
        <v/>
      </c>
      <c r="H995" s="4">
        <f t="shared" si="68"/>
        <v>0</v>
      </c>
      <c r="I995" s="17">
        <f t="shared" si="69"/>
        <v>0</v>
      </c>
    </row>
    <row r="996" spans="5:9" x14ac:dyDescent="0.3">
      <c r="E996" s="27" t="s">
        <v>108</v>
      </c>
      <c r="F996" s="3" t="str">
        <f t="shared" si="70"/>
        <v/>
      </c>
      <c r="H996" s="4">
        <f t="shared" si="68"/>
        <v>0</v>
      </c>
      <c r="I996" s="17">
        <f t="shared" si="69"/>
        <v>0</v>
      </c>
    </row>
    <row r="997" spans="5:9" x14ac:dyDescent="0.3">
      <c r="E997" s="27" t="s">
        <v>108</v>
      </c>
      <c r="F997" s="3" t="str">
        <f t="shared" si="70"/>
        <v/>
      </c>
      <c r="H997" s="4">
        <f t="shared" si="68"/>
        <v>0</v>
      </c>
      <c r="I997" s="17">
        <f t="shared" si="69"/>
        <v>0</v>
      </c>
    </row>
    <row r="998" spans="5:9" x14ac:dyDescent="0.3">
      <c r="E998" s="27" t="s">
        <v>108</v>
      </c>
      <c r="F998" s="3" t="str">
        <f t="shared" si="70"/>
        <v/>
      </c>
      <c r="H998" s="4">
        <f t="shared" si="68"/>
        <v>0</v>
      </c>
      <c r="I998" s="17">
        <f t="shared" si="69"/>
        <v>0</v>
      </c>
    </row>
    <row r="999" spans="5:9" x14ac:dyDescent="0.3">
      <c r="E999" s="27" t="s">
        <v>108</v>
      </c>
      <c r="F999" s="3" t="str">
        <f t="shared" si="70"/>
        <v/>
      </c>
      <c r="H999" s="4">
        <f t="shared" si="68"/>
        <v>0</v>
      </c>
      <c r="I999" s="17">
        <f t="shared" si="69"/>
        <v>0</v>
      </c>
    </row>
    <row r="1000" spans="5:9" x14ac:dyDescent="0.3">
      <c r="E1000" s="27" t="s">
        <v>108</v>
      </c>
      <c r="F1000" s="3" t="str">
        <f t="shared" si="70"/>
        <v/>
      </c>
      <c r="H1000" s="4">
        <f t="shared" si="68"/>
        <v>0</v>
      </c>
      <c r="I1000" s="17">
        <f t="shared" si="69"/>
        <v>0</v>
      </c>
    </row>
    <row r="1001" spans="5:9" x14ac:dyDescent="0.3">
      <c r="E1001" s="27" t="s">
        <v>108</v>
      </c>
      <c r="F1001" s="3" t="str">
        <f t="shared" si="70"/>
        <v/>
      </c>
      <c r="H1001" s="4">
        <f t="shared" si="68"/>
        <v>0</v>
      </c>
      <c r="I1001" s="17">
        <f t="shared" si="69"/>
        <v>0</v>
      </c>
    </row>
    <row r="1002" spans="5:9" x14ac:dyDescent="0.3">
      <c r="E1002" s="27" t="s">
        <v>108</v>
      </c>
      <c r="F1002" s="3" t="str">
        <f t="shared" si="70"/>
        <v/>
      </c>
      <c r="H1002" s="4">
        <f t="shared" si="68"/>
        <v>0</v>
      </c>
      <c r="I1002" s="17">
        <f t="shared" si="69"/>
        <v>0</v>
      </c>
    </row>
    <row r="1003" spans="5:9" x14ac:dyDescent="0.3">
      <c r="E1003" s="27" t="s">
        <v>108</v>
      </c>
      <c r="F1003" s="3" t="str">
        <f t="shared" si="70"/>
        <v/>
      </c>
      <c r="H1003" s="4">
        <f t="shared" si="68"/>
        <v>0</v>
      </c>
      <c r="I1003" s="17">
        <f t="shared" si="69"/>
        <v>0</v>
      </c>
    </row>
    <row r="1004" spans="5:9" x14ac:dyDescent="0.3">
      <c r="E1004" s="27" t="s">
        <v>108</v>
      </c>
      <c r="F1004" s="3" t="str">
        <f t="shared" si="70"/>
        <v/>
      </c>
      <c r="H1004" s="4">
        <f t="shared" si="68"/>
        <v>0</v>
      </c>
      <c r="I1004" s="17">
        <f t="shared" si="69"/>
        <v>0</v>
      </c>
    </row>
    <row r="1005" spans="5:9" x14ac:dyDescent="0.3">
      <c r="E1005" s="27" t="s">
        <v>108</v>
      </c>
      <c r="F1005" s="3" t="str">
        <f t="shared" si="70"/>
        <v/>
      </c>
      <c r="H1005" s="4">
        <f t="shared" si="68"/>
        <v>0</v>
      </c>
      <c r="I1005" s="17">
        <f t="shared" si="69"/>
        <v>0</v>
      </c>
    </row>
    <row r="1006" spans="5:9" x14ac:dyDescent="0.3">
      <c r="E1006" s="27" t="s">
        <v>108</v>
      </c>
      <c r="F1006" s="3" t="str">
        <f t="shared" si="70"/>
        <v/>
      </c>
      <c r="H1006" s="4">
        <f t="shared" si="68"/>
        <v>0</v>
      </c>
      <c r="I1006" s="17">
        <f t="shared" si="69"/>
        <v>0</v>
      </c>
    </row>
    <row r="1007" spans="5:9" x14ac:dyDescent="0.3">
      <c r="E1007" s="27" t="s">
        <v>108</v>
      </c>
      <c r="F1007" s="3" t="str">
        <f t="shared" si="70"/>
        <v/>
      </c>
      <c r="H1007" s="4">
        <f t="shared" ref="H1007:H1016" si="71">IF(AND(C1007&lt;&gt;"",F1007&lt;&gt;"",G1007&lt;&gt;""),(G1007-F1007)*24,0)</f>
        <v>0</v>
      </c>
      <c r="I1007" s="17">
        <f t="shared" si="69"/>
        <v>0</v>
      </c>
    </row>
    <row r="1008" spans="5:9" x14ac:dyDescent="0.3">
      <c r="E1008" s="27" t="s">
        <v>108</v>
      </c>
      <c r="F1008" s="3" t="str">
        <f t="shared" si="70"/>
        <v/>
      </c>
      <c r="H1008" s="4">
        <f t="shared" si="71"/>
        <v>0</v>
      </c>
      <c r="I1008" s="17">
        <f t="shared" ref="I1008:I1016" si="72">IF(E1008=E1007,H1008+I1007,H1008)</f>
        <v>0</v>
      </c>
    </row>
    <row r="1009" spans="5:9" x14ac:dyDescent="0.3">
      <c r="E1009" s="27" t="s">
        <v>108</v>
      </c>
      <c r="F1009" s="3" t="str">
        <f t="shared" si="70"/>
        <v/>
      </c>
      <c r="H1009" s="4">
        <f t="shared" si="71"/>
        <v>0</v>
      </c>
      <c r="I1009" s="17">
        <f t="shared" si="72"/>
        <v>0</v>
      </c>
    </row>
    <row r="1010" spans="5:9" x14ac:dyDescent="0.3">
      <c r="E1010" s="27" t="s">
        <v>108</v>
      </c>
      <c r="F1010" s="3" t="str">
        <f t="shared" si="70"/>
        <v/>
      </c>
      <c r="H1010" s="4">
        <f t="shared" si="71"/>
        <v>0</v>
      </c>
      <c r="I1010" s="17">
        <f t="shared" si="72"/>
        <v>0</v>
      </c>
    </row>
    <row r="1011" spans="5:9" x14ac:dyDescent="0.3">
      <c r="E1011" s="27" t="s">
        <v>108</v>
      </c>
      <c r="F1011" s="3" t="str">
        <f t="shared" si="70"/>
        <v/>
      </c>
      <c r="H1011" s="4">
        <f t="shared" si="71"/>
        <v>0</v>
      </c>
      <c r="I1011" s="17">
        <f t="shared" si="72"/>
        <v>0</v>
      </c>
    </row>
    <row r="1012" spans="5:9" x14ac:dyDescent="0.3">
      <c r="E1012" s="27" t="s">
        <v>108</v>
      </c>
      <c r="F1012" s="3" t="str">
        <f t="shared" si="70"/>
        <v/>
      </c>
      <c r="H1012" s="4">
        <f t="shared" si="71"/>
        <v>0</v>
      </c>
      <c r="I1012" s="17">
        <f t="shared" si="72"/>
        <v>0</v>
      </c>
    </row>
    <row r="1013" spans="5:9" x14ac:dyDescent="0.3">
      <c r="E1013" s="27" t="s">
        <v>108</v>
      </c>
      <c r="F1013" s="3" t="str">
        <f t="shared" si="70"/>
        <v/>
      </c>
      <c r="H1013" s="4">
        <f t="shared" si="71"/>
        <v>0</v>
      </c>
      <c r="I1013" s="17">
        <f t="shared" si="72"/>
        <v>0</v>
      </c>
    </row>
    <row r="1014" spans="5:9" x14ac:dyDescent="0.3">
      <c r="E1014" s="27" t="s">
        <v>108</v>
      </c>
      <c r="F1014" s="3" t="str">
        <f t="shared" si="70"/>
        <v/>
      </c>
      <c r="H1014" s="4">
        <f t="shared" si="71"/>
        <v>0</v>
      </c>
      <c r="I1014" s="17">
        <f t="shared" si="72"/>
        <v>0</v>
      </c>
    </row>
    <row r="1015" spans="5:9" x14ac:dyDescent="0.3">
      <c r="E1015" s="27" t="s">
        <v>108</v>
      </c>
      <c r="F1015" s="3" t="str">
        <f t="shared" si="70"/>
        <v/>
      </c>
      <c r="H1015" s="4">
        <f t="shared" si="71"/>
        <v>0</v>
      </c>
      <c r="I1015" s="17">
        <f t="shared" si="72"/>
        <v>0</v>
      </c>
    </row>
    <row r="1016" spans="5:9" x14ac:dyDescent="0.3">
      <c r="E1016" s="27" t="s">
        <v>108</v>
      </c>
      <c r="F1016" s="3" t="str">
        <f t="shared" si="70"/>
        <v/>
      </c>
      <c r="H1016" s="4">
        <f t="shared" si="71"/>
        <v>0</v>
      </c>
      <c r="I1016" s="17">
        <f t="shared" si="72"/>
        <v>0</v>
      </c>
    </row>
  </sheetData>
  <autoFilter ref="A2:E1016" xr:uid="{D5938266-03DA-47DC-B26F-C042D70F1BB7}">
    <filterColumn colId="1">
      <filters blank="1">
        <filter val="1. Incident Ticket Number"/>
        <filter val="18702"/>
        <filter val="Company"/>
        <filter val="Grip"/>
        <filter val="Holiday"/>
        <filter val="Meeting"/>
        <filter val="Others"/>
        <filter val="SABA"/>
        <filter val="Self"/>
        <filter val="Training"/>
        <filter val="Tutorial"/>
      </filters>
    </filterColumn>
  </autoFilter>
  <mergeCells count="2">
    <mergeCell ref="B2:B3"/>
    <mergeCell ref="G2:G3"/>
  </mergeCells>
  <conditionalFormatting sqref="J44:K78">
    <cfRule type="expression" dxfId="27" priority="4">
      <formula>$E$44&lt;&gt;$E$46</formula>
    </cfRule>
  </conditionalFormatting>
  <conditionalFormatting sqref="J44">
    <cfRule type="expression" dxfId="26" priority="3">
      <formula>$E$44&lt;&gt;$E$45</formula>
    </cfRule>
  </conditionalFormatting>
  <conditionalFormatting sqref="I44:I1016">
    <cfRule type="expression" dxfId="25" priority="2">
      <formula>E44&lt;&gt;E45</formula>
    </cfRule>
  </conditionalFormatting>
  <conditionalFormatting sqref="F4:F17">
    <cfRule type="cellIs" dxfId="24" priority="1" operator="lessThan">
      <formula>$H4+$G4</formula>
    </cfRule>
  </conditionalFormatting>
  <dataValidations count="1">
    <dataValidation type="list" allowBlank="1" showInputMessage="1" showErrorMessage="1" sqref="E42" xr:uid="{CC46DAA9-92BC-4085-B154-8917C2741765}">
      <formula1>$L$41:$S$41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A22F0-BD71-4D76-B78E-A4554411AD0C}">
  <sheetPr codeName="Sheet2" filterMode="1"/>
  <dimension ref="A1:CI834"/>
  <sheetViews>
    <sheetView zoomScaleNormal="100" workbookViewId="0">
      <pane xSplit="74" ySplit="29" topLeftCell="BW214" activePane="bottomRight" state="frozen"/>
      <selection pane="topRight" activeCell="BW1" sqref="BW1"/>
      <selection pane="bottomLeft" activeCell="A30" sqref="A30"/>
      <selection pane="bottomRight" activeCell="C4" sqref="C4:C10"/>
    </sheetView>
  </sheetViews>
  <sheetFormatPr defaultRowHeight="14.4" x14ac:dyDescent="0.3"/>
  <cols>
    <col min="2" max="2" width="20" style="2" customWidth="1"/>
    <col min="3" max="3" width="16.6640625" style="7" customWidth="1"/>
    <col min="4" max="4" width="39.109375" style="8" customWidth="1"/>
    <col min="5" max="7" width="11.33203125" style="3" bestFit="1" customWidth="1"/>
    <col min="8" max="8" width="7.77734375" style="13" customWidth="1"/>
    <col min="9" max="9" width="10.44140625" style="14" bestFit="1" customWidth="1"/>
    <col min="10" max="10" width="5.5546875" style="13" hidden="1" customWidth="1"/>
    <col min="11" max="11" width="8.88671875" style="9" hidden="1" customWidth="1"/>
    <col min="12" max="35" width="8.88671875" hidden="1" customWidth="1"/>
    <col min="36" max="36" width="10.44140625" hidden="1" customWidth="1"/>
    <col min="37" max="37" width="9.44140625" hidden="1" customWidth="1"/>
    <col min="38" max="38" width="11.21875" hidden="1" customWidth="1"/>
    <col min="39" max="39" width="10.44140625" hidden="1" customWidth="1"/>
    <col min="40" max="40" width="11.21875" hidden="1" customWidth="1"/>
    <col min="41" max="41" width="10.44140625" hidden="1" customWidth="1"/>
    <col min="42" max="42" width="9.44140625" hidden="1" customWidth="1"/>
    <col min="43" max="43" width="11.21875" hidden="1" customWidth="1"/>
    <col min="44" max="44" width="10.44140625" hidden="1" customWidth="1"/>
    <col min="45" max="45" width="11.21875" hidden="1" customWidth="1"/>
    <col min="46" max="46" width="10.44140625" hidden="1" customWidth="1"/>
    <col min="47" max="47" width="9" hidden="1" customWidth="1"/>
    <col min="48" max="48" width="10.6640625" hidden="1" customWidth="1"/>
    <col min="49" max="49" width="9.88671875" hidden="1" customWidth="1"/>
    <col min="50" max="50" width="10.6640625" hidden="1" customWidth="1"/>
    <col min="51" max="51" width="9.88671875" hidden="1" customWidth="1"/>
    <col min="52" max="52" width="9" hidden="1" customWidth="1"/>
    <col min="53" max="53" width="10.6640625" hidden="1" customWidth="1"/>
    <col min="54" max="54" width="9.88671875" hidden="1" customWidth="1"/>
    <col min="55" max="55" width="10.6640625" hidden="1" customWidth="1"/>
    <col min="56" max="56" width="9.88671875" style="35" hidden="1" customWidth="1"/>
    <col min="57" max="57" width="9" style="35" hidden="1" customWidth="1"/>
    <col min="58" max="58" width="10.6640625" hidden="1" customWidth="1"/>
    <col min="59" max="67" width="6.6640625" hidden="1" customWidth="1"/>
    <col min="68" max="68" width="6.44140625" hidden="1" customWidth="1"/>
    <col min="69" max="69" width="6.44140625" style="53" hidden="1" customWidth="1"/>
    <col min="70" max="71" width="6.44140625" hidden="1" customWidth="1"/>
    <col min="72" max="72" width="0" hidden="1" customWidth="1"/>
    <col min="73" max="73" width="0" style="53" hidden="1" customWidth="1"/>
    <col min="74" max="74" width="0" hidden="1" customWidth="1"/>
  </cols>
  <sheetData>
    <row r="1" spans="1:87" x14ac:dyDescent="0.3">
      <c r="B1" s="54"/>
      <c r="C1" s="55"/>
      <c r="D1" s="6"/>
      <c r="E1" s="1"/>
      <c r="F1" s="1"/>
      <c r="G1" s="1"/>
      <c r="H1" s="22">
        <f t="shared" ref="H1:AM1" si="0">SUM(H4:H27)</f>
        <v>216.00000000000003</v>
      </c>
      <c r="I1" s="25">
        <f t="shared" si="0"/>
        <v>0</v>
      </c>
      <c r="J1" s="25">
        <f t="shared" si="0"/>
        <v>0.50000000000000089</v>
      </c>
      <c r="K1" s="25">
        <f t="shared" si="0"/>
        <v>0.50000000000000089</v>
      </c>
      <c r="L1" s="25">
        <f t="shared" si="0"/>
        <v>7.5</v>
      </c>
      <c r="M1" s="25">
        <f t="shared" si="0"/>
        <v>7.4999999999999991</v>
      </c>
      <c r="N1" s="25">
        <f t="shared" si="0"/>
        <v>7.4999999999999991</v>
      </c>
      <c r="O1" s="25">
        <f t="shared" si="0"/>
        <v>7.5</v>
      </c>
      <c r="P1" s="25">
        <f t="shared" si="0"/>
        <v>0</v>
      </c>
      <c r="Q1" s="25">
        <f t="shared" si="0"/>
        <v>3.9999999999999991</v>
      </c>
      <c r="R1" s="25">
        <f t="shared" si="0"/>
        <v>8.5</v>
      </c>
      <c r="S1" s="25">
        <f t="shared" si="0"/>
        <v>8.5</v>
      </c>
      <c r="T1" s="25">
        <f t="shared" si="0"/>
        <v>7.5</v>
      </c>
      <c r="U1" s="25">
        <f t="shared" si="0"/>
        <v>0</v>
      </c>
      <c r="V1" s="25">
        <f t="shared" si="0"/>
        <v>0</v>
      </c>
      <c r="W1" s="25">
        <f t="shared" si="0"/>
        <v>7.5</v>
      </c>
      <c r="X1" s="25">
        <f t="shared" si="0"/>
        <v>7.5000000000000009</v>
      </c>
      <c r="Y1" s="25">
        <f t="shared" si="0"/>
        <v>7.5</v>
      </c>
      <c r="Z1" s="25">
        <f t="shared" si="0"/>
        <v>7.5</v>
      </c>
      <c r="AA1" s="25">
        <f t="shared" si="0"/>
        <v>7.5</v>
      </c>
      <c r="AB1" s="25">
        <f t="shared" si="0"/>
        <v>0</v>
      </c>
      <c r="AC1" s="25">
        <f t="shared" si="0"/>
        <v>7.5</v>
      </c>
      <c r="AD1" s="25">
        <f t="shared" si="0"/>
        <v>0</v>
      </c>
      <c r="AE1" s="25">
        <f t="shared" si="0"/>
        <v>8.5000000000000018</v>
      </c>
      <c r="AF1" s="25">
        <f t="shared" si="0"/>
        <v>0</v>
      </c>
      <c r="AG1" s="25">
        <f t="shared" si="0"/>
        <v>0</v>
      </c>
      <c r="AH1" s="25">
        <f t="shared" si="0"/>
        <v>8.5</v>
      </c>
      <c r="AI1" s="25">
        <f t="shared" si="0"/>
        <v>0</v>
      </c>
      <c r="AJ1" s="25">
        <f t="shared" si="0"/>
        <v>8.5000000000000018</v>
      </c>
      <c r="AK1" s="25">
        <f t="shared" si="0"/>
        <v>0</v>
      </c>
      <c r="AL1" s="25">
        <f t="shared" si="0"/>
        <v>8.5</v>
      </c>
      <c r="AM1" s="25">
        <f t="shared" si="0"/>
        <v>7.5</v>
      </c>
      <c r="AN1" s="25">
        <f t="shared" ref="AN1:BS1" si="1">SUM(AN4:AN27)</f>
        <v>7.5</v>
      </c>
      <c r="AO1" s="25">
        <f t="shared" si="1"/>
        <v>6</v>
      </c>
      <c r="AP1" s="25">
        <f t="shared" si="1"/>
        <v>7.5</v>
      </c>
      <c r="AQ1" s="25">
        <f t="shared" si="1"/>
        <v>8.5</v>
      </c>
      <c r="AR1" s="25">
        <f t="shared" si="1"/>
        <v>3.5000000000000022</v>
      </c>
      <c r="AS1" s="25">
        <f t="shared" si="1"/>
        <v>1.5000000000000027</v>
      </c>
      <c r="AT1" s="25">
        <f t="shared" si="1"/>
        <v>8.5</v>
      </c>
      <c r="AU1" s="25">
        <f t="shared" si="1"/>
        <v>7.5</v>
      </c>
      <c r="AV1" s="25">
        <f t="shared" si="1"/>
        <v>7.5</v>
      </c>
      <c r="AW1" s="25">
        <f t="shared" si="1"/>
        <v>7.5</v>
      </c>
      <c r="AX1" s="25">
        <f t="shared" si="1"/>
        <v>0.50000000000000089</v>
      </c>
      <c r="AY1" s="25">
        <f t="shared" si="1"/>
        <v>4.0000000000000018</v>
      </c>
      <c r="AZ1" s="25">
        <f t="shared" si="1"/>
        <v>0</v>
      </c>
      <c r="BA1" s="25">
        <f t="shared" si="1"/>
        <v>0</v>
      </c>
      <c r="BB1" s="25">
        <f t="shared" si="1"/>
        <v>0</v>
      </c>
      <c r="BC1" s="25">
        <f t="shared" si="1"/>
        <v>0</v>
      </c>
      <c r="BD1" s="31">
        <f t="shared" si="1"/>
        <v>0</v>
      </c>
      <c r="BE1" s="31">
        <f t="shared" si="1"/>
        <v>0</v>
      </c>
      <c r="BF1" s="25">
        <f t="shared" si="1"/>
        <v>0</v>
      </c>
      <c r="BG1" s="25">
        <f t="shared" si="1"/>
        <v>0</v>
      </c>
      <c r="BH1" s="25">
        <f t="shared" si="1"/>
        <v>0</v>
      </c>
      <c r="BI1" s="25">
        <f t="shared" si="1"/>
        <v>0</v>
      </c>
      <c r="BJ1" s="25">
        <f t="shared" si="1"/>
        <v>0</v>
      </c>
      <c r="BK1" s="41">
        <f t="shared" si="1"/>
        <v>0</v>
      </c>
      <c r="BL1" s="25">
        <f t="shared" si="1"/>
        <v>0</v>
      </c>
      <c r="BM1" s="25">
        <f t="shared" si="1"/>
        <v>0</v>
      </c>
      <c r="BN1" s="25">
        <f t="shared" si="1"/>
        <v>0</v>
      </c>
      <c r="BO1" s="25">
        <f t="shared" si="1"/>
        <v>0</v>
      </c>
      <c r="BP1" s="25">
        <f t="shared" si="1"/>
        <v>0</v>
      </c>
      <c r="BQ1" s="49">
        <f t="shared" si="1"/>
        <v>0</v>
      </c>
      <c r="BR1" s="25">
        <f t="shared" si="1"/>
        <v>0</v>
      </c>
      <c r="BS1" s="25">
        <f t="shared" si="1"/>
        <v>0</v>
      </c>
      <c r="BT1" s="25">
        <f t="shared" ref="BT1:CI1" si="2">SUM(BT4:BT27)</f>
        <v>0</v>
      </c>
      <c r="BU1" s="49">
        <f t="shared" si="2"/>
        <v>0</v>
      </c>
      <c r="BV1" s="25">
        <f t="shared" si="2"/>
        <v>0</v>
      </c>
      <c r="BW1" s="25">
        <f t="shared" si="2"/>
        <v>0</v>
      </c>
      <c r="BX1" s="25">
        <f t="shared" si="2"/>
        <v>0</v>
      </c>
      <c r="BY1" s="25">
        <f t="shared" si="2"/>
        <v>0</v>
      </c>
      <c r="BZ1" s="25">
        <f t="shared" si="2"/>
        <v>0</v>
      </c>
      <c r="CA1" s="25">
        <f t="shared" si="2"/>
        <v>0</v>
      </c>
      <c r="CB1" s="25">
        <f t="shared" si="2"/>
        <v>0</v>
      </c>
      <c r="CC1" s="25">
        <f t="shared" si="2"/>
        <v>0</v>
      </c>
      <c r="CD1" s="25">
        <f t="shared" si="2"/>
        <v>0</v>
      </c>
      <c r="CE1" s="25">
        <f t="shared" si="2"/>
        <v>0</v>
      </c>
      <c r="CF1" s="25">
        <f t="shared" si="2"/>
        <v>0</v>
      </c>
      <c r="CG1" s="25">
        <f t="shared" si="2"/>
        <v>0</v>
      </c>
      <c r="CH1" s="25">
        <f t="shared" si="2"/>
        <v>0</v>
      </c>
      <c r="CI1" s="25">
        <f t="shared" si="2"/>
        <v>0</v>
      </c>
    </row>
    <row r="2" spans="1:87" x14ac:dyDescent="0.3">
      <c r="B2" s="112" t="s">
        <v>85</v>
      </c>
      <c r="C2" s="55"/>
      <c r="D2" s="6"/>
      <c r="E2" s="1"/>
      <c r="F2" s="1"/>
      <c r="G2" s="113" t="s">
        <v>105</v>
      </c>
      <c r="H2" s="22"/>
      <c r="I2" s="18">
        <f>I3</f>
        <v>44600</v>
      </c>
      <c r="J2" s="18">
        <f t="shared" ref="J2:BU2" si="3">J3</f>
        <v>44601</v>
      </c>
      <c r="K2" s="18">
        <f t="shared" si="3"/>
        <v>44602</v>
      </c>
      <c r="L2" s="18">
        <f t="shared" si="3"/>
        <v>44603</v>
      </c>
      <c r="M2" s="18">
        <f t="shared" si="3"/>
        <v>44606</v>
      </c>
      <c r="N2" s="18">
        <f t="shared" si="3"/>
        <v>44607</v>
      </c>
      <c r="O2" s="18">
        <f t="shared" si="3"/>
        <v>44608</v>
      </c>
      <c r="P2" s="18">
        <f t="shared" si="3"/>
        <v>44609</v>
      </c>
      <c r="Q2" s="18">
        <f t="shared" si="3"/>
        <v>44610</v>
      </c>
      <c r="R2" s="18">
        <f t="shared" si="3"/>
        <v>44613</v>
      </c>
      <c r="S2" s="18">
        <f t="shared" si="3"/>
        <v>44614</v>
      </c>
      <c r="T2" s="18">
        <f t="shared" si="3"/>
        <v>44615</v>
      </c>
      <c r="U2" s="18">
        <f t="shared" si="3"/>
        <v>44616</v>
      </c>
      <c r="V2" s="18">
        <f t="shared" si="3"/>
        <v>44617</v>
      </c>
      <c r="W2" s="18">
        <f t="shared" si="3"/>
        <v>44620</v>
      </c>
      <c r="X2" s="18">
        <f t="shared" si="3"/>
        <v>44621</v>
      </c>
      <c r="Y2" s="18">
        <f t="shared" si="3"/>
        <v>44622</v>
      </c>
      <c r="Z2" s="18">
        <f t="shared" si="3"/>
        <v>44623</v>
      </c>
      <c r="AA2" s="18">
        <f t="shared" si="3"/>
        <v>44624</v>
      </c>
      <c r="AB2" s="18">
        <f t="shared" si="3"/>
        <v>44627</v>
      </c>
      <c r="AC2" s="18">
        <f t="shared" si="3"/>
        <v>44628</v>
      </c>
      <c r="AD2" s="18">
        <f t="shared" si="3"/>
        <v>44629</v>
      </c>
      <c r="AE2" s="18">
        <f t="shared" si="3"/>
        <v>44630</v>
      </c>
      <c r="AF2" s="18">
        <f t="shared" si="3"/>
        <v>44631</v>
      </c>
      <c r="AG2" s="18">
        <f t="shared" si="3"/>
        <v>44634</v>
      </c>
      <c r="AH2" s="18">
        <f t="shared" si="3"/>
        <v>44635</v>
      </c>
      <c r="AI2" s="18">
        <f t="shared" si="3"/>
        <v>44636</v>
      </c>
      <c r="AJ2" s="18">
        <f t="shared" si="3"/>
        <v>44637</v>
      </c>
      <c r="AK2" s="18">
        <f t="shared" si="3"/>
        <v>44638</v>
      </c>
      <c r="AL2" s="18">
        <f t="shared" si="3"/>
        <v>44641</v>
      </c>
      <c r="AM2" s="18">
        <f t="shared" si="3"/>
        <v>44642</v>
      </c>
      <c r="AN2" s="18">
        <f t="shared" si="3"/>
        <v>44643</v>
      </c>
      <c r="AO2" s="18">
        <f t="shared" si="3"/>
        <v>44644</v>
      </c>
      <c r="AP2" s="18">
        <f t="shared" si="3"/>
        <v>44645</v>
      </c>
      <c r="AQ2" s="18">
        <f t="shared" si="3"/>
        <v>44648</v>
      </c>
      <c r="AR2" s="18">
        <f t="shared" si="3"/>
        <v>44649</v>
      </c>
      <c r="AS2" s="18">
        <f t="shared" si="3"/>
        <v>44650</v>
      </c>
      <c r="AT2" s="18">
        <f t="shared" si="3"/>
        <v>44651</v>
      </c>
      <c r="AU2" s="18">
        <f t="shared" si="3"/>
        <v>44652</v>
      </c>
      <c r="AV2" s="18">
        <f t="shared" si="3"/>
        <v>44655</v>
      </c>
      <c r="AW2" s="18">
        <f t="shared" si="3"/>
        <v>44656</v>
      </c>
      <c r="AX2" s="18">
        <f t="shared" si="3"/>
        <v>44657</v>
      </c>
      <c r="AY2" s="18">
        <f t="shared" si="3"/>
        <v>44658</v>
      </c>
      <c r="AZ2" s="18">
        <f t="shared" si="3"/>
        <v>44659</v>
      </c>
      <c r="BA2" s="18">
        <f t="shared" si="3"/>
        <v>44662</v>
      </c>
      <c r="BB2" s="18">
        <f t="shared" si="3"/>
        <v>44663</v>
      </c>
      <c r="BC2" s="18">
        <f t="shared" si="3"/>
        <v>44664</v>
      </c>
      <c r="BD2" s="32">
        <f t="shared" si="3"/>
        <v>44665</v>
      </c>
      <c r="BE2" s="32">
        <f t="shared" si="3"/>
        <v>44666</v>
      </c>
      <c r="BF2" s="18">
        <f t="shared" si="3"/>
        <v>44669</v>
      </c>
      <c r="BG2" s="18">
        <f t="shared" si="3"/>
        <v>44670</v>
      </c>
      <c r="BH2" s="18">
        <f t="shared" si="3"/>
        <v>44671</v>
      </c>
      <c r="BI2" s="18">
        <f t="shared" si="3"/>
        <v>44672</v>
      </c>
      <c r="BJ2" s="18">
        <f t="shared" si="3"/>
        <v>44673</v>
      </c>
      <c r="BK2" s="42">
        <f t="shared" si="3"/>
        <v>44676</v>
      </c>
      <c r="BL2" s="18">
        <f t="shared" si="3"/>
        <v>44677</v>
      </c>
      <c r="BM2" s="18">
        <f t="shared" si="3"/>
        <v>44678</v>
      </c>
      <c r="BN2" s="18">
        <f t="shared" si="3"/>
        <v>44679</v>
      </c>
      <c r="BO2" s="18">
        <f t="shared" si="3"/>
        <v>44680</v>
      </c>
      <c r="BP2" s="18">
        <f t="shared" si="3"/>
        <v>44683</v>
      </c>
      <c r="BQ2" s="50">
        <f t="shared" si="3"/>
        <v>44684</v>
      </c>
      <c r="BR2" s="18">
        <f t="shared" si="3"/>
        <v>44685</v>
      </c>
      <c r="BS2" s="18">
        <f t="shared" si="3"/>
        <v>44686</v>
      </c>
      <c r="BT2" s="18">
        <f t="shared" si="3"/>
        <v>44687</v>
      </c>
      <c r="BU2" s="50">
        <f t="shared" si="3"/>
        <v>44690</v>
      </c>
      <c r="BV2" s="18">
        <f>BV3</f>
        <v>44691</v>
      </c>
      <c r="BW2" s="18">
        <f>BW3</f>
        <v>44692</v>
      </c>
      <c r="BX2" s="18">
        <f>BX3</f>
        <v>44693</v>
      </c>
      <c r="BY2" s="18">
        <f>BY3</f>
        <v>44694</v>
      </c>
      <c r="BZ2" s="18">
        <f t="shared" ref="BZ2:CI2" si="4">BZ3</f>
        <v>44697</v>
      </c>
      <c r="CA2" s="18">
        <f t="shared" si="4"/>
        <v>44698</v>
      </c>
      <c r="CB2" s="18">
        <f t="shared" si="4"/>
        <v>44699</v>
      </c>
      <c r="CC2" s="18">
        <f t="shared" si="4"/>
        <v>44700</v>
      </c>
      <c r="CD2" s="18">
        <f t="shared" si="4"/>
        <v>44701</v>
      </c>
      <c r="CE2" s="18">
        <f t="shared" si="4"/>
        <v>44704</v>
      </c>
      <c r="CF2" s="18">
        <f t="shared" si="4"/>
        <v>44705</v>
      </c>
      <c r="CG2" s="18">
        <f t="shared" si="4"/>
        <v>44706</v>
      </c>
      <c r="CH2" s="18">
        <f t="shared" si="4"/>
        <v>44707</v>
      </c>
      <c r="CI2" s="18">
        <f t="shared" si="4"/>
        <v>44708</v>
      </c>
    </row>
    <row r="3" spans="1:87" ht="28.8" customHeight="1" x14ac:dyDescent="0.3">
      <c r="A3" s="6" t="s">
        <v>87</v>
      </c>
      <c r="B3" s="112"/>
      <c r="C3" s="12" t="s">
        <v>93</v>
      </c>
      <c r="D3" s="23" t="s">
        <v>86</v>
      </c>
      <c r="E3" s="6" t="s">
        <v>90</v>
      </c>
      <c r="F3" s="1" t="s">
        <v>96</v>
      </c>
      <c r="G3" s="113"/>
      <c r="H3" s="22" t="s">
        <v>5</v>
      </c>
      <c r="I3" s="19">
        <v>44600</v>
      </c>
      <c r="J3" s="20">
        <f t="shared" ref="J3:BU3" si="5">IF(WEEKDAY(I3,2)=5,I3+3,I3+1)</f>
        <v>44601</v>
      </c>
      <c r="K3" s="20">
        <f t="shared" si="5"/>
        <v>44602</v>
      </c>
      <c r="L3" s="20">
        <f t="shared" si="5"/>
        <v>44603</v>
      </c>
      <c r="M3" s="20">
        <f t="shared" si="5"/>
        <v>44606</v>
      </c>
      <c r="N3" s="20">
        <f t="shared" si="5"/>
        <v>44607</v>
      </c>
      <c r="O3" s="20">
        <f t="shared" si="5"/>
        <v>44608</v>
      </c>
      <c r="P3" s="20">
        <f t="shared" si="5"/>
        <v>44609</v>
      </c>
      <c r="Q3" s="20">
        <f t="shared" si="5"/>
        <v>44610</v>
      </c>
      <c r="R3" s="20">
        <f t="shared" si="5"/>
        <v>44613</v>
      </c>
      <c r="S3" s="20">
        <f t="shared" si="5"/>
        <v>44614</v>
      </c>
      <c r="T3" s="20">
        <f t="shared" si="5"/>
        <v>44615</v>
      </c>
      <c r="U3" s="20">
        <f t="shared" si="5"/>
        <v>44616</v>
      </c>
      <c r="V3" s="20">
        <f t="shared" si="5"/>
        <v>44617</v>
      </c>
      <c r="W3" s="20">
        <f t="shared" si="5"/>
        <v>44620</v>
      </c>
      <c r="X3" s="20">
        <f t="shared" si="5"/>
        <v>44621</v>
      </c>
      <c r="Y3" s="20">
        <f t="shared" si="5"/>
        <v>44622</v>
      </c>
      <c r="Z3" s="20">
        <f t="shared" si="5"/>
        <v>44623</v>
      </c>
      <c r="AA3" s="20">
        <f t="shared" si="5"/>
        <v>44624</v>
      </c>
      <c r="AB3" s="20">
        <f t="shared" si="5"/>
        <v>44627</v>
      </c>
      <c r="AC3" s="20">
        <f t="shared" si="5"/>
        <v>44628</v>
      </c>
      <c r="AD3" s="20">
        <f t="shared" si="5"/>
        <v>44629</v>
      </c>
      <c r="AE3" s="20">
        <f t="shared" si="5"/>
        <v>44630</v>
      </c>
      <c r="AF3" s="20">
        <f t="shared" si="5"/>
        <v>44631</v>
      </c>
      <c r="AG3" s="20">
        <f t="shared" si="5"/>
        <v>44634</v>
      </c>
      <c r="AH3" s="20">
        <f t="shared" si="5"/>
        <v>44635</v>
      </c>
      <c r="AI3" s="20">
        <f t="shared" si="5"/>
        <v>44636</v>
      </c>
      <c r="AJ3" s="20">
        <f t="shared" si="5"/>
        <v>44637</v>
      </c>
      <c r="AK3" s="20">
        <f t="shared" si="5"/>
        <v>44638</v>
      </c>
      <c r="AL3" s="20">
        <f t="shared" si="5"/>
        <v>44641</v>
      </c>
      <c r="AM3" s="20">
        <f t="shared" si="5"/>
        <v>44642</v>
      </c>
      <c r="AN3" s="20">
        <f t="shared" si="5"/>
        <v>44643</v>
      </c>
      <c r="AO3" s="20">
        <f t="shared" si="5"/>
        <v>44644</v>
      </c>
      <c r="AP3" s="20">
        <f t="shared" si="5"/>
        <v>44645</v>
      </c>
      <c r="AQ3" s="20">
        <f t="shared" si="5"/>
        <v>44648</v>
      </c>
      <c r="AR3" s="20">
        <f t="shared" si="5"/>
        <v>44649</v>
      </c>
      <c r="AS3" s="20">
        <f t="shared" si="5"/>
        <v>44650</v>
      </c>
      <c r="AT3" s="20">
        <f t="shared" si="5"/>
        <v>44651</v>
      </c>
      <c r="AU3" s="20">
        <f t="shared" si="5"/>
        <v>44652</v>
      </c>
      <c r="AV3" s="20">
        <f t="shared" si="5"/>
        <v>44655</v>
      </c>
      <c r="AW3" s="20">
        <f t="shared" si="5"/>
        <v>44656</v>
      </c>
      <c r="AX3" s="20">
        <f t="shared" si="5"/>
        <v>44657</v>
      </c>
      <c r="AY3" s="20">
        <f t="shared" si="5"/>
        <v>44658</v>
      </c>
      <c r="AZ3" s="20">
        <f t="shared" si="5"/>
        <v>44659</v>
      </c>
      <c r="BA3" s="20">
        <f t="shared" si="5"/>
        <v>44662</v>
      </c>
      <c r="BB3" s="20">
        <f t="shared" si="5"/>
        <v>44663</v>
      </c>
      <c r="BC3" s="20">
        <f t="shared" si="5"/>
        <v>44664</v>
      </c>
      <c r="BD3" s="33">
        <f t="shared" si="5"/>
        <v>44665</v>
      </c>
      <c r="BE3" s="33">
        <f t="shared" si="5"/>
        <v>44666</v>
      </c>
      <c r="BF3" s="20">
        <f t="shared" si="5"/>
        <v>44669</v>
      </c>
      <c r="BG3" s="20">
        <f t="shared" si="5"/>
        <v>44670</v>
      </c>
      <c r="BH3" s="20">
        <f t="shared" si="5"/>
        <v>44671</v>
      </c>
      <c r="BI3" s="20">
        <f t="shared" si="5"/>
        <v>44672</v>
      </c>
      <c r="BJ3" s="20">
        <f t="shared" si="5"/>
        <v>44673</v>
      </c>
      <c r="BK3" s="43">
        <f t="shared" si="5"/>
        <v>44676</v>
      </c>
      <c r="BL3" s="20">
        <f t="shared" si="5"/>
        <v>44677</v>
      </c>
      <c r="BM3" s="20">
        <f t="shared" si="5"/>
        <v>44678</v>
      </c>
      <c r="BN3" s="20">
        <f t="shared" si="5"/>
        <v>44679</v>
      </c>
      <c r="BO3" s="20">
        <f t="shared" si="5"/>
        <v>44680</v>
      </c>
      <c r="BP3" s="20">
        <f t="shared" si="5"/>
        <v>44683</v>
      </c>
      <c r="BQ3" s="51">
        <f t="shared" si="5"/>
        <v>44684</v>
      </c>
      <c r="BR3" s="20">
        <f t="shared" si="5"/>
        <v>44685</v>
      </c>
      <c r="BS3" s="20">
        <f t="shared" si="5"/>
        <v>44686</v>
      </c>
      <c r="BT3" s="20">
        <f t="shared" si="5"/>
        <v>44687</v>
      </c>
      <c r="BU3" s="51">
        <f t="shared" si="5"/>
        <v>44690</v>
      </c>
      <c r="BV3" s="20">
        <f t="shared" ref="BV3:CI3" si="6">IF(WEEKDAY(BU3,2)=5,BU3+3,BU3+1)</f>
        <v>44691</v>
      </c>
      <c r="BW3" s="20">
        <f t="shared" si="6"/>
        <v>44692</v>
      </c>
      <c r="BX3" s="20">
        <f t="shared" si="6"/>
        <v>44693</v>
      </c>
      <c r="BY3" s="20">
        <f t="shared" si="6"/>
        <v>44694</v>
      </c>
      <c r="BZ3" s="20">
        <f t="shared" si="6"/>
        <v>44697</v>
      </c>
      <c r="CA3" s="20">
        <f t="shared" si="6"/>
        <v>44698</v>
      </c>
      <c r="CB3" s="20">
        <f t="shared" si="6"/>
        <v>44699</v>
      </c>
      <c r="CC3" s="20">
        <f t="shared" si="6"/>
        <v>44700</v>
      </c>
      <c r="CD3" s="20">
        <f t="shared" si="6"/>
        <v>44701</v>
      </c>
      <c r="CE3" s="20">
        <f t="shared" si="6"/>
        <v>44704</v>
      </c>
      <c r="CF3" s="20">
        <f t="shared" si="6"/>
        <v>44705</v>
      </c>
      <c r="CG3" s="20">
        <f t="shared" si="6"/>
        <v>44706</v>
      </c>
      <c r="CH3" s="20">
        <f t="shared" si="6"/>
        <v>44707</v>
      </c>
      <c r="CI3" s="20">
        <f t="shared" si="6"/>
        <v>44708</v>
      </c>
    </row>
    <row r="4" spans="1:87" ht="14.4" customHeight="1" x14ac:dyDescent="0.3">
      <c r="A4" s="21">
        <v>2</v>
      </c>
      <c r="B4" s="2">
        <v>18324</v>
      </c>
      <c r="C4" s="24" t="s">
        <v>106</v>
      </c>
      <c r="D4" s="7"/>
      <c r="E4" s="28" t="s">
        <v>79</v>
      </c>
      <c r="F4" s="4">
        <v>7</v>
      </c>
      <c r="H4" s="13">
        <f t="shared" ref="H4:H27" si="7">SUMIF($C$31:$C$846,"="&amp;C4,$H$31:$H$846)</f>
        <v>6.9999999999999973</v>
      </c>
      <c r="I4" s="14">
        <f t="shared" ref="I4:R13" si="8">SUMIFS($H$31:$H$846,$C$31:$C$846,$C4,$E$31:$E$846,I$3)</f>
        <v>0</v>
      </c>
      <c r="J4" s="14">
        <f t="shared" si="8"/>
        <v>0</v>
      </c>
      <c r="K4" s="14">
        <f t="shared" si="8"/>
        <v>0</v>
      </c>
      <c r="L4" s="14">
        <f t="shared" si="8"/>
        <v>3</v>
      </c>
      <c r="M4" s="14">
        <f t="shared" si="8"/>
        <v>0.49999999999999956</v>
      </c>
      <c r="N4" s="14">
        <f t="shared" si="8"/>
        <v>1.9999999999999996</v>
      </c>
      <c r="O4" s="14">
        <f t="shared" si="8"/>
        <v>1.4999999999999987</v>
      </c>
      <c r="P4" s="14">
        <f t="shared" si="8"/>
        <v>0</v>
      </c>
      <c r="Q4" s="14">
        <f t="shared" si="8"/>
        <v>0</v>
      </c>
      <c r="R4" s="14">
        <f t="shared" si="8"/>
        <v>0</v>
      </c>
      <c r="S4" s="14">
        <f t="shared" ref="S4:AB13" si="9">SUMIFS($H$31:$H$846,$C$31:$C$846,$C4,$E$31:$E$846,S$3)</f>
        <v>0</v>
      </c>
      <c r="T4" s="14">
        <f t="shared" si="9"/>
        <v>0</v>
      </c>
      <c r="U4" s="14">
        <f t="shared" si="9"/>
        <v>0</v>
      </c>
      <c r="V4" s="14">
        <f t="shared" si="9"/>
        <v>0</v>
      </c>
      <c r="W4" s="14">
        <f t="shared" si="9"/>
        <v>0</v>
      </c>
      <c r="X4" s="14">
        <f t="shared" si="9"/>
        <v>0</v>
      </c>
      <c r="Y4" s="14">
        <f t="shared" si="9"/>
        <v>0</v>
      </c>
      <c r="Z4" s="14">
        <f t="shared" si="9"/>
        <v>0</v>
      </c>
      <c r="AA4" s="14">
        <f t="shared" si="9"/>
        <v>0</v>
      </c>
      <c r="AB4" s="14">
        <f t="shared" si="9"/>
        <v>0</v>
      </c>
      <c r="AC4" s="14">
        <f t="shared" ref="AC4:AL13" si="10">SUMIFS($H$31:$H$846,$C$31:$C$846,$C4,$E$31:$E$846,AC$3)</f>
        <v>0</v>
      </c>
      <c r="AD4" s="14">
        <f t="shared" si="10"/>
        <v>0</v>
      </c>
      <c r="AE4" s="14">
        <f t="shared" si="10"/>
        <v>0</v>
      </c>
      <c r="AF4" s="14">
        <f t="shared" si="10"/>
        <v>0</v>
      </c>
      <c r="AG4" s="14">
        <f t="shared" si="10"/>
        <v>0</v>
      </c>
      <c r="AH4" s="14">
        <f t="shared" si="10"/>
        <v>0</v>
      </c>
      <c r="AI4" s="14">
        <f t="shared" si="10"/>
        <v>0</v>
      </c>
      <c r="AJ4" s="14">
        <f t="shared" si="10"/>
        <v>0</v>
      </c>
      <c r="AK4" s="14">
        <f t="shared" si="10"/>
        <v>0</v>
      </c>
      <c r="AL4" s="14">
        <f t="shared" si="10"/>
        <v>0</v>
      </c>
      <c r="AM4" s="14">
        <f t="shared" ref="AM4:AV13" si="11">SUMIFS($H$31:$H$846,$C$31:$C$846,$C4,$E$31:$E$846,AM$3)</f>
        <v>0</v>
      </c>
      <c r="AN4" s="14">
        <f t="shared" si="11"/>
        <v>0</v>
      </c>
      <c r="AO4" s="14">
        <f t="shared" si="11"/>
        <v>0</v>
      </c>
      <c r="AP4" s="14">
        <f t="shared" si="11"/>
        <v>0</v>
      </c>
      <c r="AQ4" s="14">
        <f t="shared" si="11"/>
        <v>0</v>
      </c>
      <c r="AR4" s="14">
        <f t="shared" si="11"/>
        <v>0</v>
      </c>
      <c r="AS4" s="14">
        <f t="shared" si="11"/>
        <v>0</v>
      </c>
      <c r="AT4" s="14">
        <f t="shared" si="11"/>
        <v>0</v>
      </c>
      <c r="AU4" s="14">
        <f t="shared" si="11"/>
        <v>0</v>
      </c>
      <c r="AV4" s="14">
        <f t="shared" si="11"/>
        <v>0</v>
      </c>
      <c r="AW4" s="14">
        <f t="shared" ref="AW4:BF13" si="12">SUMIFS($H$31:$H$846,$C$31:$C$846,$C4,$E$31:$E$846,AW$3)</f>
        <v>0</v>
      </c>
      <c r="AX4" s="14">
        <f t="shared" si="12"/>
        <v>0</v>
      </c>
      <c r="AY4" s="14">
        <f t="shared" si="12"/>
        <v>0</v>
      </c>
      <c r="AZ4" s="14">
        <f t="shared" si="12"/>
        <v>0</v>
      </c>
      <c r="BA4" s="14">
        <f t="shared" si="12"/>
        <v>0</v>
      </c>
      <c r="BB4" s="14">
        <f t="shared" si="12"/>
        <v>0</v>
      </c>
      <c r="BC4" s="14">
        <f t="shared" si="12"/>
        <v>0</v>
      </c>
      <c r="BD4" s="34">
        <f t="shared" si="12"/>
        <v>0</v>
      </c>
      <c r="BE4" s="34">
        <f t="shared" si="12"/>
        <v>0</v>
      </c>
      <c r="BF4" s="14">
        <f t="shared" si="12"/>
        <v>0</v>
      </c>
      <c r="BG4" s="14">
        <f t="shared" ref="BG4:BS13" si="13">SUMIFS($H$31:$H$846,$C$31:$C$846,$C4,$E$31:$E$846,BG$3)</f>
        <v>0</v>
      </c>
      <c r="BH4" s="14">
        <f t="shared" si="13"/>
        <v>0</v>
      </c>
      <c r="BI4" s="14">
        <f t="shared" si="13"/>
        <v>0</v>
      </c>
      <c r="BJ4" s="14">
        <f t="shared" si="13"/>
        <v>0</v>
      </c>
      <c r="BK4" s="14">
        <f t="shared" si="13"/>
        <v>0</v>
      </c>
      <c r="BL4" s="14">
        <f t="shared" si="13"/>
        <v>0</v>
      </c>
      <c r="BM4" s="14">
        <f t="shared" si="13"/>
        <v>0</v>
      </c>
      <c r="BN4" s="14">
        <f t="shared" si="13"/>
        <v>0</v>
      </c>
      <c r="BO4" s="14">
        <f t="shared" si="13"/>
        <v>0</v>
      </c>
      <c r="BP4" s="14">
        <f t="shared" si="13"/>
        <v>0</v>
      </c>
      <c r="BQ4" s="14">
        <f t="shared" si="13"/>
        <v>0</v>
      </c>
      <c r="BR4" s="14">
        <f t="shared" si="13"/>
        <v>0</v>
      </c>
      <c r="BS4" s="14">
        <f t="shared" si="13"/>
        <v>0</v>
      </c>
      <c r="BU4"/>
    </row>
    <row r="5" spans="1:87" ht="14.4" customHeight="1" x14ac:dyDescent="0.3">
      <c r="A5" s="21">
        <v>2</v>
      </c>
      <c r="B5" s="2">
        <v>18324</v>
      </c>
      <c r="C5" s="24" t="s">
        <v>83</v>
      </c>
      <c r="D5" s="7"/>
      <c r="E5" s="28" t="s">
        <v>83</v>
      </c>
      <c r="F5" s="4">
        <v>7</v>
      </c>
      <c r="H5" s="13">
        <f t="shared" si="7"/>
        <v>7</v>
      </c>
      <c r="I5" s="14">
        <f t="shared" si="8"/>
        <v>0</v>
      </c>
      <c r="J5" s="14">
        <f t="shared" si="8"/>
        <v>0</v>
      </c>
      <c r="K5" s="14">
        <f t="shared" si="8"/>
        <v>0</v>
      </c>
      <c r="L5" s="14">
        <f t="shared" si="8"/>
        <v>3.9999999999999991</v>
      </c>
      <c r="M5" s="14">
        <f t="shared" si="8"/>
        <v>0</v>
      </c>
      <c r="N5" s="14">
        <f t="shared" si="8"/>
        <v>0.99999999999999911</v>
      </c>
      <c r="O5" s="14">
        <f t="shared" si="8"/>
        <v>2.0000000000000022</v>
      </c>
      <c r="P5" s="14">
        <f t="shared" si="8"/>
        <v>0</v>
      </c>
      <c r="Q5" s="14">
        <f t="shared" si="8"/>
        <v>0</v>
      </c>
      <c r="R5" s="14">
        <f t="shared" si="8"/>
        <v>0</v>
      </c>
      <c r="S5" s="14">
        <f t="shared" si="9"/>
        <v>0</v>
      </c>
      <c r="T5" s="14">
        <f t="shared" si="9"/>
        <v>0</v>
      </c>
      <c r="U5" s="14">
        <f t="shared" si="9"/>
        <v>0</v>
      </c>
      <c r="V5" s="14">
        <f t="shared" si="9"/>
        <v>0</v>
      </c>
      <c r="W5" s="14">
        <f t="shared" si="9"/>
        <v>0</v>
      </c>
      <c r="X5" s="14">
        <f t="shared" si="9"/>
        <v>0</v>
      </c>
      <c r="Y5" s="14">
        <f t="shared" si="9"/>
        <v>0</v>
      </c>
      <c r="Z5" s="14">
        <f t="shared" si="9"/>
        <v>0</v>
      </c>
      <c r="AA5" s="14">
        <f t="shared" si="9"/>
        <v>0</v>
      </c>
      <c r="AB5" s="14">
        <f t="shared" si="9"/>
        <v>0</v>
      </c>
      <c r="AC5" s="14">
        <f t="shared" si="10"/>
        <v>0</v>
      </c>
      <c r="AD5" s="14">
        <f t="shared" si="10"/>
        <v>0</v>
      </c>
      <c r="AE5" s="14">
        <f t="shared" si="10"/>
        <v>0</v>
      </c>
      <c r="AF5" s="14">
        <f t="shared" si="10"/>
        <v>0</v>
      </c>
      <c r="AG5" s="14">
        <f t="shared" si="10"/>
        <v>0</v>
      </c>
      <c r="AH5" s="14">
        <f t="shared" si="10"/>
        <v>0</v>
      </c>
      <c r="AI5" s="14">
        <f t="shared" si="10"/>
        <v>0</v>
      </c>
      <c r="AJ5" s="14">
        <f t="shared" si="10"/>
        <v>0</v>
      </c>
      <c r="AK5" s="14">
        <f t="shared" si="10"/>
        <v>0</v>
      </c>
      <c r="AL5" s="14">
        <f t="shared" si="10"/>
        <v>0</v>
      </c>
      <c r="AM5" s="14">
        <f t="shared" si="11"/>
        <v>0</v>
      </c>
      <c r="AN5" s="14">
        <f t="shared" si="11"/>
        <v>0</v>
      </c>
      <c r="AO5" s="14">
        <f t="shared" si="11"/>
        <v>0</v>
      </c>
      <c r="AP5" s="14">
        <f t="shared" si="11"/>
        <v>0</v>
      </c>
      <c r="AQ5" s="14">
        <f t="shared" si="11"/>
        <v>0</v>
      </c>
      <c r="AR5" s="14">
        <f t="shared" si="11"/>
        <v>0</v>
      </c>
      <c r="AS5" s="14">
        <f t="shared" si="11"/>
        <v>0</v>
      </c>
      <c r="AT5" s="14">
        <f t="shared" si="11"/>
        <v>0</v>
      </c>
      <c r="AU5" s="14">
        <f t="shared" si="11"/>
        <v>0</v>
      </c>
      <c r="AV5" s="14">
        <f t="shared" si="11"/>
        <v>0</v>
      </c>
      <c r="AW5" s="14">
        <f t="shared" si="12"/>
        <v>0</v>
      </c>
      <c r="AX5" s="14">
        <f t="shared" si="12"/>
        <v>0</v>
      </c>
      <c r="AY5" s="14">
        <f t="shared" si="12"/>
        <v>0</v>
      </c>
      <c r="AZ5" s="14">
        <f t="shared" si="12"/>
        <v>0</v>
      </c>
      <c r="BA5" s="14">
        <f t="shared" si="12"/>
        <v>0</v>
      </c>
      <c r="BB5" s="14">
        <f t="shared" si="12"/>
        <v>0</v>
      </c>
      <c r="BC5" s="14">
        <f t="shared" si="12"/>
        <v>0</v>
      </c>
      <c r="BD5" s="34">
        <f t="shared" si="12"/>
        <v>0</v>
      </c>
      <c r="BE5" s="34">
        <f t="shared" si="12"/>
        <v>0</v>
      </c>
      <c r="BF5" s="14">
        <f t="shared" si="12"/>
        <v>0</v>
      </c>
      <c r="BG5" s="14">
        <f t="shared" si="13"/>
        <v>0</v>
      </c>
      <c r="BH5" s="14">
        <f t="shared" si="13"/>
        <v>0</v>
      </c>
      <c r="BI5" s="14">
        <f t="shared" si="13"/>
        <v>0</v>
      </c>
      <c r="BJ5" s="14">
        <f t="shared" si="13"/>
        <v>0</v>
      </c>
      <c r="BK5" s="14">
        <f t="shared" si="13"/>
        <v>0</v>
      </c>
      <c r="BL5" s="14">
        <f t="shared" si="13"/>
        <v>0</v>
      </c>
      <c r="BM5" s="14">
        <f t="shared" si="13"/>
        <v>0</v>
      </c>
      <c r="BN5" s="14">
        <f t="shared" si="13"/>
        <v>0</v>
      </c>
      <c r="BO5" s="14">
        <f t="shared" si="13"/>
        <v>0</v>
      </c>
      <c r="BP5" s="14">
        <f t="shared" si="13"/>
        <v>0</v>
      </c>
      <c r="BQ5" s="14">
        <f t="shared" si="13"/>
        <v>0</v>
      </c>
      <c r="BR5" s="14">
        <f t="shared" si="13"/>
        <v>0</v>
      </c>
      <c r="BS5" s="14">
        <f t="shared" si="13"/>
        <v>0</v>
      </c>
      <c r="BU5"/>
    </row>
    <row r="6" spans="1:87" ht="14.4" customHeight="1" x14ac:dyDescent="0.3">
      <c r="A6" s="21">
        <v>2</v>
      </c>
      <c r="B6" s="2">
        <v>18324</v>
      </c>
      <c r="C6" s="24" t="s">
        <v>82</v>
      </c>
      <c r="D6" s="7"/>
      <c r="E6" s="28" t="s">
        <v>82</v>
      </c>
      <c r="F6" s="4">
        <v>10.5</v>
      </c>
      <c r="H6" s="13">
        <f t="shared" si="7"/>
        <v>17.5</v>
      </c>
      <c r="I6" s="14">
        <f t="shared" si="8"/>
        <v>0</v>
      </c>
      <c r="J6" s="14">
        <f t="shared" si="8"/>
        <v>0</v>
      </c>
      <c r="K6" s="14">
        <f t="shared" si="8"/>
        <v>0</v>
      </c>
      <c r="L6" s="14">
        <f t="shared" si="8"/>
        <v>0</v>
      </c>
      <c r="M6" s="14">
        <f t="shared" si="8"/>
        <v>6.4999999999999991</v>
      </c>
      <c r="N6" s="14">
        <f t="shared" si="8"/>
        <v>4</v>
      </c>
      <c r="O6" s="14">
        <f t="shared" si="8"/>
        <v>3.4999999999999982</v>
      </c>
      <c r="P6" s="14">
        <f t="shared" si="8"/>
        <v>0</v>
      </c>
      <c r="Q6" s="14">
        <f t="shared" si="8"/>
        <v>3.5000000000000009</v>
      </c>
      <c r="R6" s="14">
        <f t="shared" si="8"/>
        <v>0</v>
      </c>
      <c r="S6" s="14">
        <f t="shared" si="9"/>
        <v>0</v>
      </c>
      <c r="T6" s="14">
        <f t="shared" si="9"/>
        <v>0</v>
      </c>
      <c r="U6" s="14">
        <f t="shared" si="9"/>
        <v>0</v>
      </c>
      <c r="V6" s="14">
        <f t="shared" si="9"/>
        <v>0</v>
      </c>
      <c r="W6" s="14">
        <f t="shared" si="9"/>
        <v>0</v>
      </c>
      <c r="X6" s="14">
        <f t="shared" si="9"/>
        <v>0</v>
      </c>
      <c r="Y6" s="14">
        <f t="shared" si="9"/>
        <v>0</v>
      </c>
      <c r="Z6" s="14">
        <f t="shared" si="9"/>
        <v>0</v>
      </c>
      <c r="AA6" s="14">
        <f t="shared" si="9"/>
        <v>0</v>
      </c>
      <c r="AB6" s="14">
        <f t="shared" si="9"/>
        <v>0</v>
      </c>
      <c r="AC6" s="14">
        <f t="shared" si="10"/>
        <v>0</v>
      </c>
      <c r="AD6" s="14">
        <f t="shared" si="10"/>
        <v>0</v>
      </c>
      <c r="AE6" s="14">
        <f t="shared" si="10"/>
        <v>0</v>
      </c>
      <c r="AF6" s="14">
        <f t="shared" si="10"/>
        <v>0</v>
      </c>
      <c r="AG6" s="14">
        <f t="shared" si="10"/>
        <v>0</v>
      </c>
      <c r="AH6" s="14">
        <f t="shared" si="10"/>
        <v>0</v>
      </c>
      <c r="AI6" s="14">
        <f t="shared" si="10"/>
        <v>0</v>
      </c>
      <c r="AJ6" s="14">
        <f t="shared" si="10"/>
        <v>0</v>
      </c>
      <c r="AK6" s="14">
        <f t="shared" si="10"/>
        <v>0</v>
      </c>
      <c r="AL6" s="14">
        <f t="shared" si="10"/>
        <v>0</v>
      </c>
      <c r="AM6" s="14">
        <f t="shared" si="11"/>
        <v>0</v>
      </c>
      <c r="AN6" s="14">
        <f t="shared" si="11"/>
        <v>0</v>
      </c>
      <c r="AO6" s="14">
        <f t="shared" si="11"/>
        <v>0</v>
      </c>
      <c r="AP6" s="14">
        <f t="shared" si="11"/>
        <v>0</v>
      </c>
      <c r="AQ6" s="14">
        <f t="shared" si="11"/>
        <v>0</v>
      </c>
      <c r="AR6" s="14">
        <f t="shared" si="11"/>
        <v>0</v>
      </c>
      <c r="AS6" s="14">
        <f t="shared" si="11"/>
        <v>0</v>
      </c>
      <c r="AT6" s="14">
        <f t="shared" si="11"/>
        <v>0</v>
      </c>
      <c r="AU6" s="14">
        <f t="shared" si="11"/>
        <v>0</v>
      </c>
      <c r="AV6" s="14">
        <f t="shared" si="11"/>
        <v>0</v>
      </c>
      <c r="AW6" s="14">
        <f t="shared" si="12"/>
        <v>0</v>
      </c>
      <c r="AX6" s="14">
        <f t="shared" si="12"/>
        <v>0</v>
      </c>
      <c r="AY6" s="14">
        <f t="shared" si="12"/>
        <v>0</v>
      </c>
      <c r="AZ6" s="14">
        <f t="shared" si="12"/>
        <v>0</v>
      </c>
      <c r="BA6" s="14">
        <f t="shared" si="12"/>
        <v>0</v>
      </c>
      <c r="BB6" s="14">
        <f t="shared" si="12"/>
        <v>0</v>
      </c>
      <c r="BC6" s="14">
        <f t="shared" si="12"/>
        <v>0</v>
      </c>
      <c r="BD6" s="34">
        <f t="shared" si="12"/>
        <v>0</v>
      </c>
      <c r="BE6" s="34">
        <f t="shared" si="12"/>
        <v>0</v>
      </c>
      <c r="BF6" s="14">
        <f t="shared" si="12"/>
        <v>0</v>
      </c>
      <c r="BG6" s="14">
        <f t="shared" si="13"/>
        <v>0</v>
      </c>
      <c r="BH6" s="14">
        <f t="shared" si="13"/>
        <v>0</v>
      </c>
      <c r="BI6" s="14">
        <f t="shared" si="13"/>
        <v>0</v>
      </c>
      <c r="BJ6" s="14">
        <f t="shared" si="13"/>
        <v>0</v>
      </c>
      <c r="BK6" s="14">
        <f t="shared" si="13"/>
        <v>0</v>
      </c>
      <c r="BL6" s="14">
        <f t="shared" si="13"/>
        <v>0</v>
      </c>
      <c r="BM6" s="14">
        <f t="shared" si="13"/>
        <v>0</v>
      </c>
      <c r="BN6" s="14">
        <f t="shared" si="13"/>
        <v>0</v>
      </c>
      <c r="BO6" s="14">
        <f t="shared" si="13"/>
        <v>0</v>
      </c>
      <c r="BP6" s="14">
        <f t="shared" si="13"/>
        <v>0</v>
      </c>
      <c r="BQ6" s="14">
        <f t="shared" si="13"/>
        <v>0</v>
      </c>
      <c r="BR6" s="14">
        <f t="shared" si="13"/>
        <v>0</v>
      </c>
      <c r="BS6" s="14">
        <f t="shared" si="13"/>
        <v>0</v>
      </c>
      <c r="BU6"/>
    </row>
    <row r="7" spans="1:87" ht="14.4" customHeight="1" x14ac:dyDescent="0.3">
      <c r="A7" s="21">
        <v>2</v>
      </c>
      <c r="B7" s="2">
        <v>18324</v>
      </c>
      <c r="C7" s="24" t="s">
        <v>81</v>
      </c>
      <c r="D7" s="7"/>
      <c r="E7" s="28" t="s">
        <v>81</v>
      </c>
      <c r="F7" s="4">
        <v>7</v>
      </c>
      <c r="H7" s="13">
        <f t="shared" si="7"/>
        <v>16.499999999999996</v>
      </c>
      <c r="I7" s="14">
        <f t="shared" si="8"/>
        <v>0</v>
      </c>
      <c r="J7" s="14">
        <f t="shared" si="8"/>
        <v>0</v>
      </c>
      <c r="K7" s="14">
        <f t="shared" si="8"/>
        <v>0</v>
      </c>
      <c r="L7" s="14">
        <f t="shared" si="8"/>
        <v>0</v>
      </c>
      <c r="M7" s="14">
        <f t="shared" si="8"/>
        <v>0</v>
      </c>
      <c r="N7" s="14">
        <f t="shared" si="8"/>
        <v>0</v>
      </c>
      <c r="O7" s="14">
        <f t="shared" si="8"/>
        <v>0</v>
      </c>
      <c r="P7" s="14">
        <f t="shared" si="8"/>
        <v>0</v>
      </c>
      <c r="Q7" s="14">
        <f t="shared" si="8"/>
        <v>0.49999999999999822</v>
      </c>
      <c r="R7" s="14">
        <f t="shared" si="8"/>
        <v>6.9999999999999991</v>
      </c>
      <c r="S7" s="14">
        <f t="shared" si="9"/>
        <v>6.9999999999999991</v>
      </c>
      <c r="T7" s="14">
        <f t="shared" si="9"/>
        <v>0</v>
      </c>
      <c r="U7" s="14">
        <f t="shared" si="9"/>
        <v>0</v>
      </c>
      <c r="V7" s="14">
        <f t="shared" si="9"/>
        <v>0</v>
      </c>
      <c r="W7" s="14">
        <f t="shared" si="9"/>
        <v>0</v>
      </c>
      <c r="X7" s="14">
        <f t="shared" si="9"/>
        <v>1.9999999999999996</v>
      </c>
      <c r="Y7" s="14">
        <f t="shared" si="9"/>
        <v>0</v>
      </c>
      <c r="Z7" s="14">
        <f t="shared" si="9"/>
        <v>0</v>
      </c>
      <c r="AA7" s="14">
        <f t="shared" si="9"/>
        <v>0</v>
      </c>
      <c r="AB7" s="14">
        <f t="shared" si="9"/>
        <v>0</v>
      </c>
      <c r="AC7" s="14">
        <f t="shared" si="10"/>
        <v>0</v>
      </c>
      <c r="AD7" s="14">
        <f t="shared" si="10"/>
        <v>0</v>
      </c>
      <c r="AE7" s="14">
        <f t="shared" si="10"/>
        <v>0</v>
      </c>
      <c r="AF7" s="14">
        <f t="shared" si="10"/>
        <v>0</v>
      </c>
      <c r="AG7" s="14">
        <f t="shared" si="10"/>
        <v>0</v>
      </c>
      <c r="AH7" s="14">
        <f t="shared" si="10"/>
        <v>0</v>
      </c>
      <c r="AI7" s="14">
        <f t="shared" si="10"/>
        <v>0</v>
      </c>
      <c r="AJ7" s="14">
        <f t="shared" si="10"/>
        <v>0</v>
      </c>
      <c r="AK7" s="14">
        <f t="shared" si="10"/>
        <v>0</v>
      </c>
      <c r="AL7" s="14">
        <f t="shared" si="10"/>
        <v>0</v>
      </c>
      <c r="AM7" s="14">
        <f t="shared" si="11"/>
        <v>0</v>
      </c>
      <c r="AN7" s="14">
        <f t="shared" si="11"/>
        <v>0</v>
      </c>
      <c r="AO7" s="14">
        <f t="shared" si="11"/>
        <v>0</v>
      </c>
      <c r="AP7" s="14">
        <f t="shared" si="11"/>
        <v>0</v>
      </c>
      <c r="AQ7" s="14">
        <f t="shared" si="11"/>
        <v>0</v>
      </c>
      <c r="AR7" s="14">
        <f t="shared" si="11"/>
        <v>0</v>
      </c>
      <c r="AS7" s="14">
        <f t="shared" si="11"/>
        <v>0</v>
      </c>
      <c r="AT7" s="14">
        <f t="shared" si="11"/>
        <v>0</v>
      </c>
      <c r="AU7" s="14">
        <f t="shared" si="11"/>
        <v>0</v>
      </c>
      <c r="AV7" s="14">
        <f t="shared" si="11"/>
        <v>0</v>
      </c>
      <c r="AW7" s="14">
        <f t="shared" si="12"/>
        <v>0</v>
      </c>
      <c r="AX7" s="14">
        <f t="shared" si="12"/>
        <v>0</v>
      </c>
      <c r="AY7" s="14">
        <f t="shared" si="12"/>
        <v>0</v>
      </c>
      <c r="AZ7" s="14">
        <f t="shared" si="12"/>
        <v>0</v>
      </c>
      <c r="BA7" s="14">
        <f t="shared" si="12"/>
        <v>0</v>
      </c>
      <c r="BB7" s="14">
        <f t="shared" si="12"/>
        <v>0</v>
      </c>
      <c r="BC7" s="14">
        <f t="shared" si="12"/>
        <v>0</v>
      </c>
      <c r="BD7" s="34">
        <f t="shared" si="12"/>
        <v>0</v>
      </c>
      <c r="BE7" s="34">
        <f t="shared" si="12"/>
        <v>0</v>
      </c>
      <c r="BF7" s="14">
        <f t="shared" si="12"/>
        <v>0</v>
      </c>
      <c r="BG7" s="14">
        <f t="shared" si="13"/>
        <v>0</v>
      </c>
      <c r="BH7" s="14">
        <f t="shared" si="13"/>
        <v>0</v>
      </c>
      <c r="BI7" s="14">
        <f t="shared" si="13"/>
        <v>0</v>
      </c>
      <c r="BJ7" s="14">
        <f t="shared" si="13"/>
        <v>0</v>
      </c>
      <c r="BK7" s="14">
        <f t="shared" si="13"/>
        <v>0</v>
      </c>
      <c r="BL7" s="14">
        <f t="shared" si="13"/>
        <v>0</v>
      </c>
      <c r="BM7" s="14">
        <f t="shared" si="13"/>
        <v>0</v>
      </c>
      <c r="BN7" s="14">
        <f t="shared" si="13"/>
        <v>0</v>
      </c>
      <c r="BO7" s="14">
        <f t="shared" si="13"/>
        <v>0</v>
      </c>
      <c r="BP7" s="14">
        <f t="shared" si="13"/>
        <v>0</v>
      </c>
      <c r="BQ7" s="14">
        <f t="shared" si="13"/>
        <v>0</v>
      </c>
      <c r="BR7" s="14">
        <f t="shared" si="13"/>
        <v>0</v>
      </c>
      <c r="BS7" s="14">
        <f t="shared" si="13"/>
        <v>0</v>
      </c>
      <c r="BU7"/>
    </row>
    <row r="8" spans="1:87" ht="14.4" customHeight="1" x14ac:dyDescent="0.3">
      <c r="A8" s="21">
        <v>2</v>
      </c>
      <c r="B8" s="2">
        <v>18324</v>
      </c>
      <c r="C8" s="24" t="s">
        <v>84</v>
      </c>
      <c r="D8" s="7"/>
      <c r="E8" s="28" t="s">
        <v>84</v>
      </c>
      <c r="F8" s="4"/>
      <c r="H8" s="13">
        <f t="shared" si="7"/>
        <v>0</v>
      </c>
      <c r="I8" s="14">
        <f t="shared" si="8"/>
        <v>0</v>
      </c>
      <c r="J8" s="14">
        <f t="shared" si="8"/>
        <v>0</v>
      </c>
      <c r="K8" s="14">
        <f t="shared" si="8"/>
        <v>0</v>
      </c>
      <c r="L8" s="14">
        <f t="shared" si="8"/>
        <v>0</v>
      </c>
      <c r="M8" s="14">
        <f t="shared" si="8"/>
        <v>0</v>
      </c>
      <c r="N8" s="14">
        <f t="shared" si="8"/>
        <v>0</v>
      </c>
      <c r="O8" s="14">
        <f t="shared" si="8"/>
        <v>0</v>
      </c>
      <c r="P8" s="14">
        <f t="shared" si="8"/>
        <v>0</v>
      </c>
      <c r="Q8" s="14">
        <f t="shared" si="8"/>
        <v>0</v>
      </c>
      <c r="R8" s="14">
        <f t="shared" si="8"/>
        <v>0</v>
      </c>
      <c r="S8" s="14">
        <f t="shared" si="9"/>
        <v>0</v>
      </c>
      <c r="T8" s="14">
        <f t="shared" si="9"/>
        <v>0</v>
      </c>
      <c r="U8" s="14">
        <f t="shared" si="9"/>
        <v>0</v>
      </c>
      <c r="V8" s="14">
        <f t="shared" si="9"/>
        <v>0</v>
      </c>
      <c r="W8" s="14">
        <f t="shared" si="9"/>
        <v>0</v>
      </c>
      <c r="X8" s="14">
        <f t="shared" si="9"/>
        <v>0</v>
      </c>
      <c r="Y8" s="14">
        <f t="shared" si="9"/>
        <v>0</v>
      </c>
      <c r="Z8" s="14">
        <f t="shared" si="9"/>
        <v>0</v>
      </c>
      <c r="AA8" s="14">
        <f t="shared" si="9"/>
        <v>0</v>
      </c>
      <c r="AB8" s="14">
        <f t="shared" si="9"/>
        <v>0</v>
      </c>
      <c r="AC8" s="14">
        <f t="shared" si="10"/>
        <v>0</v>
      </c>
      <c r="AD8" s="14">
        <f t="shared" si="10"/>
        <v>0</v>
      </c>
      <c r="AE8" s="14">
        <f t="shared" si="10"/>
        <v>0</v>
      </c>
      <c r="AF8" s="14">
        <f t="shared" si="10"/>
        <v>0</v>
      </c>
      <c r="AG8" s="14">
        <f t="shared" si="10"/>
        <v>0</v>
      </c>
      <c r="AH8" s="14">
        <f t="shared" si="10"/>
        <v>0</v>
      </c>
      <c r="AI8" s="14">
        <f t="shared" si="10"/>
        <v>0</v>
      </c>
      <c r="AJ8" s="14">
        <f t="shared" si="10"/>
        <v>0</v>
      </c>
      <c r="AK8" s="14">
        <f t="shared" si="10"/>
        <v>0</v>
      </c>
      <c r="AL8" s="14">
        <f t="shared" si="10"/>
        <v>0</v>
      </c>
      <c r="AM8" s="14">
        <f t="shared" si="11"/>
        <v>0</v>
      </c>
      <c r="AN8" s="14">
        <f t="shared" si="11"/>
        <v>0</v>
      </c>
      <c r="AO8" s="14">
        <f t="shared" si="11"/>
        <v>0</v>
      </c>
      <c r="AP8" s="14">
        <f t="shared" si="11"/>
        <v>0</v>
      </c>
      <c r="AQ8" s="14">
        <f t="shared" si="11"/>
        <v>0</v>
      </c>
      <c r="AR8" s="14">
        <f t="shared" si="11"/>
        <v>0</v>
      </c>
      <c r="AS8" s="14">
        <f t="shared" si="11"/>
        <v>0</v>
      </c>
      <c r="AT8" s="14">
        <f t="shared" si="11"/>
        <v>0</v>
      </c>
      <c r="AU8" s="14">
        <f t="shared" si="11"/>
        <v>0</v>
      </c>
      <c r="AV8" s="14">
        <f t="shared" si="11"/>
        <v>0</v>
      </c>
      <c r="AW8" s="14">
        <f t="shared" si="12"/>
        <v>0</v>
      </c>
      <c r="AX8" s="14">
        <f t="shared" si="12"/>
        <v>0</v>
      </c>
      <c r="AY8" s="14">
        <f t="shared" si="12"/>
        <v>0</v>
      </c>
      <c r="AZ8" s="14">
        <f t="shared" si="12"/>
        <v>0</v>
      </c>
      <c r="BA8" s="14">
        <f t="shared" si="12"/>
        <v>0</v>
      </c>
      <c r="BB8" s="14">
        <f t="shared" si="12"/>
        <v>0</v>
      </c>
      <c r="BC8" s="14">
        <f t="shared" si="12"/>
        <v>0</v>
      </c>
      <c r="BD8" s="34">
        <f t="shared" si="12"/>
        <v>0</v>
      </c>
      <c r="BE8" s="34">
        <f t="shared" si="12"/>
        <v>0</v>
      </c>
      <c r="BF8" s="14">
        <f t="shared" si="12"/>
        <v>0</v>
      </c>
      <c r="BG8" s="14">
        <f t="shared" si="13"/>
        <v>0</v>
      </c>
      <c r="BH8" s="14">
        <f t="shared" si="13"/>
        <v>0</v>
      </c>
      <c r="BI8" s="14">
        <f t="shared" si="13"/>
        <v>0</v>
      </c>
      <c r="BJ8" s="14">
        <f t="shared" si="13"/>
        <v>0</v>
      </c>
      <c r="BK8" s="14">
        <f t="shared" si="13"/>
        <v>0</v>
      </c>
      <c r="BL8" s="14">
        <f t="shared" si="13"/>
        <v>0</v>
      </c>
      <c r="BM8" s="14">
        <f t="shared" si="13"/>
        <v>0</v>
      </c>
      <c r="BN8" s="14">
        <f t="shared" si="13"/>
        <v>0</v>
      </c>
      <c r="BO8" s="14">
        <f t="shared" si="13"/>
        <v>0</v>
      </c>
      <c r="BP8" s="14">
        <f t="shared" si="13"/>
        <v>0</v>
      </c>
      <c r="BQ8" s="14">
        <f t="shared" si="13"/>
        <v>0</v>
      </c>
      <c r="BR8" s="14">
        <f t="shared" si="13"/>
        <v>0</v>
      </c>
      <c r="BS8" s="14">
        <f t="shared" si="13"/>
        <v>0</v>
      </c>
      <c r="BU8"/>
    </row>
    <row r="9" spans="1:87" ht="14.4" customHeight="1" x14ac:dyDescent="0.3">
      <c r="A9" s="21">
        <v>2</v>
      </c>
      <c r="B9" s="2">
        <v>18324</v>
      </c>
      <c r="C9" s="24" t="s">
        <v>3</v>
      </c>
      <c r="D9" s="7"/>
      <c r="E9" s="28" t="s">
        <v>3</v>
      </c>
      <c r="F9" s="4"/>
      <c r="H9" s="13">
        <f t="shared" si="7"/>
        <v>0</v>
      </c>
      <c r="I9" s="14">
        <f t="shared" si="8"/>
        <v>0</v>
      </c>
      <c r="J9" s="14">
        <f t="shared" si="8"/>
        <v>0</v>
      </c>
      <c r="K9" s="14">
        <f t="shared" si="8"/>
        <v>0</v>
      </c>
      <c r="L9" s="14">
        <f t="shared" si="8"/>
        <v>0</v>
      </c>
      <c r="M9" s="14">
        <f t="shared" si="8"/>
        <v>0</v>
      </c>
      <c r="N9" s="14">
        <f t="shared" si="8"/>
        <v>0</v>
      </c>
      <c r="O9" s="14">
        <f t="shared" si="8"/>
        <v>0</v>
      </c>
      <c r="P9" s="14">
        <f t="shared" si="8"/>
        <v>0</v>
      </c>
      <c r="Q9" s="14">
        <f t="shared" si="8"/>
        <v>0</v>
      </c>
      <c r="R9" s="14">
        <f t="shared" si="8"/>
        <v>0</v>
      </c>
      <c r="S9" s="14">
        <f t="shared" si="9"/>
        <v>0</v>
      </c>
      <c r="T9" s="14">
        <f t="shared" si="9"/>
        <v>0</v>
      </c>
      <c r="U9" s="14">
        <f t="shared" si="9"/>
        <v>0</v>
      </c>
      <c r="V9" s="14">
        <f t="shared" si="9"/>
        <v>0</v>
      </c>
      <c r="W9" s="14">
        <f t="shared" si="9"/>
        <v>0</v>
      </c>
      <c r="X9" s="14">
        <f t="shared" si="9"/>
        <v>0</v>
      </c>
      <c r="Y9" s="14">
        <f t="shared" si="9"/>
        <v>0</v>
      </c>
      <c r="Z9" s="14">
        <f t="shared" si="9"/>
        <v>0</v>
      </c>
      <c r="AA9" s="14">
        <f t="shared" si="9"/>
        <v>0</v>
      </c>
      <c r="AB9" s="14">
        <f t="shared" si="9"/>
        <v>0</v>
      </c>
      <c r="AC9" s="14">
        <f t="shared" si="10"/>
        <v>0</v>
      </c>
      <c r="AD9" s="14">
        <f t="shared" si="10"/>
        <v>0</v>
      </c>
      <c r="AE9" s="14">
        <f t="shared" si="10"/>
        <v>0</v>
      </c>
      <c r="AF9" s="14">
        <f t="shared" si="10"/>
        <v>0</v>
      </c>
      <c r="AG9" s="14">
        <f t="shared" si="10"/>
        <v>0</v>
      </c>
      <c r="AH9" s="14">
        <f t="shared" si="10"/>
        <v>0</v>
      </c>
      <c r="AI9" s="14">
        <f t="shared" si="10"/>
        <v>0</v>
      </c>
      <c r="AJ9" s="14">
        <f t="shared" si="10"/>
        <v>0</v>
      </c>
      <c r="AK9" s="14">
        <f t="shared" si="10"/>
        <v>0</v>
      </c>
      <c r="AL9" s="14">
        <f t="shared" si="10"/>
        <v>0</v>
      </c>
      <c r="AM9" s="14">
        <f t="shared" si="11"/>
        <v>0</v>
      </c>
      <c r="AN9" s="14">
        <f t="shared" si="11"/>
        <v>0</v>
      </c>
      <c r="AO9" s="14">
        <f t="shared" si="11"/>
        <v>0</v>
      </c>
      <c r="AP9" s="14">
        <f t="shared" si="11"/>
        <v>0</v>
      </c>
      <c r="AQ9" s="14">
        <f t="shared" si="11"/>
        <v>0</v>
      </c>
      <c r="AR9" s="14">
        <f t="shared" si="11"/>
        <v>0</v>
      </c>
      <c r="AS9" s="14">
        <f t="shared" si="11"/>
        <v>0</v>
      </c>
      <c r="AT9" s="14">
        <f t="shared" si="11"/>
        <v>0</v>
      </c>
      <c r="AU9" s="14">
        <f t="shared" si="11"/>
        <v>0</v>
      </c>
      <c r="AV9" s="14">
        <f t="shared" si="11"/>
        <v>0</v>
      </c>
      <c r="AW9" s="14">
        <f t="shared" si="12"/>
        <v>0</v>
      </c>
      <c r="AX9" s="14">
        <f t="shared" si="12"/>
        <v>0</v>
      </c>
      <c r="AY9" s="14">
        <f t="shared" si="12"/>
        <v>0</v>
      </c>
      <c r="AZ9" s="14">
        <f t="shared" si="12"/>
        <v>0</v>
      </c>
      <c r="BA9" s="14">
        <f t="shared" si="12"/>
        <v>0</v>
      </c>
      <c r="BB9" s="14">
        <f t="shared" si="12"/>
        <v>0</v>
      </c>
      <c r="BC9" s="14">
        <f t="shared" si="12"/>
        <v>0</v>
      </c>
      <c r="BD9" s="34">
        <f t="shared" si="12"/>
        <v>0</v>
      </c>
      <c r="BE9" s="34">
        <f t="shared" si="12"/>
        <v>0</v>
      </c>
      <c r="BF9" s="14">
        <f t="shared" si="12"/>
        <v>0</v>
      </c>
      <c r="BG9" s="14">
        <f t="shared" si="13"/>
        <v>0</v>
      </c>
      <c r="BH9" s="14">
        <f t="shared" si="13"/>
        <v>0</v>
      </c>
      <c r="BI9" s="14">
        <f t="shared" si="13"/>
        <v>0</v>
      </c>
      <c r="BJ9" s="14">
        <f t="shared" si="13"/>
        <v>0</v>
      </c>
      <c r="BK9" s="14">
        <f t="shared" si="13"/>
        <v>0</v>
      </c>
      <c r="BL9" s="14">
        <f t="shared" si="13"/>
        <v>0</v>
      </c>
      <c r="BM9" s="14">
        <f t="shared" si="13"/>
        <v>0</v>
      </c>
      <c r="BN9" s="14">
        <f t="shared" si="13"/>
        <v>0</v>
      </c>
      <c r="BO9" s="14">
        <f t="shared" si="13"/>
        <v>0</v>
      </c>
      <c r="BP9" s="14">
        <f t="shared" si="13"/>
        <v>0</v>
      </c>
      <c r="BQ9" s="14">
        <f t="shared" si="13"/>
        <v>0</v>
      </c>
      <c r="BR9" s="14">
        <f t="shared" si="13"/>
        <v>0</v>
      </c>
      <c r="BS9" s="14">
        <f t="shared" si="13"/>
        <v>0</v>
      </c>
      <c r="BU9"/>
    </row>
    <row r="10" spans="1:87" ht="14.4" customHeight="1" x14ac:dyDescent="0.3">
      <c r="A10" s="21">
        <v>2</v>
      </c>
      <c r="B10" s="2">
        <v>18324</v>
      </c>
      <c r="C10" s="24" t="s">
        <v>80</v>
      </c>
      <c r="D10" s="7"/>
      <c r="E10" s="28" t="s">
        <v>80</v>
      </c>
      <c r="F10" s="4">
        <v>7</v>
      </c>
      <c r="H10" s="13">
        <f t="shared" si="7"/>
        <v>90.5</v>
      </c>
      <c r="I10" s="14">
        <f t="shared" si="8"/>
        <v>0</v>
      </c>
      <c r="J10" s="14">
        <f t="shared" si="8"/>
        <v>0</v>
      </c>
      <c r="K10" s="14">
        <f t="shared" si="8"/>
        <v>0</v>
      </c>
      <c r="L10" s="14">
        <f t="shared" si="8"/>
        <v>0</v>
      </c>
      <c r="M10" s="14">
        <f t="shared" si="8"/>
        <v>0</v>
      </c>
      <c r="N10" s="14">
        <f t="shared" si="8"/>
        <v>0</v>
      </c>
      <c r="O10" s="14">
        <f t="shared" si="8"/>
        <v>0</v>
      </c>
      <c r="P10" s="14">
        <f t="shared" si="8"/>
        <v>0</v>
      </c>
      <c r="Q10" s="14">
        <f t="shared" si="8"/>
        <v>0</v>
      </c>
      <c r="R10" s="14">
        <f t="shared" si="8"/>
        <v>0</v>
      </c>
      <c r="S10" s="14">
        <f t="shared" si="9"/>
        <v>0</v>
      </c>
      <c r="T10" s="14">
        <f t="shared" si="9"/>
        <v>0</v>
      </c>
      <c r="U10" s="14">
        <f t="shared" si="9"/>
        <v>0</v>
      </c>
      <c r="V10" s="14">
        <f t="shared" si="9"/>
        <v>0</v>
      </c>
      <c r="W10" s="14">
        <f t="shared" si="9"/>
        <v>0</v>
      </c>
      <c r="X10" s="14">
        <f t="shared" si="9"/>
        <v>0</v>
      </c>
      <c r="Y10" s="14">
        <f t="shared" si="9"/>
        <v>0</v>
      </c>
      <c r="Z10" s="14">
        <f t="shared" si="9"/>
        <v>0</v>
      </c>
      <c r="AA10" s="14">
        <f t="shared" si="9"/>
        <v>0</v>
      </c>
      <c r="AB10" s="14">
        <f t="shared" si="9"/>
        <v>0</v>
      </c>
      <c r="AC10" s="14">
        <f t="shared" si="10"/>
        <v>5.0000000000000009</v>
      </c>
      <c r="AD10" s="14">
        <f t="shared" si="10"/>
        <v>0</v>
      </c>
      <c r="AE10" s="14">
        <f t="shared" si="10"/>
        <v>4.9999999999999982</v>
      </c>
      <c r="AF10" s="14">
        <f t="shared" si="10"/>
        <v>0</v>
      </c>
      <c r="AG10" s="14">
        <f t="shared" si="10"/>
        <v>0</v>
      </c>
      <c r="AH10" s="14">
        <f t="shared" si="10"/>
        <v>6.9999999999999991</v>
      </c>
      <c r="AI10" s="14">
        <f t="shared" si="10"/>
        <v>0</v>
      </c>
      <c r="AJ10" s="14">
        <f t="shared" si="10"/>
        <v>0.49999999999999956</v>
      </c>
      <c r="AK10" s="14">
        <f t="shared" si="10"/>
        <v>0</v>
      </c>
      <c r="AL10" s="14">
        <f t="shared" si="10"/>
        <v>6.9999999999999991</v>
      </c>
      <c r="AM10" s="14">
        <f t="shared" si="11"/>
        <v>6.9999999999999991</v>
      </c>
      <c r="AN10" s="14">
        <f t="shared" si="11"/>
        <v>6.75</v>
      </c>
      <c r="AO10" s="14">
        <f t="shared" si="11"/>
        <v>5.4999999999999991</v>
      </c>
      <c r="AP10" s="14">
        <f t="shared" si="11"/>
        <v>6.9999999999999991</v>
      </c>
      <c r="AQ10" s="14">
        <f t="shared" si="11"/>
        <v>6.5</v>
      </c>
      <c r="AR10" s="14">
        <f t="shared" si="11"/>
        <v>1.7500000000000004</v>
      </c>
      <c r="AS10" s="14">
        <f t="shared" si="11"/>
        <v>0</v>
      </c>
      <c r="AT10" s="14">
        <f t="shared" si="11"/>
        <v>6.9999999999999991</v>
      </c>
      <c r="AU10" s="14">
        <f t="shared" si="11"/>
        <v>6.9999999999999991</v>
      </c>
      <c r="AV10" s="14">
        <f t="shared" si="11"/>
        <v>6.9999999999999991</v>
      </c>
      <c r="AW10" s="14">
        <f t="shared" si="12"/>
        <v>6.9999999999999991</v>
      </c>
      <c r="AX10" s="14">
        <f t="shared" si="12"/>
        <v>0</v>
      </c>
      <c r="AY10" s="14">
        <f t="shared" si="12"/>
        <v>3.5000000000000009</v>
      </c>
      <c r="AZ10" s="14">
        <f t="shared" si="12"/>
        <v>0</v>
      </c>
      <c r="BA10" s="14">
        <f t="shared" si="12"/>
        <v>0</v>
      </c>
      <c r="BB10" s="14">
        <f t="shared" si="12"/>
        <v>0</v>
      </c>
      <c r="BC10" s="14">
        <f t="shared" si="12"/>
        <v>0</v>
      </c>
      <c r="BD10" s="34">
        <f t="shared" si="12"/>
        <v>0</v>
      </c>
      <c r="BE10" s="34">
        <f t="shared" si="12"/>
        <v>0</v>
      </c>
      <c r="BF10" s="14">
        <f t="shared" si="12"/>
        <v>0</v>
      </c>
      <c r="BG10" s="14">
        <f t="shared" si="13"/>
        <v>0</v>
      </c>
      <c r="BH10" s="14">
        <f t="shared" si="13"/>
        <v>0</v>
      </c>
      <c r="BI10" s="14">
        <f t="shared" si="13"/>
        <v>0</v>
      </c>
      <c r="BJ10" s="14">
        <f t="shared" si="13"/>
        <v>0</v>
      </c>
      <c r="BK10" s="14">
        <f t="shared" si="13"/>
        <v>0</v>
      </c>
      <c r="BL10" s="14">
        <f t="shared" si="13"/>
        <v>0</v>
      </c>
      <c r="BM10" s="14">
        <f t="shared" si="13"/>
        <v>0</v>
      </c>
      <c r="BN10" s="14">
        <f t="shared" si="13"/>
        <v>0</v>
      </c>
      <c r="BO10" s="14">
        <f t="shared" si="13"/>
        <v>0</v>
      </c>
      <c r="BP10" s="14">
        <f t="shared" si="13"/>
        <v>0</v>
      </c>
      <c r="BQ10" s="14">
        <f t="shared" si="13"/>
        <v>0</v>
      </c>
      <c r="BR10" s="14">
        <f t="shared" si="13"/>
        <v>0</v>
      </c>
      <c r="BS10" s="14">
        <f t="shared" si="13"/>
        <v>0</v>
      </c>
      <c r="BU10"/>
    </row>
    <row r="11" spans="1:87" ht="14.4" customHeight="1" x14ac:dyDescent="0.3">
      <c r="A11" s="21" t="s">
        <v>24</v>
      </c>
      <c r="B11" s="2" t="s">
        <v>77</v>
      </c>
      <c r="C11" t="s">
        <v>28</v>
      </c>
      <c r="D11" s="2"/>
      <c r="E11" s="29" t="s">
        <v>28</v>
      </c>
      <c r="F11" s="4"/>
      <c r="G11" s="4"/>
      <c r="H11" s="13">
        <f t="shared" si="7"/>
        <v>56.333333333333336</v>
      </c>
      <c r="I11" s="14">
        <f t="shared" si="8"/>
        <v>0</v>
      </c>
      <c r="J11" s="14">
        <f t="shared" si="8"/>
        <v>0</v>
      </c>
      <c r="K11" s="14">
        <f t="shared" si="8"/>
        <v>0</v>
      </c>
      <c r="L11" s="14">
        <f t="shared" si="8"/>
        <v>0</v>
      </c>
      <c r="M11" s="14">
        <f t="shared" si="8"/>
        <v>0</v>
      </c>
      <c r="N11" s="14">
        <f t="shared" si="8"/>
        <v>0</v>
      </c>
      <c r="O11" s="14">
        <f t="shared" si="8"/>
        <v>0</v>
      </c>
      <c r="P11" s="14">
        <f t="shared" si="8"/>
        <v>0</v>
      </c>
      <c r="Q11" s="14">
        <f t="shared" si="8"/>
        <v>0</v>
      </c>
      <c r="R11" s="14">
        <f t="shared" si="8"/>
        <v>1.0000000000000018</v>
      </c>
      <c r="S11" s="14">
        <f t="shared" si="9"/>
        <v>0.99999999999999911</v>
      </c>
      <c r="T11" s="14">
        <f t="shared" si="9"/>
        <v>6.9999999999999991</v>
      </c>
      <c r="U11" s="14">
        <f t="shared" si="9"/>
        <v>0</v>
      </c>
      <c r="V11" s="14">
        <f t="shared" si="9"/>
        <v>0</v>
      </c>
      <c r="W11" s="14">
        <f t="shared" si="9"/>
        <v>6.9999999999999991</v>
      </c>
      <c r="X11" s="14">
        <f t="shared" si="9"/>
        <v>5</v>
      </c>
      <c r="Y11" s="14">
        <f t="shared" si="9"/>
        <v>6.9999999999999991</v>
      </c>
      <c r="Z11" s="14">
        <f t="shared" si="9"/>
        <v>5.4999999999999991</v>
      </c>
      <c r="AA11" s="14">
        <f t="shared" si="9"/>
        <v>6.75</v>
      </c>
      <c r="AB11" s="14">
        <f t="shared" si="9"/>
        <v>0</v>
      </c>
      <c r="AC11" s="14">
        <f t="shared" si="10"/>
        <v>1.9999999999999982</v>
      </c>
      <c r="AD11" s="14">
        <f t="shared" si="10"/>
        <v>0</v>
      </c>
      <c r="AE11" s="14">
        <f t="shared" si="10"/>
        <v>1.0000000000000018</v>
      </c>
      <c r="AF11" s="14">
        <f t="shared" si="10"/>
        <v>0</v>
      </c>
      <c r="AG11" s="14">
        <f t="shared" si="10"/>
        <v>0</v>
      </c>
      <c r="AH11" s="14">
        <f t="shared" si="10"/>
        <v>1.0000000000000018</v>
      </c>
      <c r="AI11" s="14">
        <f t="shared" si="10"/>
        <v>0</v>
      </c>
      <c r="AJ11" s="14">
        <f t="shared" si="10"/>
        <v>7.0833333333333357</v>
      </c>
      <c r="AK11" s="14">
        <f t="shared" si="10"/>
        <v>0</v>
      </c>
      <c r="AL11" s="14">
        <f t="shared" si="10"/>
        <v>1.0000000000000018</v>
      </c>
      <c r="AM11" s="14">
        <f t="shared" si="11"/>
        <v>0</v>
      </c>
      <c r="AN11" s="14">
        <f t="shared" si="11"/>
        <v>0</v>
      </c>
      <c r="AO11" s="14">
        <f t="shared" si="11"/>
        <v>0</v>
      </c>
      <c r="AP11" s="14">
        <f t="shared" si="11"/>
        <v>0</v>
      </c>
      <c r="AQ11" s="14">
        <f t="shared" si="11"/>
        <v>0.99999999999999911</v>
      </c>
      <c r="AR11" s="14">
        <f t="shared" si="11"/>
        <v>1.0000000000000018</v>
      </c>
      <c r="AS11" s="14">
        <f t="shared" si="11"/>
        <v>1.0000000000000018</v>
      </c>
      <c r="AT11" s="14">
        <f t="shared" si="11"/>
        <v>1.0000000000000018</v>
      </c>
      <c r="AU11" s="14">
        <f t="shared" si="11"/>
        <v>0</v>
      </c>
      <c r="AV11" s="14">
        <f t="shared" si="11"/>
        <v>0</v>
      </c>
      <c r="AW11" s="14">
        <f t="shared" si="12"/>
        <v>0</v>
      </c>
      <c r="AX11" s="14">
        <f t="shared" si="12"/>
        <v>0</v>
      </c>
      <c r="AY11" s="14">
        <f t="shared" si="12"/>
        <v>0</v>
      </c>
      <c r="AZ11" s="14">
        <f t="shared" si="12"/>
        <v>0</v>
      </c>
      <c r="BA11" s="14">
        <f t="shared" si="12"/>
        <v>0</v>
      </c>
      <c r="BB11" s="14">
        <f t="shared" si="12"/>
        <v>0</v>
      </c>
      <c r="BC11" s="38">
        <f t="shared" si="12"/>
        <v>0</v>
      </c>
      <c r="BD11" s="34">
        <f t="shared" si="12"/>
        <v>0</v>
      </c>
      <c r="BE11" s="34">
        <f t="shared" si="12"/>
        <v>0</v>
      </c>
      <c r="BF11" s="38">
        <f t="shared" si="12"/>
        <v>0</v>
      </c>
      <c r="BG11" s="38">
        <f t="shared" si="13"/>
        <v>0</v>
      </c>
      <c r="BH11" s="38">
        <f t="shared" si="13"/>
        <v>0</v>
      </c>
      <c r="BI11" s="38">
        <f t="shared" si="13"/>
        <v>0</v>
      </c>
      <c r="BJ11" s="38">
        <f t="shared" si="13"/>
        <v>0</v>
      </c>
      <c r="BK11" s="44">
        <f t="shared" si="13"/>
        <v>0</v>
      </c>
      <c r="BL11" s="14">
        <f t="shared" si="13"/>
        <v>0</v>
      </c>
      <c r="BM11" s="14">
        <f t="shared" si="13"/>
        <v>0</v>
      </c>
      <c r="BN11" s="14">
        <f t="shared" si="13"/>
        <v>0</v>
      </c>
      <c r="BO11" s="14">
        <f t="shared" si="13"/>
        <v>0</v>
      </c>
      <c r="BP11" s="14">
        <f t="shared" si="13"/>
        <v>0</v>
      </c>
      <c r="BQ11" s="52">
        <f t="shared" si="13"/>
        <v>0</v>
      </c>
      <c r="BR11" s="14">
        <f t="shared" si="13"/>
        <v>0</v>
      </c>
      <c r="BS11" s="14">
        <f t="shared" si="13"/>
        <v>0</v>
      </c>
      <c r="BT11" s="14">
        <f t="shared" ref="BT11:CI13" si="14">SUMIFS($H$31:$H$846,$C$31:$C$846,$C11,$E$31:$E$846,BT$3)</f>
        <v>0</v>
      </c>
      <c r="BU11" s="52">
        <f t="shared" si="14"/>
        <v>0</v>
      </c>
      <c r="BV11" s="14">
        <f t="shared" si="14"/>
        <v>0</v>
      </c>
      <c r="BW11" s="14">
        <f t="shared" si="14"/>
        <v>0</v>
      </c>
      <c r="BX11" s="14">
        <f t="shared" si="14"/>
        <v>0</v>
      </c>
      <c r="BY11" s="14">
        <f t="shared" si="14"/>
        <v>0</v>
      </c>
      <c r="BZ11" s="14">
        <f t="shared" si="14"/>
        <v>0</v>
      </c>
      <c r="CA11" s="14">
        <f t="shared" si="14"/>
        <v>0</v>
      </c>
      <c r="CB11" s="14">
        <f t="shared" si="14"/>
        <v>0</v>
      </c>
      <c r="CC11" s="14">
        <f t="shared" si="14"/>
        <v>0</v>
      </c>
      <c r="CD11" s="14">
        <f t="shared" si="14"/>
        <v>0</v>
      </c>
      <c r="CE11" s="14">
        <f t="shared" si="14"/>
        <v>0</v>
      </c>
      <c r="CF11" s="14">
        <f t="shared" si="14"/>
        <v>0</v>
      </c>
      <c r="CG11" s="14">
        <f t="shared" si="14"/>
        <v>0</v>
      </c>
      <c r="CH11" s="14">
        <f t="shared" si="14"/>
        <v>0</v>
      </c>
      <c r="CI11" s="14">
        <f t="shared" si="14"/>
        <v>0</v>
      </c>
    </row>
    <row r="12" spans="1:87" ht="14.4" customHeight="1" x14ac:dyDescent="0.3">
      <c r="A12" s="2" t="s">
        <v>77</v>
      </c>
      <c r="B12" s="2" t="s">
        <v>77</v>
      </c>
      <c r="C12" s="24" t="s">
        <v>9</v>
      </c>
      <c r="D12" s="7"/>
      <c r="E12" s="28" t="s">
        <v>9</v>
      </c>
      <c r="F12" s="4"/>
      <c r="G12" s="4"/>
      <c r="H12" s="13">
        <f t="shared" si="7"/>
        <v>18.666666666666679</v>
      </c>
      <c r="I12" s="14">
        <f t="shared" si="8"/>
        <v>0</v>
      </c>
      <c r="J12" s="14">
        <f t="shared" si="8"/>
        <v>0.50000000000000089</v>
      </c>
      <c r="K12" s="14">
        <f t="shared" si="8"/>
        <v>0.50000000000000089</v>
      </c>
      <c r="L12" s="14">
        <f t="shared" si="8"/>
        <v>0.50000000000000089</v>
      </c>
      <c r="M12" s="14">
        <f t="shared" si="8"/>
        <v>0.50000000000000089</v>
      </c>
      <c r="N12" s="14">
        <f t="shared" si="8"/>
        <v>0.50000000000000089</v>
      </c>
      <c r="O12" s="14">
        <f t="shared" si="8"/>
        <v>0.50000000000000089</v>
      </c>
      <c r="P12" s="14">
        <f t="shared" si="8"/>
        <v>0</v>
      </c>
      <c r="Q12" s="14">
        <f t="shared" si="8"/>
        <v>0</v>
      </c>
      <c r="R12" s="14">
        <f t="shared" si="8"/>
        <v>0.50000000000000089</v>
      </c>
      <c r="S12" s="14">
        <f t="shared" si="9"/>
        <v>0.50000000000000089</v>
      </c>
      <c r="T12" s="14">
        <f t="shared" si="9"/>
        <v>0.50000000000000089</v>
      </c>
      <c r="U12" s="14">
        <f t="shared" si="9"/>
        <v>0</v>
      </c>
      <c r="V12" s="14">
        <f t="shared" si="9"/>
        <v>0</v>
      </c>
      <c r="W12" s="14">
        <f t="shared" si="9"/>
        <v>0.50000000000000089</v>
      </c>
      <c r="X12" s="14">
        <f t="shared" si="9"/>
        <v>0.50000000000000089</v>
      </c>
      <c r="Y12" s="14">
        <f t="shared" si="9"/>
        <v>0.50000000000000089</v>
      </c>
      <c r="Z12" s="14">
        <f t="shared" si="9"/>
        <v>2.0000000000000009</v>
      </c>
      <c r="AA12" s="14">
        <f t="shared" si="9"/>
        <v>0.75</v>
      </c>
      <c r="AB12" s="14">
        <f t="shared" si="9"/>
        <v>0</v>
      </c>
      <c r="AC12" s="14">
        <f t="shared" si="10"/>
        <v>0.50000000000000089</v>
      </c>
      <c r="AD12" s="14">
        <f t="shared" si="10"/>
        <v>0</v>
      </c>
      <c r="AE12" s="14">
        <f t="shared" si="10"/>
        <v>2.5000000000000018</v>
      </c>
      <c r="AF12" s="14">
        <f t="shared" si="10"/>
        <v>0</v>
      </c>
      <c r="AG12" s="14">
        <f t="shared" si="10"/>
        <v>0</v>
      </c>
      <c r="AH12" s="14">
        <f t="shared" si="10"/>
        <v>0.50000000000000089</v>
      </c>
      <c r="AI12" s="14">
        <f t="shared" si="10"/>
        <v>0</v>
      </c>
      <c r="AJ12" s="14">
        <f t="shared" si="10"/>
        <v>0.91666666666666607</v>
      </c>
      <c r="AK12" s="14">
        <f t="shared" si="10"/>
        <v>0</v>
      </c>
      <c r="AL12" s="14">
        <f t="shared" si="10"/>
        <v>0.50000000000000089</v>
      </c>
      <c r="AM12" s="14">
        <f t="shared" si="11"/>
        <v>0.50000000000000089</v>
      </c>
      <c r="AN12" s="14">
        <f t="shared" si="11"/>
        <v>0.75</v>
      </c>
      <c r="AO12" s="14">
        <f t="shared" si="11"/>
        <v>0.50000000000000089</v>
      </c>
      <c r="AP12" s="14">
        <f t="shared" si="11"/>
        <v>0.50000000000000089</v>
      </c>
      <c r="AQ12" s="14">
        <f t="shared" si="11"/>
        <v>1.0000000000000004</v>
      </c>
      <c r="AR12" s="14">
        <f t="shared" si="11"/>
        <v>0.75</v>
      </c>
      <c r="AS12" s="14">
        <f t="shared" si="11"/>
        <v>0.50000000000000089</v>
      </c>
      <c r="AT12" s="14">
        <f t="shared" si="11"/>
        <v>0.50000000000000089</v>
      </c>
      <c r="AU12" s="14">
        <f t="shared" si="11"/>
        <v>0</v>
      </c>
      <c r="AV12" s="14">
        <f t="shared" si="11"/>
        <v>0</v>
      </c>
      <c r="AW12" s="14">
        <f t="shared" si="12"/>
        <v>0</v>
      </c>
      <c r="AX12" s="14">
        <f t="shared" si="12"/>
        <v>0</v>
      </c>
      <c r="AY12" s="14">
        <f t="shared" si="12"/>
        <v>0</v>
      </c>
      <c r="AZ12" s="14">
        <f t="shared" si="12"/>
        <v>0</v>
      </c>
      <c r="BA12" s="14">
        <f t="shared" si="12"/>
        <v>0</v>
      </c>
      <c r="BB12" s="14">
        <f t="shared" si="12"/>
        <v>0</v>
      </c>
      <c r="BC12" s="14">
        <f t="shared" si="12"/>
        <v>0</v>
      </c>
      <c r="BD12" s="34">
        <f t="shared" si="12"/>
        <v>0</v>
      </c>
      <c r="BE12" s="34">
        <f t="shared" si="12"/>
        <v>0</v>
      </c>
      <c r="BF12" s="14">
        <f t="shared" si="12"/>
        <v>0</v>
      </c>
      <c r="BG12" s="14">
        <f t="shared" si="13"/>
        <v>0</v>
      </c>
      <c r="BH12" s="14">
        <f t="shared" si="13"/>
        <v>0</v>
      </c>
      <c r="BI12" s="14">
        <f t="shared" si="13"/>
        <v>0</v>
      </c>
      <c r="BJ12" s="14">
        <f t="shared" si="13"/>
        <v>0</v>
      </c>
      <c r="BK12" s="44">
        <f t="shared" si="13"/>
        <v>0</v>
      </c>
      <c r="BL12" s="14">
        <f t="shared" si="13"/>
        <v>0</v>
      </c>
      <c r="BM12" s="14">
        <f t="shared" si="13"/>
        <v>0</v>
      </c>
      <c r="BN12" s="14">
        <f t="shared" si="13"/>
        <v>0</v>
      </c>
      <c r="BO12" s="14">
        <f t="shared" si="13"/>
        <v>0</v>
      </c>
      <c r="BP12" s="14">
        <f t="shared" si="13"/>
        <v>0</v>
      </c>
      <c r="BQ12" s="52">
        <f t="shared" si="13"/>
        <v>0</v>
      </c>
      <c r="BR12" s="14">
        <f t="shared" si="13"/>
        <v>0</v>
      </c>
      <c r="BS12" s="14">
        <f t="shared" si="13"/>
        <v>0</v>
      </c>
      <c r="BT12" s="14">
        <f t="shared" si="14"/>
        <v>0</v>
      </c>
      <c r="BU12" s="52">
        <f t="shared" si="14"/>
        <v>0</v>
      </c>
      <c r="BV12" s="14">
        <f t="shared" si="14"/>
        <v>0</v>
      </c>
      <c r="BW12" s="14">
        <f t="shared" si="14"/>
        <v>0</v>
      </c>
      <c r="BX12" s="14">
        <f t="shared" si="14"/>
        <v>0</v>
      </c>
      <c r="BY12" s="14">
        <f t="shared" si="14"/>
        <v>0</v>
      </c>
      <c r="BZ12" s="14">
        <f t="shared" si="14"/>
        <v>0</v>
      </c>
      <c r="CA12" s="14">
        <f t="shared" si="14"/>
        <v>0</v>
      </c>
      <c r="CB12" s="14">
        <f t="shared" si="14"/>
        <v>0</v>
      </c>
      <c r="CC12" s="14">
        <f t="shared" si="14"/>
        <v>0</v>
      </c>
      <c r="CD12" s="14">
        <f t="shared" si="14"/>
        <v>0</v>
      </c>
      <c r="CE12" s="14">
        <f t="shared" si="14"/>
        <v>0</v>
      </c>
      <c r="CF12" s="14">
        <f t="shared" si="14"/>
        <v>0</v>
      </c>
      <c r="CG12" s="14">
        <f t="shared" si="14"/>
        <v>0</v>
      </c>
      <c r="CH12" s="14">
        <f t="shared" si="14"/>
        <v>0</v>
      </c>
      <c r="CI12" s="14">
        <f t="shared" si="14"/>
        <v>0</v>
      </c>
    </row>
    <row r="13" spans="1:87" ht="14.4" customHeight="1" x14ac:dyDescent="0.3">
      <c r="A13" s="2" t="s">
        <v>77</v>
      </c>
      <c r="B13" s="2" t="s">
        <v>77</v>
      </c>
      <c r="C13" s="24" t="s">
        <v>66</v>
      </c>
      <c r="D13" s="7"/>
      <c r="E13" s="28" t="s">
        <v>66</v>
      </c>
      <c r="F13" s="4"/>
      <c r="G13" s="4"/>
      <c r="H13" s="13">
        <f t="shared" si="7"/>
        <v>2.5000000000000044</v>
      </c>
      <c r="I13" s="14">
        <f t="shared" si="8"/>
        <v>0</v>
      </c>
      <c r="J13" s="14">
        <f t="shared" si="8"/>
        <v>0</v>
      </c>
      <c r="K13" s="14">
        <f t="shared" si="8"/>
        <v>0</v>
      </c>
      <c r="L13" s="14">
        <f t="shared" si="8"/>
        <v>0</v>
      </c>
      <c r="M13" s="14">
        <f t="shared" si="8"/>
        <v>0</v>
      </c>
      <c r="N13" s="14">
        <f t="shared" si="8"/>
        <v>0</v>
      </c>
      <c r="O13" s="14">
        <f t="shared" si="8"/>
        <v>0</v>
      </c>
      <c r="P13" s="14">
        <f t="shared" si="8"/>
        <v>0</v>
      </c>
      <c r="Q13" s="14">
        <f t="shared" si="8"/>
        <v>0</v>
      </c>
      <c r="R13" s="14">
        <f t="shared" si="8"/>
        <v>0</v>
      </c>
      <c r="S13" s="14">
        <f t="shared" si="9"/>
        <v>0</v>
      </c>
      <c r="T13" s="14">
        <f t="shared" si="9"/>
        <v>0</v>
      </c>
      <c r="U13" s="14">
        <f t="shared" si="9"/>
        <v>0</v>
      </c>
      <c r="V13" s="14">
        <f t="shared" si="9"/>
        <v>0</v>
      </c>
      <c r="W13" s="14">
        <f t="shared" si="9"/>
        <v>0</v>
      </c>
      <c r="X13" s="14">
        <f t="shared" si="9"/>
        <v>0</v>
      </c>
      <c r="Y13" s="14">
        <f t="shared" si="9"/>
        <v>0</v>
      </c>
      <c r="Z13" s="14">
        <f t="shared" si="9"/>
        <v>0</v>
      </c>
      <c r="AA13" s="14">
        <f t="shared" si="9"/>
        <v>0</v>
      </c>
      <c r="AB13" s="14">
        <f t="shared" si="9"/>
        <v>0</v>
      </c>
      <c r="AC13" s="14">
        <f t="shared" si="10"/>
        <v>0</v>
      </c>
      <c r="AD13" s="14">
        <f t="shared" si="10"/>
        <v>0</v>
      </c>
      <c r="AE13" s="14">
        <f t="shared" si="10"/>
        <v>0</v>
      </c>
      <c r="AF13" s="14">
        <f t="shared" si="10"/>
        <v>0</v>
      </c>
      <c r="AG13" s="14">
        <f t="shared" si="10"/>
        <v>0</v>
      </c>
      <c r="AH13" s="14">
        <f t="shared" si="10"/>
        <v>0</v>
      </c>
      <c r="AI13" s="14">
        <f t="shared" si="10"/>
        <v>0</v>
      </c>
      <c r="AJ13" s="14">
        <f t="shared" si="10"/>
        <v>0</v>
      </c>
      <c r="AK13" s="14">
        <f t="shared" si="10"/>
        <v>0</v>
      </c>
      <c r="AL13" s="14">
        <f t="shared" si="10"/>
        <v>0</v>
      </c>
      <c r="AM13" s="14">
        <f t="shared" si="11"/>
        <v>0</v>
      </c>
      <c r="AN13" s="14">
        <f t="shared" si="11"/>
        <v>0</v>
      </c>
      <c r="AO13" s="14">
        <f t="shared" si="11"/>
        <v>0</v>
      </c>
      <c r="AP13" s="14">
        <f t="shared" si="11"/>
        <v>0</v>
      </c>
      <c r="AQ13" s="14">
        <f t="shared" si="11"/>
        <v>0</v>
      </c>
      <c r="AR13" s="14">
        <f t="shared" si="11"/>
        <v>0</v>
      </c>
      <c r="AS13" s="14">
        <f t="shared" si="11"/>
        <v>0</v>
      </c>
      <c r="AT13" s="14">
        <f t="shared" si="11"/>
        <v>0</v>
      </c>
      <c r="AU13" s="14">
        <f t="shared" si="11"/>
        <v>0.50000000000000089</v>
      </c>
      <c r="AV13" s="14">
        <f t="shared" si="11"/>
        <v>0.50000000000000089</v>
      </c>
      <c r="AW13" s="14">
        <f t="shared" si="12"/>
        <v>0.50000000000000089</v>
      </c>
      <c r="AX13" s="14">
        <f t="shared" si="12"/>
        <v>0.50000000000000089</v>
      </c>
      <c r="AY13" s="14">
        <f t="shared" si="12"/>
        <v>0.50000000000000089</v>
      </c>
      <c r="AZ13" s="14">
        <f t="shared" si="12"/>
        <v>0</v>
      </c>
      <c r="BA13" s="14">
        <f t="shared" si="12"/>
        <v>0</v>
      </c>
      <c r="BB13" s="14">
        <f t="shared" si="12"/>
        <v>0</v>
      </c>
      <c r="BC13" s="38">
        <f t="shared" si="12"/>
        <v>0</v>
      </c>
      <c r="BD13" s="34">
        <f t="shared" si="12"/>
        <v>0</v>
      </c>
      <c r="BE13" s="34">
        <f t="shared" si="12"/>
        <v>0</v>
      </c>
      <c r="BF13" s="38">
        <f t="shared" si="12"/>
        <v>0</v>
      </c>
      <c r="BG13" s="38">
        <f t="shared" si="13"/>
        <v>0</v>
      </c>
      <c r="BH13" s="38">
        <f t="shared" si="13"/>
        <v>0</v>
      </c>
      <c r="BI13" s="38">
        <f t="shared" si="13"/>
        <v>0</v>
      </c>
      <c r="BJ13" s="38">
        <f t="shared" si="13"/>
        <v>0</v>
      </c>
      <c r="BK13" s="44">
        <f t="shared" si="13"/>
        <v>0</v>
      </c>
      <c r="BL13" s="14">
        <f t="shared" si="13"/>
        <v>0</v>
      </c>
      <c r="BM13" s="14">
        <f t="shared" si="13"/>
        <v>0</v>
      </c>
      <c r="BN13" s="14">
        <f t="shared" si="13"/>
        <v>0</v>
      </c>
      <c r="BO13" s="14">
        <f t="shared" si="13"/>
        <v>0</v>
      </c>
      <c r="BP13" s="14">
        <f t="shared" si="13"/>
        <v>0</v>
      </c>
      <c r="BQ13" s="52">
        <f t="shared" si="13"/>
        <v>0</v>
      </c>
      <c r="BR13" s="14">
        <f t="shared" si="13"/>
        <v>0</v>
      </c>
      <c r="BS13" s="14">
        <f t="shared" si="13"/>
        <v>0</v>
      </c>
      <c r="BT13" s="14">
        <f t="shared" si="14"/>
        <v>0</v>
      </c>
      <c r="BU13" s="52">
        <f t="shared" si="14"/>
        <v>0</v>
      </c>
      <c r="BV13" s="14">
        <f t="shared" si="14"/>
        <v>0</v>
      </c>
      <c r="BW13" s="14">
        <f t="shared" si="14"/>
        <v>0</v>
      </c>
      <c r="BX13" s="14">
        <f t="shared" si="14"/>
        <v>0</v>
      </c>
      <c r="BY13" s="14">
        <f t="shared" si="14"/>
        <v>0</v>
      </c>
      <c r="BZ13" s="14">
        <f t="shared" si="14"/>
        <v>0</v>
      </c>
      <c r="CA13" s="14">
        <f t="shared" si="14"/>
        <v>0</v>
      </c>
      <c r="CB13" s="14">
        <f t="shared" si="14"/>
        <v>0</v>
      </c>
      <c r="CC13" s="14">
        <f t="shared" si="14"/>
        <v>0</v>
      </c>
      <c r="CD13" s="14">
        <f t="shared" si="14"/>
        <v>0</v>
      </c>
      <c r="CE13" s="14">
        <f t="shared" si="14"/>
        <v>0</v>
      </c>
      <c r="CF13" s="14">
        <f t="shared" si="14"/>
        <v>0</v>
      </c>
      <c r="CG13" s="14">
        <f t="shared" si="14"/>
        <v>0</v>
      </c>
      <c r="CH13" s="14">
        <f t="shared" si="14"/>
        <v>0</v>
      </c>
      <c r="CI13" s="14">
        <f t="shared" si="14"/>
        <v>0</v>
      </c>
    </row>
    <row r="14" spans="1:87" hidden="1" x14ac:dyDescent="0.3">
      <c r="A14" s="2" t="s">
        <v>91</v>
      </c>
      <c r="B14" s="2" t="s">
        <v>91</v>
      </c>
      <c r="C14" s="24"/>
      <c r="D14" s="7"/>
      <c r="E14" s="7"/>
      <c r="F14" s="30"/>
      <c r="H14" s="13">
        <f t="shared" si="7"/>
        <v>0</v>
      </c>
      <c r="I14" s="14">
        <f t="shared" ref="I14:R16" si="15">SUMIFS($G$35:$G$846,$B$35:$B$846,$C14,$D$35:$D$846,I$3)</f>
        <v>0</v>
      </c>
      <c r="J14" s="14">
        <f t="shared" si="15"/>
        <v>0</v>
      </c>
      <c r="K14" s="14">
        <f t="shared" si="15"/>
        <v>0</v>
      </c>
      <c r="L14" s="14">
        <f t="shared" si="15"/>
        <v>0</v>
      </c>
      <c r="M14" s="14">
        <f t="shared" si="15"/>
        <v>0</v>
      </c>
      <c r="N14" s="14">
        <f t="shared" si="15"/>
        <v>0</v>
      </c>
      <c r="O14" s="14">
        <f t="shared" si="15"/>
        <v>0</v>
      </c>
      <c r="P14" s="14">
        <f t="shared" si="15"/>
        <v>0</v>
      </c>
      <c r="Q14" s="14">
        <f t="shared" si="15"/>
        <v>0</v>
      </c>
      <c r="R14" s="14">
        <f t="shared" si="15"/>
        <v>0</v>
      </c>
      <c r="S14" s="14">
        <f t="shared" ref="S14:AB16" si="16">SUMIFS($G$35:$G$846,$B$35:$B$846,$C14,$D$35:$D$846,S$3)</f>
        <v>0</v>
      </c>
      <c r="T14" s="14">
        <f t="shared" si="16"/>
        <v>0</v>
      </c>
      <c r="U14" s="14">
        <f t="shared" si="16"/>
        <v>0</v>
      </c>
      <c r="V14" s="14">
        <f t="shared" si="16"/>
        <v>0</v>
      </c>
      <c r="W14" s="14">
        <f t="shared" si="16"/>
        <v>0</v>
      </c>
      <c r="X14" s="14">
        <f t="shared" si="16"/>
        <v>0</v>
      </c>
      <c r="Y14" s="14">
        <f t="shared" si="16"/>
        <v>0</v>
      </c>
      <c r="Z14" s="14">
        <f t="shared" si="16"/>
        <v>0</v>
      </c>
      <c r="AA14" s="14">
        <f t="shared" si="16"/>
        <v>0</v>
      </c>
      <c r="AB14" s="14">
        <f t="shared" si="16"/>
        <v>0</v>
      </c>
      <c r="AC14" s="14">
        <f t="shared" ref="AC14:AL16" si="17">SUMIFS($G$35:$G$846,$B$35:$B$846,$C14,$D$35:$D$846,AC$3)</f>
        <v>0</v>
      </c>
      <c r="AD14" s="14">
        <f t="shared" si="17"/>
        <v>0</v>
      </c>
      <c r="AE14" s="14">
        <f t="shared" si="17"/>
        <v>0</v>
      </c>
      <c r="AF14" s="14">
        <f t="shared" si="17"/>
        <v>0</v>
      </c>
      <c r="AG14" s="14">
        <f t="shared" si="17"/>
        <v>0</v>
      </c>
      <c r="AH14" s="14">
        <f t="shared" si="17"/>
        <v>0</v>
      </c>
      <c r="AI14" s="14">
        <f t="shared" si="17"/>
        <v>0</v>
      </c>
      <c r="AJ14" s="14">
        <f t="shared" si="17"/>
        <v>0</v>
      </c>
      <c r="AK14" s="14">
        <f t="shared" si="17"/>
        <v>0</v>
      </c>
      <c r="AL14" s="14">
        <f t="shared" si="17"/>
        <v>0</v>
      </c>
      <c r="AM14" s="14">
        <f t="shared" ref="AM14:AV16" si="18">SUMIFS($G$35:$G$846,$B$35:$B$846,$C14,$D$35:$D$846,AM$3)</f>
        <v>0</v>
      </c>
      <c r="AN14" s="14">
        <f t="shared" si="18"/>
        <v>0</v>
      </c>
      <c r="AO14" s="14">
        <f t="shared" si="18"/>
        <v>0</v>
      </c>
      <c r="AP14" s="14">
        <f t="shared" si="18"/>
        <v>0</v>
      </c>
      <c r="AQ14" s="14">
        <f t="shared" si="18"/>
        <v>0</v>
      </c>
      <c r="AR14" s="14">
        <f t="shared" si="18"/>
        <v>0</v>
      </c>
      <c r="AS14" s="14">
        <f t="shared" si="18"/>
        <v>0</v>
      </c>
      <c r="AT14" s="14">
        <f t="shared" si="18"/>
        <v>0</v>
      </c>
      <c r="AU14" s="14">
        <f t="shared" si="18"/>
        <v>0</v>
      </c>
      <c r="AV14" s="14">
        <f t="shared" si="18"/>
        <v>0</v>
      </c>
      <c r="AW14" s="14">
        <f t="shared" ref="AW14:BF16" si="19">SUMIFS($G$35:$G$846,$B$35:$B$846,$C14,$D$35:$D$846,AW$3)</f>
        <v>0</v>
      </c>
      <c r="AX14" s="14">
        <f t="shared" si="19"/>
        <v>0</v>
      </c>
      <c r="AY14" s="14">
        <f t="shared" si="19"/>
        <v>0</v>
      </c>
      <c r="AZ14" s="14">
        <f t="shared" si="19"/>
        <v>0</v>
      </c>
      <c r="BA14" s="14">
        <f t="shared" si="19"/>
        <v>0</v>
      </c>
      <c r="BB14" s="14">
        <f t="shared" si="19"/>
        <v>0</v>
      </c>
      <c r="BC14" s="14">
        <f t="shared" si="19"/>
        <v>0</v>
      </c>
      <c r="BD14" s="14">
        <f t="shared" si="19"/>
        <v>0</v>
      </c>
      <c r="BE14" s="14">
        <f t="shared" si="19"/>
        <v>0</v>
      </c>
      <c r="BF14" s="14">
        <f t="shared" si="19"/>
        <v>0</v>
      </c>
      <c r="BG14" s="14">
        <f t="shared" ref="BG14:BS16" si="20">SUMIFS($G$35:$G$846,$B$35:$B$846,$C14,$D$35:$D$846,BG$3)</f>
        <v>0</v>
      </c>
      <c r="BH14" s="14">
        <f t="shared" si="20"/>
        <v>0</v>
      </c>
      <c r="BI14" s="14">
        <f t="shared" si="20"/>
        <v>0</v>
      </c>
      <c r="BJ14" s="14">
        <f t="shared" si="20"/>
        <v>0</v>
      </c>
      <c r="BK14" s="14">
        <f t="shared" si="20"/>
        <v>0</v>
      </c>
      <c r="BL14" s="14">
        <f t="shared" si="20"/>
        <v>0</v>
      </c>
      <c r="BM14" s="14">
        <f t="shared" si="20"/>
        <v>0</v>
      </c>
      <c r="BN14" s="14">
        <f t="shared" si="20"/>
        <v>0</v>
      </c>
      <c r="BO14" s="14">
        <f t="shared" si="20"/>
        <v>0</v>
      </c>
      <c r="BP14" s="14">
        <f t="shared" si="20"/>
        <v>0</v>
      </c>
      <c r="BQ14" s="14">
        <f t="shared" si="20"/>
        <v>0</v>
      </c>
      <c r="BR14" s="14">
        <f t="shared" si="20"/>
        <v>0</v>
      </c>
      <c r="BS14" s="14">
        <f t="shared" si="20"/>
        <v>0</v>
      </c>
      <c r="BU14"/>
      <c r="BW14" s="14">
        <f t="shared" ref="BW14:CI27" si="21">SUMIFS($H$31:$H$846,$C$31:$C$846,$C14,$E$31:$E$846,BW$3)</f>
        <v>0</v>
      </c>
      <c r="BX14" s="14">
        <f t="shared" si="21"/>
        <v>0</v>
      </c>
      <c r="BY14" s="14">
        <f t="shared" si="21"/>
        <v>0</v>
      </c>
      <c r="BZ14" s="14">
        <f t="shared" si="21"/>
        <v>0</v>
      </c>
      <c r="CA14" s="14">
        <f t="shared" si="21"/>
        <v>0</v>
      </c>
      <c r="CB14" s="14">
        <f t="shared" si="21"/>
        <v>0</v>
      </c>
      <c r="CC14" s="14">
        <f t="shared" si="21"/>
        <v>0</v>
      </c>
      <c r="CD14" s="14">
        <f t="shared" si="21"/>
        <v>0</v>
      </c>
      <c r="CE14" s="14">
        <f t="shared" si="21"/>
        <v>0</v>
      </c>
      <c r="CF14" s="14">
        <f t="shared" si="21"/>
        <v>0</v>
      </c>
      <c r="CG14" s="14">
        <f t="shared" si="21"/>
        <v>0</v>
      </c>
      <c r="CH14" s="14">
        <f t="shared" si="21"/>
        <v>0</v>
      </c>
      <c r="CI14" s="14">
        <f t="shared" si="21"/>
        <v>0</v>
      </c>
    </row>
    <row r="15" spans="1:87" hidden="1" x14ac:dyDescent="0.3">
      <c r="A15" s="2" t="s">
        <v>91</v>
      </c>
      <c r="B15" s="2" t="s">
        <v>91</v>
      </c>
      <c r="C15" s="24"/>
      <c r="D15" s="7"/>
      <c r="E15" s="7"/>
      <c r="F15" s="30"/>
      <c r="H15" s="13">
        <f t="shared" si="7"/>
        <v>0</v>
      </c>
      <c r="I15" s="14">
        <f t="shared" si="15"/>
        <v>0</v>
      </c>
      <c r="J15" s="14">
        <f t="shared" si="15"/>
        <v>0</v>
      </c>
      <c r="K15" s="14">
        <f t="shared" si="15"/>
        <v>0</v>
      </c>
      <c r="L15" s="14">
        <f t="shared" si="15"/>
        <v>0</v>
      </c>
      <c r="M15" s="14">
        <f t="shared" si="15"/>
        <v>0</v>
      </c>
      <c r="N15" s="14">
        <f t="shared" si="15"/>
        <v>0</v>
      </c>
      <c r="O15" s="14">
        <f t="shared" si="15"/>
        <v>0</v>
      </c>
      <c r="P15" s="14">
        <f t="shared" si="15"/>
        <v>0</v>
      </c>
      <c r="Q15" s="14">
        <f t="shared" si="15"/>
        <v>0</v>
      </c>
      <c r="R15" s="14">
        <f t="shared" si="15"/>
        <v>0</v>
      </c>
      <c r="S15" s="14">
        <f t="shared" si="16"/>
        <v>0</v>
      </c>
      <c r="T15" s="14">
        <f t="shared" si="16"/>
        <v>0</v>
      </c>
      <c r="U15" s="14">
        <f t="shared" si="16"/>
        <v>0</v>
      </c>
      <c r="V15" s="14">
        <f t="shared" si="16"/>
        <v>0</v>
      </c>
      <c r="W15" s="14">
        <f t="shared" si="16"/>
        <v>0</v>
      </c>
      <c r="X15" s="14">
        <f t="shared" si="16"/>
        <v>0</v>
      </c>
      <c r="Y15" s="14">
        <f t="shared" si="16"/>
        <v>0</v>
      </c>
      <c r="Z15" s="14">
        <f t="shared" si="16"/>
        <v>0</v>
      </c>
      <c r="AA15" s="14">
        <f t="shared" si="16"/>
        <v>0</v>
      </c>
      <c r="AB15" s="14">
        <f t="shared" si="16"/>
        <v>0</v>
      </c>
      <c r="AC15" s="14">
        <f t="shared" si="17"/>
        <v>0</v>
      </c>
      <c r="AD15" s="14">
        <f t="shared" si="17"/>
        <v>0</v>
      </c>
      <c r="AE15" s="14">
        <f t="shared" si="17"/>
        <v>0</v>
      </c>
      <c r="AF15" s="14">
        <f t="shared" si="17"/>
        <v>0</v>
      </c>
      <c r="AG15" s="14">
        <f t="shared" si="17"/>
        <v>0</v>
      </c>
      <c r="AH15" s="14">
        <f t="shared" si="17"/>
        <v>0</v>
      </c>
      <c r="AI15" s="14">
        <f t="shared" si="17"/>
        <v>0</v>
      </c>
      <c r="AJ15" s="14">
        <f t="shared" si="17"/>
        <v>0</v>
      </c>
      <c r="AK15" s="14">
        <f t="shared" si="17"/>
        <v>0</v>
      </c>
      <c r="AL15" s="14">
        <f t="shared" si="17"/>
        <v>0</v>
      </c>
      <c r="AM15" s="14">
        <f t="shared" si="18"/>
        <v>0</v>
      </c>
      <c r="AN15" s="14">
        <f t="shared" si="18"/>
        <v>0</v>
      </c>
      <c r="AO15" s="14">
        <f t="shared" si="18"/>
        <v>0</v>
      </c>
      <c r="AP15" s="14">
        <f t="shared" si="18"/>
        <v>0</v>
      </c>
      <c r="AQ15" s="14">
        <f t="shared" si="18"/>
        <v>0</v>
      </c>
      <c r="AR15" s="14">
        <f t="shared" si="18"/>
        <v>0</v>
      </c>
      <c r="AS15" s="14">
        <f t="shared" si="18"/>
        <v>0</v>
      </c>
      <c r="AT15" s="14">
        <f t="shared" si="18"/>
        <v>0</v>
      </c>
      <c r="AU15" s="14">
        <f t="shared" si="18"/>
        <v>0</v>
      </c>
      <c r="AV15" s="14">
        <f t="shared" si="18"/>
        <v>0</v>
      </c>
      <c r="AW15" s="14">
        <f t="shared" si="19"/>
        <v>0</v>
      </c>
      <c r="AX15" s="14">
        <f t="shared" si="19"/>
        <v>0</v>
      </c>
      <c r="AY15" s="14">
        <f t="shared" si="19"/>
        <v>0</v>
      </c>
      <c r="AZ15" s="14">
        <f t="shared" si="19"/>
        <v>0</v>
      </c>
      <c r="BA15" s="14">
        <f t="shared" si="19"/>
        <v>0</v>
      </c>
      <c r="BB15" s="14">
        <f t="shared" si="19"/>
        <v>0</v>
      </c>
      <c r="BC15" s="14">
        <f t="shared" si="19"/>
        <v>0</v>
      </c>
      <c r="BD15" s="14">
        <f t="shared" si="19"/>
        <v>0</v>
      </c>
      <c r="BE15" s="14">
        <f t="shared" si="19"/>
        <v>0</v>
      </c>
      <c r="BF15" s="14">
        <f t="shared" si="19"/>
        <v>0</v>
      </c>
      <c r="BG15" s="14">
        <f t="shared" si="20"/>
        <v>0</v>
      </c>
      <c r="BH15" s="14">
        <f t="shared" si="20"/>
        <v>0</v>
      </c>
      <c r="BI15" s="14">
        <f t="shared" si="20"/>
        <v>0</v>
      </c>
      <c r="BJ15" s="14">
        <f t="shared" si="20"/>
        <v>0</v>
      </c>
      <c r="BK15" s="14">
        <f t="shared" si="20"/>
        <v>0</v>
      </c>
      <c r="BL15" s="14">
        <f t="shared" si="20"/>
        <v>0</v>
      </c>
      <c r="BM15" s="14">
        <f t="shared" si="20"/>
        <v>0</v>
      </c>
      <c r="BN15" s="14">
        <f t="shared" si="20"/>
        <v>0</v>
      </c>
      <c r="BO15" s="14">
        <f t="shared" si="20"/>
        <v>0</v>
      </c>
      <c r="BP15" s="14">
        <f t="shared" si="20"/>
        <v>0</v>
      </c>
      <c r="BQ15" s="14">
        <f t="shared" si="20"/>
        <v>0</v>
      </c>
      <c r="BR15" s="14">
        <f t="shared" si="20"/>
        <v>0</v>
      </c>
      <c r="BS15" s="14">
        <f t="shared" si="20"/>
        <v>0</v>
      </c>
      <c r="BU15"/>
      <c r="BW15" s="14">
        <f t="shared" si="21"/>
        <v>0</v>
      </c>
      <c r="BX15" s="14">
        <f t="shared" si="21"/>
        <v>0</v>
      </c>
      <c r="BY15" s="14">
        <f t="shared" si="21"/>
        <v>0</v>
      </c>
      <c r="BZ15" s="14">
        <f t="shared" si="21"/>
        <v>0</v>
      </c>
      <c r="CA15" s="14">
        <f t="shared" si="21"/>
        <v>0</v>
      </c>
      <c r="CB15" s="14">
        <f t="shared" si="21"/>
        <v>0</v>
      </c>
      <c r="CC15" s="14">
        <f t="shared" si="21"/>
        <v>0</v>
      </c>
      <c r="CD15" s="14">
        <f t="shared" si="21"/>
        <v>0</v>
      </c>
      <c r="CE15" s="14">
        <f t="shared" si="21"/>
        <v>0</v>
      </c>
      <c r="CF15" s="14">
        <f t="shared" si="21"/>
        <v>0</v>
      </c>
      <c r="CG15" s="14">
        <f t="shared" si="21"/>
        <v>0</v>
      </c>
      <c r="CH15" s="14">
        <f t="shared" si="21"/>
        <v>0</v>
      </c>
      <c r="CI15" s="14">
        <f t="shared" si="21"/>
        <v>0</v>
      </c>
    </row>
    <row r="16" spans="1:87" hidden="1" x14ac:dyDescent="0.3">
      <c r="A16" s="2" t="s">
        <v>91</v>
      </c>
      <c r="B16" s="2" t="s">
        <v>91</v>
      </c>
      <c r="C16" s="24"/>
      <c r="D16" s="7"/>
      <c r="E16" s="7"/>
      <c r="F16" s="30"/>
      <c r="H16" s="13">
        <f t="shared" si="7"/>
        <v>0</v>
      </c>
      <c r="I16" s="14">
        <f t="shared" si="15"/>
        <v>0</v>
      </c>
      <c r="J16" s="14">
        <f t="shared" si="15"/>
        <v>0</v>
      </c>
      <c r="K16" s="14">
        <f t="shared" si="15"/>
        <v>0</v>
      </c>
      <c r="L16" s="14">
        <f t="shared" si="15"/>
        <v>0</v>
      </c>
      <c r="M16" s="14">
        <f t="shared" si="15"/>
        <v>0</v>
      </c>
      <c r="N16" s="14">
        <f t="shared" si="15"/>
        <v>0</v>
      </c>
      <c r="O16" s="14">
        <f t="shared" si="15"/>
        <v>0</v>
      </c>
      <c r="P16" s="14">
        <f t="shared" si="15"/>
        <v>0</v>
      </c>
      <c r="Q16" s="14">
        <f t="shared" si="15"/>
        <v>0</v>
      </c>
      <c r="R16" s="14">
        <f t="shared" si="15"/>
        <v>0</v>
      </c>
      <c r="S16" s="14">
        <f t="shared" si="16"/>
        <v>0</v>
      </c>
      <c r="T16" s="14">
        <f t="shared" si="16"/>
        <v>0</v>
      </c>
      <c r="U16" s="14">
        <f t="shared" si="16"/>
        <v>0</v>
      </c>
      <c r="V16" s="14">
        <f t="shared" si="16"/>
        <v>0</v>
      </c>
      <c r="W16" s="14">
        <f t="shared" si="16"/>
        <v>0</v>
      </c>
      <c r="X16" s="14">
        <f t="shared" si="16"/>
        <v>0</v>
      </c>
      <c r="Y16" s="14">
        <f t="shared" si="16"/>
        <v>0</v>
      </c>
      <c r="Z16" s="14">
        <f t="shared" si="16"/>
        <v>0</v>
      </c>
      <c r="AA16" s="14">
        <f t="shared" si="16"/>
        <v>0</v>
      </c>
      <c r="AB16" s="14">
        <f t="shared" si="16"/>
        <v>0</v>
      </c>
      <c r="AC16" s="14">
        <f t="shared" si="17"/>
        <v>0</v>
      </c>
      <c r="AD16" s="14">
        <f t="shared" si="17"/>
        <v>0</v>
      </c>
      <c r="AE16" s="14">
        <f t="shared" si="17"/>
        <v>0</v>
      </c>
      <c r="AF16" s="14">
        <f t="shared" si="17"/>
        <v>0</v>
      </c>
      <c r="AG16" s="14">
        <f t="shared" si="17"/>
        <v>0</v>
      </c>
      <c r="AH16" s="14">
        <f t="shared" si="17"/>
        <v>0</v>
      </c>
      <c r="AI16" s="14">
        <f t="shared" si="17"/>
        <v>0</v>
      </c>
      <c r="AJ16" s="14">
        <f t="shared" si="17"/>
        <v>0</v>
      </c>
      <c r="AK16" s="14">
        <f t="shared" si="17"/>
        <v>0</v>
      </c>
      <c r="AL16" s="14">
        <f t="shared" si="17"/>
        <v>0</v>
      </c>
      <c r="AM16" s="14">
        <f t="shared" si="18"/>
        <v>0</v>
      </c>
      <c r="AN16" s="14">
        <f t="shared" si="18"/>
        <v>0</v>
      </c>
      <c r="AO16" s="14">
        <f t="shared" si="18"/>
        <v>0</v>
      </c>
      <c r="AP16" s="14">
        <f t="shared" si="18"/>
        <v>0</v>
      </c>
      <c r="AQ16" s="14">
        <f t="shared" si="18"/>
        <v>0</v>
      </c>
      <c r="AR16" s="14">
        <f t="shared" si="18"/>
        <v>0</v>
      </c>
      <c r="AS16" s="14">
        <f t="shared" si="18"/>
        <v>0</v>
      </c>
      <c r="AT16" s="14">
        <f t="shared" si="18"/>
        <v>0</v>
      </c>
      <c r="AU16" s="14">
        <f t="shared" si="18"/>
        <v>0</v>
      </c>
      <c r="AV16" s="14">
        <f t="shared" si="18"/>
        <v>0</v>
      </c>
      <c r="AW16" s="14">
        <f t="shared" si="19"/>
        <v>0</v>
      </c>
      <c r="AX16" s="14">
        <f t="shared" si="19"/>
        <v>0</v>
      </c>
      <c r="AY16" s="14">
        <f t="shared" si="19"/>
        <v>0</v>
      </c>
      <c r="AZ16" s="14">
        <f t="shared" si="19"/>
        <v>0</v>
      </c>
      <c r="BA16" s="14">
        <f t="shared" si="19"/>
        <v>0</v>
      </c>
      <c r="BB16" s="14">
        <f t="shared" si="19"/>
        <v>0</v>
      </c>
      <c r="BC16" s="14">
        <f t="shared" si="19"/>
        <v>0</v>
      </c>
      <c r="BD16" s="14">
        <f t="shared" si="19"/>
        <v>0</v>
      </c>
      <c r="BE16" s="14">
        <f t="shared" si="19"/>
        <v>0</v>
      </c>
      <c r="BF16" s="14">
        <f t="shared" si="19"/>
        <v>0</v>
      </c>
      <c r="BG16" s="14">
        <f t="shared" si="20"/>
        <v>0</v>
      </c>
      <c r="BH16" s="14">
        <f t="shared" si="20"/>
        <v>0</v>
      </c>
      <c r="BI16" s="14">
        <f t="shared" si="20"/>
        <v>0</v>
      </c>
      <c r="BJ16" s="14">
        <f t="shared" si="20"/>
        <v>0</v>
      </c>
      <c r="BK16" s="14">
        <f t="shared" si="20"/>
        <v>0</v>
      </c>
      <c r="BL16" s="14">
        <f t="shared" si="20"/>
        <v>0</v>
      </c>
      <c r="BM16" s="14">
        <f t="shared" si="20"/>
        <v>0</v>
      </c>
      <c r="BN16" s="14">
        <f t="shared" si="20"/>
        <v>0</v>
      </c>
      <c r="BO16" s="14">
        <f t="shared" si="20"/>
        <v>0</v>
      </c>
      <c r="BP16" s="14">
        <f t="shared" si="20"/>
        <v>0</v>
      </c>
      <c r="BQ16" s="14">
        <f t="shared" si="20"/>
        <v>0</v>
      </c>
      <c r="BR16" s="14">
        <f t="shared" si="20"/>
        <v>0</v>
      </c>
      <c r="BS16" s="14">
        <f t="shared" si="20"/>
        <v>0</v>
      </c>
      <c r="BU16"/>
      <c r="BW16" s="14">
        <f t="shared" si="21"/>
        <v>0</v>
      </c>
      <c r="BX16" s="14">
        <f t="shared" si="21"/>
        <v>0</v>
      </c>
      <c r="BY16" s="14">
        <f t="shared" si="21"/>
        <v>0</v>
      </c>
      <c r="BZ16" s="14">
        <f t="shared" si="21"/>
        <v>0</v>
      </c>
      <c r="CA16" s="14">
        <f t="shared" si="21"/>
        <v>0</v>
      </c>
      <c r="CB16" s="14">
        <f t="shared" si="21"/>
        <v>0</v>
      </c>
      <c r="CC16" s="14">
        <f t="shared" si="21"/>
        <v>0</v>
      </c>
      <c r="CD16" s="14">
        <f t="shared" si="21"/>
        <v>0</v>
      </c>
      <c r="CE16" s="14">
        <f t="shared" si="21"/>
        <v>0</v>
      </c>
      <c r="CF16" s="14">
        <f t="shared" si="21"/>
        <v>0</v>
      </c>
      <c r="CG16" s="14">
        <f t="shared" si="21"/>
        <v>0</v>
      </c>
      <c r="CH16" s="14">
        <f t="shared" si="21"/>
        <v>0</v>
      </c>
      <c r="CI16" s="14">
        <f t="shared" si="21"/>
        <v>0</v>
      </c>
    </row>
    <row r="17" spans="1:87" hidden="1" x14ac:dyDescent="0.3">
      <c r="A17" s="2" t="s">
        <v>91</v>
      </c>
      <c r="B17" s="2" t="s">
        <v>91</v>
      </c>
      <c r="C17" s="24"/>
      <c r="H17" s="13">
        <f t="shared" si="7"/>
        <v>0</v>
      </c>
      <c r="K17"/>
      <c r="BD17"/>
      <c r="BE17"/>
      <c r="BQ17"/>
      <c r="BU17"/>
      <c r="BW17" s="14">
        <f t="shared" si="21"/>
        <v>0</v>
      </c>
      <c r="BX17" s="14">
        <f t="shared" si="21"/>
        <v>0</v>
      </c>
      <c r="BY17" s="14">
        <f t="shared" si="21"/>
        <v>0</v>
      </c>
      <c r="BZ17" s="14">
        <f t="shared" si="21"/>
        <v>0</v>
      </c>
      <c r="CA17" s="14">
        <f t="shared" si="21"/>
        <v>0</v>
      </c>
      <c r="CB17" s="14">
        <f t="shared" si="21"/>
        <v>0</v>
      </c>
      <c r="CC17" s="14">
        <f t="shared" si="21"/>
        <v>0</v>
      </c>
      <c r="CD17" s="14">
        <f t="shared" si="21"/>
        <v>0</v>
      </c>
      <c r="CE17" s="14">
        <f t="shared" si="21"/>
        <v>0</v>
      </c>
      <c r="CF17" s="14">
        <f t="shared" si="21"/>
        <v>0</v>
      </c>
      <c r="CG17" s="14">
        <f t="shared" si="21"/>
        <v>0</v>
      </c>
      <c r="CH17" s="14">
        <f t="shared" si="21"/>
        <v>0</v>
      </c>
      <c r="CI17" s="14">
        <f t="shared" si="21"/>
        <v>0</v>
      </c>
    </row>
    <row r="18" spans="1:87" hidden="1" x14ac:dyDescent="0.3">
      <c r="A18" s="2" t="s">
        <v>91</v>
      </c>
      <c r="B18" s="2" t="s">
        <v>91</v>
      </c>
      <c r="C18" s="24"/>
      <c r="D18" s="7"/>
      <c r="E18" s="7"/>
      <c r="F18" s="30"/>
      <c r="H18" s="13">
        <f t="shared" si="7"/>
        <v>0</v>
      </c>
      <c r="I18" s="14">
        <f t="shared" ref="I18:R27" si="22">SUMIFS($G$35:$G$846,$B$35:$B$846,$C18,$D$35:$D$846,I$3)</f>
        <v>0</v>
      </c>
      <c r="J18" s="14">
        <f t="shared" si="22"/>
        <v>0</v>
      </c>
      <c r="K18" s="14">
        <f t="shared" si="22"/>
        <v>0</v>
      </c>
      <c r="L18" s="14">
        <f t="shared" si="22"/>
        <v>0</v>
      </c>
      <c r="M18" s="14">
        <f t="shared" si="22"/>
        <v>0</v>
      </c>
      <c r="N18" s="14">
        <f t="shared" si="22"/>
        <v>0</v>
      </c>
      <c r="O18" s="14">
        <f t="shared" si="22"/>
        <v>0</v>
      </c>
      <c r="P18" s="14">
        <f t="shared" si="22"/>
        <v>0</v>
      </c>
      <c r="Q18" s="14">
        <f t="shared" si="22"/>
        <v>0</v>
      </c>
      <c r="R18" s="14">
        <f t="shared" si="22"/>
        <v>0</v>
      </c>
      <c r="S18" s="14">
        <f t="shared" ref="S18:AB27" si="23">SUMIFS($G$35:$G$846,$B$35:$B$846,$C18,$D$35:$D$846,S$3)</f>
        <v>0</v>
      </c>
      <c r="T18" s="14">
        <f t="shared" si="23"/>
        <v>0</v>
      </c>
      <c r="U18" s="14">
        <f t="shared" si="23"/>
        <v>0</v>
      </c>
      <c r="V18" s="14">
        <f t="shared" si="23"/>
        <v>0</v>
      </c>
      <c r="W18" s="14">
        <f t="shared" si="23"/>
        <v>0</v>
      </c>
      <c r="X18" s="14">
        <f t="shared" si="23"/>
        <v>0</v>
      </c>
      <c r="Y18" s="14">
        <f t="shared" si="23"/>
        <v>0</v>
      </c>
      <c r="Z18" s="14">
        <f t="shared" si="23"/>
        <v>0</v>
      </c>
      <c r="AA18" s="14">
        <f t="shared" si="23"/>
        <v>0</v>
      </c>
      <c r="AB18" s="14">
        <f t="shared" si="23"/>
        <v>0</v>
      </c>
      <c r="AC18" s="14">
        <f t="shared" ref="AC18:AL27" si="24">SUMIFS($G$35:$G$846,$B$35:$B$846,$C18,$D$35:$D$846,AC$3)</f>
        <v>0</v>
      </c>
      <c r="AD18" s="14">
        <f t="shared" si="24"/>
        <v>0</v>
      </c>
      <c r="AE18" s="14">
        <f t="shared" si="24"/>
        <v>0</v>
      </c>
      <c r="AF18" s="14">
        <f t="shared" si="24"/>
        <v>0</v>
      </c>
      <c r="AG18" s="14">
        <f t="shared" si="24"/>
        <v>0</v>
      </c>
      <c r="AH18" s="14">
        <f t="shared" si="24"/>
        <v>0</v>
      </c>
      <c r="AI18" s="14">
        <f t="shared" si="24"/>
        <v>0</v>
      </c>
      <c r="AJ18" s="14">
        <f t="shared" si="24"/>
        <v>0</v>
      </c>
      <c r="AK18" s="14">
        <f t="shared" si="24"/>
        <v>0</v>
      </c>
      <c r="AL18" s="14">
        <f t="shared" si="24"/>
        <v>0</v>
      </c>
      <c r="AM18" s="14">
        <f t="shared" ref="AM18:AV27" si="25">SUMIFS($G$35:$G$846,$B$35:$B$846,$C18,$D$35:$D$846,AM$3)</f>
        <v>0</v>
      </c>
      <c r="AN18" s="14">
        <f t="shared" si="25"/>
        <v>0</v>
      </c>
      <c r="AO18" s="14">
        <f t="shared" si="25"/>
        <v>0</v>
      </c>
      <c r="AP18" s="14">
        <f t="shared" si="25"/>
        <v>0</v>
      </c>
      <c r="AQ18" s="14">
        <f t="shared" si="25"/>
        <v>0</v>
      </c>
      <c r="AR18" s="14">
        <f t="shared" si="25"/>
        <v>0</v>
      </c>
      <c r="AS18" s="14">
        <f t="shared" si="25"/>
        <v>0</v>
      </c>
      <c r="AT18" s="14">
        <f t="shared" si="25"/>
        <v>0</v>
      </c>
      <c r="AU18" s="14">
        <f t="shared" si="25"/>
        <v>0</v>
      </c>
      <c r="AV18" s="14">
        <f t="shared" si="25"/>
        <v>0</v>
      </c>
      <c r="AW18" s="14">
        <f t="shared" ref="AW18:BF27" si="26">SUMIFS($G$35:$G$846,$B$35:$B$846,$C18,$D$35:$D$846,AW$3)</f>
        <v>0</v>
      </c>
      <c r="AX18" s="14">
        <f t="shared" si="26"/>
        <v>0</v>
      </c>
      <c r="AY18" s="14">
        <f t="shared" si="26"/>
        <v>0</v>
      </c>
      <c r="AZ18" s="14">
        <f t="shared" si="26"/>
        <v>0</v>
      </c>
      <c r="BA18" s="14">
        <f t="shared" si="26"/>
        <v>0</v>
      </c>
      <c r="BB18" s="14">
        <f t="shared" si="26"/>
        <v>0</v>
      </c>
      <c r="BC18" s="14">
        <f t="shared" si="26"/>
        <v>0</v>
      </c>
      <c r="BD18" s="14">
        <f t="shared" si="26"/>
        <v>0</v>
      </c>
      <c r="BE18" s="14">
        <f t="shared" si="26"/>
        <v>0</v>
      </c>
      <c r="BF18" s="14">
        <f t="shared" si="26"/>
        <v>0</v>
      </c>
      <c r="BG18" s="14">
        <f t="shared" ref="BG18:BS27" si="27">SUMIFS($G$35:$G$846,$B$35:$B$846,$C18,$D$35:$D$846,BG$3)</f>
        <v>0</v>
      </c>
      <c r="BH18" s="14">
        <f t="shared" si="27"/>
        <v>0</v>
      </c>
      <c r="BI18" s="14">
        <f t="shared" si="27"/>
        <v>0</v>
      </c>
      <c r="BJ18" s="14">
        <f t="shared" si="27"/>
        <v>0</v>
      </c>
      <c r="BK18" s="14">
        <f t="shared" si="27"/>
        <v>0</v>
      </c>
      <c r="BL18" s="14">
        <f t="shared" si="27"/>
        <v>0</v>
      </c>
      <c r="BM18" s="14">
        <f t="shared" si="27"/>
        <v>0</v>
      </c>
      <c r="BN18" s="14">
        <f t="shared" si="27"/>
        <v>0</v>
      </c>
      <c r="BO18" s="14">
        <f t="shared" si="27"/>
        <v>0</v>
      </c>
      <c r="BP18" s="14">
        <f t="shared" si="27"/>
        <v>0</v>
      </c>
      <c r="BQ18" s="14">
        <f t="shared" si="27"/>
        <v>0</v>
      </c>
      <c r="BR18" s="14">
        <f t="shared" si="27"/>
        <v>0</v>
      </c>
      <c r="BS18" s="14">
        <f t="shared" si="27"/>
        <v>0</v>
      </c>
      <c r="BU18"/>
      <c r="BW18" s="14">
        <f t="shared" si="21"/>
        <v>0</v>
      </c>
      <c r="BX18" s="14">
        <f t="shared" si="21"/>
        <v>0</v>
      </c>
      <c r="BY18" s="14">
        <f t="shared" si="21"/>
        <v>0</v>
      </c>
      <c r="BZ18" s="14">
        <f t="shared" si="21"/>
        <v>0</v>
      </c>
      <c r="CA18" s="14">
        <f t="shared" si="21"/>
        <v>0</v>
      </c>
      <c r="CB18" s="14">
        <f t="shared" si="21"/>
        <v>0</v>
      </c>
      <c r="CC18" s="14">
        <f t="shared" si="21"/>
        <v>0</v>
      </c>
      <c r="CD18" s="14">
        <f t="shared" si="21"/>
        <v>0</v>
      </c>
      <c r="CE18" s="14">
        <f t="shared" si="21"/>
        <v>0</v>
      </c>
      <c r="CF18" s="14">
        <f t="shared" si="21"/>
        <v>0</v>
      </c>
      <c r="CG18" s="14">
        <f t="shared" si="21"/>
        <v>0</v>
      </c>
      <c r="CH18" s="14">
        <f t="shared" si="21"/>
        <v>0</v>
      </c>
      <c r="CI18" s="14">
        <f t="shared" si="21"/>
        <v>0</v>
      </c>
    </row>
    <row r="19" spans="1:87" hidden="1" x14ac:dyDescent="0.3">
      <c r="A19" s="2" t="s">
        <v>91</v>
      </c>
      <c r="B19" s="2" t="s">
        <v>91</v>
      </c>
      <c r="C19" s="24"/>
      <c r="D19" s="7"/>
      <c r="E19" s="7"/>
      <c r="F19" s="30"/>
      <c r="H19" s="13">
        <f t="shared" si="7"/>
        <v>0</v>
      </c>
      <c r="I19" s="14">
        <f t="shared" si="22"/>
        <v>0</v>
      </c>
      <c r="J19" s="14">
        <f t="shared" si="22"/>
        <v>0</v>
      </c>
      <c r="K19" s="14">
        <f t="shared" si="22"/>
        <v>0</v>
      </c>
      <c r="L19" s="14">
        <f t="shared" si="22"/>
        <v>0</v>
      </c>
      <c r="M19" s="14">
        <f t="shared" si="22"/>
        <v>0</v>
      </c>
      <c r="N19" s="14">
        <f t="shared" si="22"/>
        <v>0</v>
      </c>
      <c r="O19" s="14">
        <f t="shared" si="22"/>
        <v>0</v>
      </c>
      <c r="P19" s="14">
        <f t="shared" si="22"/>
        <v>0</v>
      </c>
      <c r="Q19" s="14">
        <f t="shared" si="22"/>
        <v>0</v>
      </c>
      <c r="R19" s="14">
        <f t="shared" si="22"/>
        <v>0</v>
      </c>
      <c r="S19" s="14">
        <f t="shared" si="23"/>
        <v>0</v>
      </c>
      <c r="T19" s="14">
        <f t="shared" si="23"/>
        <v>0</v>
      </c>
      <c r="U19" s="14">
        <f t="shared" si="23"/>
        <v>0</v>
      </c>
      <c r="V19" s="14">
        <f t="shared" si="23"/>
        <v>0</v>
      </c>
      <c r="W19" s="14">
        <f t="shared" si="23"/>
        <v>0</v>
      </c>
      <c r="X19" s="14">
        <f t="shared" si="23"/>
        <v>0</v>
      </c>
      <c r="Y19" s="14">
        <f t="shared" si="23"/>
        <v>0</v>
      </c>
      <c r="Z19" s="14">
        <f t="shared" si="23"/>
        <v>0</v>
      </c>
      <c r="AA19" s="14">
        <f t="shared" si="23"/>
        <v>0</v>
      </c>
      <c r="AB19" s="14">
        <f t="shared" si="23"/>
        <v>0</v>
      </c>
      <c r="AC19" s="14">
        <f t="shared" si="24"/>
        <v>0</v>
      </c>
      <c r="AD19" s="14">
        <f t="shared" si="24"/>
        <v>0</v>
      </c>
      <c r="AE19" s="14">
        <f t="shared" si="24"/>
        <v>0</v>
      </c>
      <c r="AF19" s="14">
        <f t="shared" si="24"/>
        <v>0</v>
      </c>
      <c r="AG19" s="14">
        <f t="shared" si="24"/>
        <v>0</v>
      </c>
      <c r="AH19" s="14">
        <f t="shared" si="24"/>
        <v>0</v>
      </c>
      <c r="AI19" s="14">
        <f t="shared" si="24"/>
        <v>0</v>
      </c>
      <c r="AJ19" s="14">
        <f t="shared" si="24"/>
        <v>0</v>
      </c>
      <c r="AK19" s="14">
        <f t="shared" si="24"/>
        <v>0</v>
      </c>
      <c r="AL19" s="14">
        <f t="shared" si="24"/>
        <v>0</v>
      </c>
      <c r="AM19" s="14">
        <f t="shared" si="25"/>
        <v>0</v>
      </c>
      <c r="AN19" s="14">
        <f t="shared" si="25"/>
        <v>0</v>
      </c>
      <c r="AO19" s="14">
        <f t="shared" si="25"/>
        <v>0</v>
      </c>
      <c r="AP19" s="14">
        <f t="shared" si="25"/>
        <v>0</v>
      </c>
      <c r="AQ19" s="14">
        <f t="shared" si="25"/>
        <v>0</v>
      </c>
      <c r="AR19" s="14">
        <f t="shared" si="25"/>
        <v>0</v>
      </c>
      <c r="AS19" s="14">
        <f t="shared" si="25"/>
        <v>0</v>
      </c>
      <c r="AT19" s="14">
        <f t="shared" si="25"/>
        <v>0</v>
      </c>
      <c r="AU19" s="14">
        <f t="shared" si="25"/>
        <v>0</v>
      </c>
      <c r="AV19" s="14">
        <f t="shared" si="25"/>
        <v>0</v>
      </c>
      <c r="AW19" s="14">
        <f t="shared" si="26"/>
        <v>0</v>
      </c>
      <c r="AX19" s="14">
        <f t="shared" si="26"/>
        <v>0</v>
      </c>
      <c r="AY19" s="14">
        <f t="shared" si="26"/>
        <v>0</v>
      </c>
      <c r="AZ19" s="14">
        <f t="shared" si="26"/>
        <v>0</v>
      </c>
      <c r="BA19" s="14">
        <f t="shared" si="26"/>
        <v>0</v>
      </c>
      <c r="BB19" s="14">
        <f t="shared" si="26"/>
        <v>0</v>
      </c>
      <c r="BC19" s="14">
        <f t="shared" si="26"/>
        <v>0</v>
      </c>
      <c r="BD19" s="14">
        <f t="shared" si="26"/>
        <v>0</v>
      </c>
      <c r="BE19" s="14">
        <f t="shared" si="26"/>
        <v>0</v>
      </c>
      <c r="BF19" s="14">
        <f t="shared" si="26"/>
        <v>0</v>
      </c>
      <c r="BG19" s="14">
        <f t="shared" si="27"/>
        <v>0</v>
      </c>
      <c r="BH19" s="14">
        <f t="shared" si="27"/>
        <v>0</v>
      </c>
      <c r="BI19" s="14">
        <f t="shared" si="27"/>
        <v>0</v>
      </c>
      <c r="BJ19" s="14">
        <f t="shared" si="27"/>
        <v>0</v>
      </c>
      <c r="BK19" s="14">
        <f t="shared" si="27"/>
        <v>0</v>
      </c>
      <c r="BL19" s="14">
        <f t="shared" si="27"/>
        <v>0</v>
      </c>
      <c r="BM19" s="14">
        <f t="shared" si="27"/>
        <v>0</v>
      </c>
      <c r="BN19" s="14">
        <f t="shared" si="27"/>
        <v>0</v>
      </c>
      <c r="BO19" s="14">
        <f t="shared" si="27"/>
        <v>0</v>
      </c>
      <c r="BP19" s="14">
        <f t="shared" si="27"/>
        <v>0</v>
      </c>
      <c r="BQ19" s="14">
        <f t="shared" si="27"/>
        <v>0</v>
      </c>
      <c r="BR19" s="14">
        <f t="shared" si="27"/>
        <v>0</v>
      </c>
      <c r="BS19" s="14">
        <f t="shared" si="27"/>
        <v>0</v>
      </c>
      <c r="BU19"/>
      <c r="BW19" s="14">
        <f t="shared" si="21"/>
        <v>0</v>
      </c>
      <c r="BX19" s="14">
        <f t="shared" si="21"/>
        <v>0</v>
      </c>
      <c r="BY19" s="14">
        <f t="shared" si="21"/>
        <v>0</v>
      </c>
      <c r="BZ19" s="14">
        <f t="shared" si="21"/>
        <v>0</v>
      </c>
      <c r="CA19" s="14">
        <f t="shared" si="21"/>
        <v>0</v>
      </c>
      <c r="CB19" s="14">
        <f t="shared" si="21"/>
        <v>0</v>
      </c>
      <c r="CC19" s="14">
        <f t="shared" si="21"/>
        <v>0</v>
      </c>
      <c r="CD19" s="14">
        <f t="shared" si="21"/>
        <v>0</v>
      </c>
      <c r="CE19" s="14">
        <f t="shared" si="21"/>
        <v>0</v>
      </c>
      <c r="CF19" s="14">
        <f t="shared" si="21"/>
        <v>0</v>
      </c>
      <c r="CG19" s="14">
        <f t="shared" si="21"/>
        <v>0</v>
      </c>
      <c r="CH19" s="14">
        <f t="shared" si="21"/>
        <v>0</v>
      </c>
      <c r="CI19" s="14">
        <f t="shared" si="21"/>
        <v>0</v>
      </c>
    </row>
    <row r="20" spans="1:87" hidden="1" x14ac:dyDescent="0.3">
      <c r="A20" s="2" t="s">
        <v>91</v>
      </c>
      <c r="B20" s="2" t="s">
        <v>91</v>
      </c>
      <c r="C20" s="24"/>
      <c r="D20" s="7"/>
      <c r="E20" s="7"/>
      <c r="F20" s="30"/>
      <c r="H20" s="13">
        <f t="shared" si="7"/>
        <v>0</v>
      </c>
      <c r="I20" s="14">
        <f t="shared" si="22"/>
        <v>0</v>
      </c>
      <c r="J20" s="14">
        <f t="shared" si="22"/>
        <v>0</v>
      </c>
      <c r="K20" s="14">
        <f t="shared" si="22"/>
        <v>0</v>
      </c>
      <c r="L20" s="14">
        <f t="shared" si="22"/>
        <v>0</v>
      </c>
      <c r="M20" s="14">
        <f t="shared" si="22"/>
        <v>0</v>
      </c>
      <c r="N20" s="14">
        <f t="shared" si="22"/>
        <v>0</v>
      </c>
      <c r="O20" s="14">
        <f t="shared" si="22"/>
        <v>0</v>
      </c>
      <c r="P20" s="14">
        <f t="shared" si="22"/>
        <v>0</v>
      </c>
      <c r="Q20" s="14">
        <f t="shared" si="22"/>
        <v>0</v>
      </c>
      <c r="R20" s="14">
        <f t="shared" si="22"/>
        <v>0</v>
      </c>
      <c r="S20" s="14">
        <f t="shared" si="23"/>
        <v>0</v>
      </c>
      <c r="T20" s="14">
        <f t="shared" si="23"/>
        <v>0</v>
      </c>
      <c r="U20" s="14">
        <f t="shared" si="23"/>
        <v>0</v>
      </c>
      <c r="V20" s="14">
        <f t="shared" si="23"/>
        <v>0</v>
      </c>
      <c r="W20" s="14">
        <f t="shared" si="23"/>
        <v>0</v>
      </c>
      <c r="X20" s="14">
        <f t="shared" si="23"/>
        <v>0</v>
      </c>
      <c r="Y20" s="14">
        <f t="shared" si="23"/>
        <v>0</v>
      </c>
      <c r="Z20" s="14">
        <f t="shared" si="23"/>
        <v>0</v>
      </c>
      <c r="AA20" s="14">
        <f t="shared" si="23"/>
        <v>0</v>
      </c>
      <c r="AB20" s="14">
        <f t="shared" si="23"/>
        <v>0</v>
      </c>
      <c r="AC20" s="14">
        <f t="shared" si="24"/>
        <v>0</v>
      </c>
      <c r="AD20" s="14">
        <f t="shared" si="24"/>
        <v>0</v>
      </c>
      <c r="AE20" s="14">
        <f t="shared" si="24"/>
        <v>0</v>
      </c>
      <c r="AF20" s="14">
        <f t="shared" si="24"/>
        <v>0</v>
      </c>
      <c r="AG20" s="14">
        <f t="shared" si="24"/>
        <v>0</v>
      </c>
      <c r="AH20" s="14">
        <f t="shared" si="24"/>
        <v>0</v>
      </c>
      <c r="AI20" s="14">
        <f t="shared" si="24"/>
        <v>0</v>
      </c>
      <c r="AJ20" s="14">
        <f t="shared" si="24"/>
        <v>0</v>
      </c>
      <c r="AK20" s="14">
        <f t="shared" si="24"/>
        <v>0</v>
      </c>
      <c r="AL20" s="14">
        <f t="shared" si="24"/>
        <v>0</v>
      </c>
      <c r="AM20" s="14">
        <f t="shared" si="25"/>
        <v>0</v>
      </c>
      <c r="AN20" s="14">
        <f t="shared" si="25"/>
        <v>0</v>
      </c>
      <c r="AO20" s="14">
        <f t="shared" si="25"/>
        <v>0</v>
      </c>
      <c r="AP20" s="14">
        <f t="shared" si="25"/>
        <v>0</v>
      </c>
      <c r="AQ20" s="14">
        <f t="shared" si="25"/>
        <v>0</v>
      </c>
      <c r="AR20" s="14">
        <f t="shared" si="25"/>
        <v>0</v>
      </c>
      <c r="AS20" s="14">
        <f t="shared" si="25"/>
        <v>0</v>
      </c>
      <c r="AT20" s="14">
        <f t="shared" si="25"/>
        <v>0</v>
      </c>
      <c r="AU20" s="14">
        <f t="shared" si="25"/>
        <v>0</v>
      </c>
      <c r="AV20" s="14">
        <f t="shared" si="25"/>
        <v>0</v>
      </c>
      <c r="AW20" s="14">
        <f t="shared" si="26"/>
        <v>0</v>
      </c>
      <c r="AX20" s="14">
        <f t="shared" si="26"/>
        <v>0</v>
      </c>
      <c r="AY20" s="14">
        <f t="shared" si="26"/>
        <v>0</v>
      </c>
      <c r="AZ20" s="14">
        <f t="shared" si="26"/>
        <v>0</v>
      </c>
      <c r="BA20" s="14">
        <f t="shared" si="26"/>
        <v>0</v>
      </c>
      <c r="BB20" s="14">
        <f t="shared" si="26"/>
        <v>0</v>
      </c>
      <c r="BC20" s="14">
        <f t="shared" si="26"/>
        <v>0</v>
      </c>
      <c r="BD20" s="14">
        <f t="shared" si="26"/>
        <v>0</v>
      </c>
      <c r="BE20" s="14">
        <f t="shared" si="26"/>
        <v>0</v>
      </c>
      <c r="BF20" s="14">
        <f t="shared" si="26"/>
        <v>0</v>
      </c>
      <c r="BG20" s="14">
        <f t="shared" si="27"/>
        <v>0</v>
      </c>
      <c r="BH20" s="14">
        <f t="shared" si="27"/>
        <v>0</v>
      </c>
      <c r="BI20" s="14">
        <f t="shared" si="27"/>
        <v>0</v>
      </c>
      <c r="BJ20" s="14">
        <f t="shared" si="27"/>
        <v>0</v>
      </c>
      <c r="BK20" s="14">
        <f t="shared" si="27"/>
        <v>0</v>
      </c>
      <c r="BL20" s="14">
        <f t="shared" si="27"/>
        <v>0</v>
      </c>
      <c r="BM20" s="14">
        <f t="shared" si="27"/>
        <v>0</v>
      </c>
      <c r="BN20" s="14">
        <f t="shared" si="27"/>
        <v>0</v>
      </c>
      <c r="BO20" s="14">
        <f t="shared" si="27"/>
        <v>0</v>
      </c>
      <c r="BP20" s="14">
        <f t="shared" si="27"/>
        <v>0</v>
      </c>
      <c r="BQ20" s="14">
        <f t="shared" si="27"/>
        <v>0</v>
      </c>
      <c r="BR20" s="14">
        <f t="shared" si="27"/>
        <v>0</v>
      </c>
      <c r="BS20" s="14">
        <f t="shared" si="27"/>
        <v>0</v>
      </c>
      <c r="BU20"/>
      <c r="BW20" s="14">
        <f t="shared" si="21"/>
        <v>0</v>
      </c>
      <c r="BX20" s="14">
        <f t="shared" si="21"/>
        <v>0</v>
      </c>
      <c r="BY20" s="14">
        <f t="shared" si="21"/>
        <v>0</v>
      </c>
      <c r="BZ20" s="14">
        <f t="shared" si="21"/>
        <v>0</v>
      </c>
      <c r="CA20" s="14">
        <f t="shared" si="21"/>
        <v>0</v>
      </c>
      <c r="CB20" s="14">
        <f t="shared" si="21"/>
        <v>0</v>
      </c>
      <c r="CC20" s="14">
        <f t="shared" si="21"/>
        <v>0</v>
      </c>
      <c r="CD20" s="14">
        <f t="shared" si="21"/>
        <v>0</v>
      </c>
      <c r="CE20" s="14">
        <f t="shared" si="21"/>
        <v>0</v>
      </c>
      <c r="CF20" s="14">
        <f t="shared" si="21"/>
        <v>0</v>
      </c>
      <c r="CG20" s="14">
        <f t="shared" si="21"/>
        <v>0</v>
      </c>
      <c r="CH20" s="14">
        <f t="shared" si="21"/>
        <v>0</v>
      </c>
      <c r="CI20" s="14">
        <f t="shared" si="21"/>
        <v>0</v>
      </c>
    </row>
    <row r="21" spans="1:87" hidden="1" x14ac:dyDescent="0.3">
      <c r="A21" s="2" t="s">
        <v>91</v>
      </c>
      <c r="B21" s="2" t="s">
        <v>91</v>
      </c>
      <c r="C21" s="24"/>
      <c r="D21" s="7"/>
      <c r="E21" s="7"/>
      <c r="F21" s="30"/>
      <c r="H21" s="13">
        <f t="shared" si="7"/>
        <v>0</v>
      </c>
      <c r="I21" s="14">
        <f t="shared" si="22"/>
        <v>0</v>
      </c>
      <c r="J21" s="14">
        <f t="shared" si="22"/>
        <v>0</v>
      </c>
      <c r="K21" s="14">
        <f t="shared" si="22"/>
        <v>0</v>
      </c>
      <c r="L21" s="14">
        <f t="shared" si="22"/>
        <v>0</v>
      </c>
      <c r="M21" s="14">
        <f t="shared" si="22"/>
        <v>0</v>
      </c>
      <c r="N21" s="14">
        <f t="shared" si="22"/>
        <v>0</v>
      </c>
      <c r="O21" s="14">
        <f t="shared" si="22"/>
        <v>0</v>
      </c>
      <c r="P21" s="14">
        <f t="shared" si="22"/>
        <v>0</v>
      </c>
      <c r="Q21" s="14">
        <f t="shared" si="22"/>
        <v>0</v>
      </c>
      <c r="R21" s="14">
        <f t="shared" si="22"/>
        <v>0</v>
      </c>
      <c r="S21" s="14">
        <f t="shared" si="23"/>
        <v>0</v>
      </c>
      <c r="T21" s="14">
        <f t="shared" si="23"/>
        <v>0</v>
      </c>
      <c r="U21" s="14">
        <f t="shared" si="23"/>
        <v>0</v>
      </c>
      <c r="V21" s="14">
        <f t="shared" si="23"/>
        <v>0</v>
      </c>
      <c r="W21" s="14">
        <f t="shared" si="23"/>
        <v>0</v>
      </c>
      <c r="X21" s="14">
        <f t="shared" si="23"/>
        <v>0</v>
      </c>
      <c r="Y21" s="14">
        <f t="shared" si="23"/>
        <v>0</v>
      </c>
      <c r="Z21" s="14">
        <f t="shared" si="23"/>
        <v>0</v>
      </c>
      <c r="AA21" s="14">
        <f t="shared" si="23"/>
        <v>0</v>
      </c>
      <c r="AB21" s="14">
        <f t="shared" si="23"/>
        <v>0</v>
      </c>
      <c r="AC21" s="14">
        <f t="shared" si="24"/>
        <v>0</v>
      </c>
      <c r="AD21" s="14">
        <f t="shared" si="24"/>
        <v>0</v>
      </c>
      <c r="AE21" s="14">
        <f t="shared" si="24"/>
        <v>0</v>
      </c>
      <c r="AF21" s="14">
        <f t="shared" si="24"/>
        <v>0</v>
      </c>
      <c r="AG21" s="14">
        <f t="shared" si="24"/>
        <v>0</v>
      </c>
      <c r="AH21" s="14">
        <f t="shared" si="24"/>
        <v>0</v>
      </c>
      <c r="AI21" s="14">
        <f t="shared" si="24"/>
        <v>0</v>
      </c>
      <c r="AJ21" s="14">
        <f t="shared" si="24"/>
        <v>0</v>
      </c>
      <c r="AK21" s="14">
        <f t="shared" si="24"/>
        <v>0</v>
      </c>
      <c r="AL21" s="14">
        <f t="shared" si="24"/>
        <v>0</v>
      </c>
      <c r="AM21" s="14">
        <f t="shared" si="25"/>
        <v>0</v>
      </c>
      <c r="AN21" s="14">
        <f t="shared" si="25"/>
        <v>0</v>
      </c>
      <c r="AO21" s="14">
        <f t="shared" si="25"/>
        <v>0</v>
      </c>
      <c r="AP21" s="14">
        <f t="shared" si="25"/>
        <v>0</v>
      </c>
      <c r="AQ21" s="14">
        <f t="shared" si="25"/>
        <v>0</v>
      </c>
      <c r="AR21" s="14">
        <f t="shared" si="25"/>
        <v>0</v>
      </c>
      <c r="AS21" s="14">
        <f t="shared" si="25"/>
        <v>0</v>
      </c>
      <c r="AT21" s="14">
        <f t="shared" si="25"/>
        <v>0</v>
      </c>
      <c r="AU21" s="14">
        <f t="shared" si="25"/>
        <v>0</v>
      </c>
      <c r="AV21" s="14">
        <f t="shared" si="25"/>
        <v>0</v>
      </c>
      <c r="AW21" s="14">
        <f t="shared" si="26"/>
        <v>0</v>
      </c>
      <c r="AX21" s="14">
        <f t="shared" si="26"/>
        <v>0</v>
      </c>
      <c r="AY21" s="14">
        <f t="shared" si="26"/>
        <v>0</v>
      </c>
      <c r="AZ21" s="14">
        <f t="shared" si="26"/>
        <v>0</v>
      </c>
      <c r="BA21" s="14">
        <f t="shared" si="26"/>
        <v>0</v>
      </c>
      <c r="BB21" s="14">
        <f t="shared" si="26"/>
        <v>0</v>
      </c>
      <c r="BC21" s="14">
        <f t="shared" si="26"/>
        <v>0</v>
      </c>
      <c r="BD21" s="14">
        <f t="shared" si="26"/>
        <v>0</v>
      </c>
      <c r="BE21" s="14">
        <f t="shared" si="26"/>
        <v>0</v>
      </c>
      <c r="BF21" s="14">
        <f t="shared" si="26"/>
        <v>0</v>
      </c>
      <c r="BG21" s="14">
        <f t="shared" si="27"/>
        <v>0</v>
      </c>
      <c r="BH21" s="14">
        <f t="shared" si="27"/>
        <v>0</v>
      </c>
      <c r="BI21" s="14">
        <f t="shared" si="27"/>
        <v>0</v>
      </c>
      <c r="BJ21" s="14">
        <f t="shared" si="27"/>
        <v>0</v>
      </c>
      <c r="BK21" s="14">
        <f t="shared" si="27"/>
        <v>0</v>
      </c>
      <c r="BL21" s="14">
        <f t="shared" si="27"/>
        <v>0</v>
      </c>
      <c r="BM21" s="14">
        <f t="shared" si="27"/>
        <v>0</v>
      </c>
      <c r="BN21" s="14">
        <f t="shared" si="27"/>
        <v>0</v>
      </c>
      <c r="BO21" s="14">
        <f t="shared" si="27"/>
        <v>0</v>
      </c>
      <c r="BP21" s="14">
        <f t="shared" si="27"/>
        <v>0</v>
      </c>
      <c r="BQ21" s="14">
        <f t="shared" si="27"/>
        <v>0</v>
      </c>
      <c r="BR21" s="14">
        <f t="shared" si="27"/>
        <v>0</v>
      </c>
      <c r="BS21" s="14">
        <f t="shared" si="27"/>
        <v>0</v>
      </c>
      <c r="BU21"/>
      <c r="BW21" s="14">
        <f t="shared" si="21"/>
        <v>0</v>
      </c>
      <c r="BX21" s="14">
        <f t="shared" si="21"/>
        <v>0</v>
      </c>
      <c r="BY21" s="14">
        <f t="shared" si="21"/>
        <v>0</v>
      </c>
      <c r="BZ21" s="14">
        <f t="shared" si="21"/>
        <v>0</v>
      </c>
      <c r="CA21" s="14">
        <f t="shared" si="21"/>
        <v>0</v>
      </c>
      <c r="CB21" s="14">
        <f t="shared" si="21"/>
        <v>0</v>
      </c>
      <c r="CC21" s="14">
        <f t="shared" si="21"/>
        <v>0</v>
      </c>
      <c r="CD21" s="14">
        <f t="shared" si="21"/>
        <v>0</v>
      </c>
      <c r="CE21" s="14">
        <f t="shared" si="21"/>
        <v>0</v>
      </c>
      <c r="CF21" s="14">
        <f t="shared" si="21"/>
        <v>0</v>
      </c>
      <c r="CG21" s="14">
        <f t="shared" si="21"/>
        <v>0</v>
      </c>
      <c r="CH21" s="14">
        <f t="shared" si="21"/>
        <v>0</v>
      </c>
      <c r="CI21" s="14">
        <f t="shared" si="21"/>
        <v>0</v>
      </c>
    </row>
    <row r="22" spans="1:87" hidden="1" x14ac:dyDescent="0.3">
      <c r="A22" s="2" t="s">
        <v>91</v>
      </c>
      <c r="B22" s="2" t="s">
        <v>91</v>
      </c>
      <c r="C22" s="24"/>
      <c r="D22" s="7"/>
      <c r="E22" s="7"/>
      <c r="F22" s="30"/>
      <c r="H22" s="13">
        <f t="shared" si="7"/>
        <v>0</v>
      </c>
      <c r="I22" s="14">
        <f t="shared" si="22"/>
        <v>0</v>
      </c>
      <c r="J22" s="14">
        <f t="shared" si="22"/>
        <v>0</v>
      </c>
      <c r="K22" s="14">
        <f t="shared" si="22"/>
        <v>0</v>
      </c>
      <c r="L22" s="14">
        <f t="shared" si="22"/>
        <v>0</v>
      </c>
      <c r="M22" s="14">
        <f t="shared" si="22"/>
        <v>0</v>
      </c>
      <c r="N22" s="14">
        <f t="shared" si="22"/>
        <v>0</v>
      </c>
      <c r="O22" s="14">
        <f t="shared" si="22"/>
        <v>0</v>
      </c>
      <c r="P22" s="14">
        <f t="shared" si="22"/>
        <v>0</v>
      </c>
      <c r="Q22" s="14">
        <f t="shared" si="22"/>
        <v>0</v>
      </c>
      <c r="R22" s="14">
        <f t="shared" si="22"/>
        <v>0</v>
      </c>
      <c r="S22" s="14">
        <f t="shared" si="23"/>
        <v>0</v>
      </c>
      <c r="T22" s="14">
        <f t="shared" si="23"/>
        <v>0</v>
      </c>
      <c r="U22" s="14">
        <f t="shared" si="23"/>
        <v>0</v>
      </c>
      <c r="V22" s="14">
        <f t="shared" si="23"/>
        <v>0</v>
      </c>
      <c r="W22" s="14">
        <f t="shared" si="23"/>
        <v>0</v>
      </c>
      <c r="X22" s="14">
        <f t="shared" si="23"/>
        <v>0</v>
      </c>
      <c r="Y22" s="14">
        <f t="shared" si="23"/>
        <v>0</v>
      </c>
      <c r="Z22" s="14">
        <f t="shared" si="23"/>
        <v>0</v>
      </c>
      <c r="AA22" s="14">
        <f t="shared" si="23"/>
        <v>0</v>
      </c>
      <c r="AB22" s="14">
        <f t="shared" si="23"/>
        <v>0</v>
      </c>
      <c r="AC22" s="14">
        <f t="shared" si="24"/>
        <v>0</v>
      </c>
      <c r="AD22" s="14">
        <f t="shared" si="24"/>
        <v>0</v>
      </c>
      <c r="AE22" s="14">
        <f t="shared" si="24"/>
        <v>0</v>
      </c>
      <c r="AF22" s="14">
        <f t="shared" si="24"/>
        <v>0</v>
      </c>
      <c r="AG22" s="14">
        <f t="shared" si="24"/>
        <v>0</v>
      </c>
      <c r="AH22" s="14">
        <f t="shared" si="24"/>
        <v>0</v>
      </c>
      <c r="AI22" s="14">
        <f t="shared" si="24"/>
        <v>0</v>
      </c>
      <c r="AJ22" s="14">
        <f t="shared" si="24"/>
        <v>0</v>
      </c>
      <c r="AK22" s="14">
        <f t="shared" si="24"/>
        <v>0</v>
      </c>
      <c r="AL22" s="14">
        <f t="shared" si="24"/>
        <v>0</v>
      </c>
      <c r="AM22" s="14">
        <f t="shared" si="25"/>
        <v>0</v>
      </c>
      <c r="AN22" s="14">
        <f t="shared" si="25"/>
        <v>0</v>
      </c>
      <c r="AO22" s="14">
        <f t="shared" si="25"/>
        <v>0</v>
      </c>
      <c r="AP22" s="14">
        <f t="shared" si="25"/>
        <v>0</v>
      </c>
      <c r="AQ22" s="14">
        <f t="shared" si="25"/>
        <v>0</v>
      </c>
      <c r="AR22" s="14">
        <f t="shared" si="25"/>
        <v>0</v>
      </c>
      <c r="AS22" s="14">
        <f t="shared" si="25"/>
        <v>0</v>
      </c>
      <c r="AT22" s="14">
        <f t="shared" si="25"/>
        <v>0</v>
      </c>
      <c r="AU22" s="14">
        <f t="shared" si="25"/>
        <v>0</v>
      </c>
      <c r="AV22" s="14">
        <f t="shared" si="25"/>
        <v>0</v>
      </c>
      <c r="AW22" s="14">
        <f t="shared" si="26"/>
        <v>0</v>
      </c>
      <c r="AX22" s="14">
        <f t="shared" si="26"/>
        <v>0</v>
      </c>
      <c r="AY22" s="14">
        <f t="shared" si="26"/>
        <v>0</v>
      </c>
      <c r="AZ22" s="14">
        <f t="shared" si="26"/>
        <v>0</v>
      </c>
      <c r="BA22" s="14">
        <f t="shared" si="26"/>
        <v>0</v>
      </c>
      <c r="BB22" s="14">
        <f t="shared" si="26"/>
        <v>0</v>
      </c>
      <c r="BC22" s="14">
        <f t="shared" si="26"/>
        <v>0</v>
      </c>
      <c r="BD22" s="14">
        <f t="shared" si="26"/>
        <v>0</v>
      </c>
      <c r="BE22" s="14">
        <f t="shared" si="26"/>
        <v>0</v>
      </c>
      <c r="BF22" s="14">
        <f t="shared" si="26"/>
        <v>0</v>
      </c>
      <c r="BG22" s="14">
        <f t="shared" si="27"/>
        <v>0</v>
      </c>
      <c r="BH22" s="14">
        <f t="shared" si="27"/>
        <v>0</v>
      </c>
      <c r="BI22" s="14">
        <f t="shared" si="27"/>
        <v>0</v>
      </c>
      <c r="BJ22" s="14">
        <f t="shared" si="27"/>
        <v>0</v>
      </c>
      <c r="BK22" s="14">
        <f t="shared" si="27"/>
        <v>0</v>
      </c>
      <c r="BL22" s="14">
        <f t="shared" si="27"/>
        <v>0</v>
      </c>
      <c r="BM22" s="14">
        <f t="shared" si="27"/>
        <v>0</v>
      </c>
      <c r="BN22" s="14">
        <f t="shared" si="27"/>
        <v>0</v>
      </c>
      <c r="BO22" s="14">
        <f t="shared" si="27"/>
        <v>0</v>
      </c>
      <c r="BP22" s="14">
        <f t="shared" si="27"/>
        <v>0</v>
      </c>
      <c r="BQ22" s="14">
        <f t="shared" si="27"/>
        <v>0</v>
      </c>
      <c r="BR22" s="14">
        <f t="shared" si="27"/>
        <v>0</v>
      </c>
      <c r="BS22" s="14">
        <f t="shared" si="27"/>
        <v>0</v>
      </c>
      <c r="BU22"/>
      <c r="BW22" s="14">
        <f t="shared" si="21"/>
        <v>0</v>
      </c>
      <c r="BX22" s="14">
        <f t="shared" si="21"/>
        <v>0</v>
      </c>
      <c r="BY22" s="14">
        <f t="shared" si="21"/>
        <v>0</v>
      </c>
      <c r="BZ22" s="14">
        <f t="shared" si="21"/>
        <v>0</v>
      </c>
      <c r="CA22" s="14">
        <f t="shared" si="21"/>
        <v>0</v>
      </c>
      <c r="CB22" s="14">
        <f t="shared" si="21"/>
        <v>0</v>
      </c>
      <c r="CC22" s="14">
        <f t="shared" si="21"/>
        <v>0</v>
      </c>
      <c r="CD22" s="14">
        <f t="shared" si="21"/>
        <v>0</v>
      </c>
      <c r="CE22" s="14">
        <f t="shared" si="21"/>
        <v>0</v>
      </c>
      <c r="CF22" s="14">
        <f t="shared" si="21"/>
        <v>0</v>
      </c>
      <c r="CG22" s="14">
        <f t="shared" si="21"/>
        <v>0</v>
      </c>
      <c r="CH22" s="14">
        <f t="shared" si="21"/>
        <v>0</v>
      </c>
      <c r="CI22" s="14">
        <f t="shared" si="21"/>
        <v>0</v>
      </c>
    </row>
    <row r="23" spans="1:87" hidden="1" x14ac:dyDescent="0.3">
      <c r="A23" s="2" t="s">
        <v>91</v>
      </c>
      <c r="B23" s="2" t="s">
        <v>91</v>
      </c>
      <c r="C23" s="24"/>
      <c r="D23" s="7"/>
      <c r="E23" s="7"/>
      <c r="F23" s="30"/>
      <c r="H23" s="13">
        <f t="shared" si="7"/>
        <v>0</v>
      </c>
      <c r="I23" s="14">
        <f t="shared" si="22"/>
        <v>0</v>
      </c>
      <c r="J23" s="14">
        <f t="shared" si="22"/>
        <v>0</v>
      </c>
      <c r="K23" s="14">
        <f t="shared" si="22"/>
        <v>0</v>
      </c>
      <c r="L23" s="14">
        <f t="shared" si="22"/>
        <v>0</v>
      </c>
      <c r="M23" s="14">
        <f t="shared" si="22"/>
        <v>0</v>
      </c>
      <c r="N23" s="14">
        <f t="shared" si="22"/>
        <v>0</v>
      </c>
      <c r="O23" s="14">
        <f t="shared" si="22"/>
        <v>0</v>
      </c>
      <c r="P23" s="14">
        <f t="shared" si="22"/>
        <v>0</v>
      </c>
      <c r="Q23" s="14">
        <f t="shared" si="22"/>
        <v>0</v>
      </c>
      <c r="R23" s="14">
        <f t="shared" si="22"/>
        <v>0</v>
      </c>
      <c r="S23" s="14">
        <f t="shared" si="23"/>
        <v>0</v>
      </c>
      <c r="T23" s="14">
        <f t="shared" si="23"/>
        <v>0</v>
      </c>
      <c r="U23" s="14">
        <f t="shared" si="23"/>
        <v>0</v>
      </c>
      <c r="V23" s="14">
        <f t="shared" si="23"/>
        <v>0</v>
      </c>
      <c r="W23" s="14">
        <f t="shared" si="23"/>
        <v>0</v>
      </c>
      <c r="X23" s="14">
        <f t="shared" si="23"/>
        <v>0</v>
      </c>
      <c r="Y23" s="14">
        <f t="shared" si="23"/>
        <v>0</v>
      </c>
      <c r="Z23" s="14">
        <f t="shared" si="23"/>
        <v>0</v>
      </c>
      <c r="AA23" s="14">
        <f t="shared" si="23"/>
        <v>0</v>
      </c>
      <c r="AB23" s="14">
        <f t="shared" si="23"/>
        <v>0</v>
      </c>
      <c r="AC23" s="14">
        <f t="shared" si="24"/>
        <v>0</v>
      </c>
      <c r="AD23" s="14">
        <f t="shared" si="24"/>
        <v>0</v>
      </c>
      <c r="AE23" s="14">
        <f t="shared" si="24"/>
        <v>0</v>
      </c>
      <c r="AF23" s="14">
        <f t="shared" si="24"/>
        <v>0</v>
      </c>
      <c r="AG23" s="14">
        <f t="shared" si="24"/>
        <v>0</v>
      </c>
      <c r="AH23" s="14">
        <f t="shared" si="24"/>
        <v>0</v>
      </c>
      <c r="AI23" s="14">
        <f t="shared" si="24"/>
        <v>0</v>
      </c>
      <c r="AJ23" s="14">
        <f t="shared" si="24"/>
        <v>0</v>
      </c>
      <c r="AK23" s="14">
        <f t="shared" si="24"/>
        <v>0</v>
      </c>
      <c r="AL23" s="14">
        <f t="shared" si="24"/>
        <v>0</v>
      </c>
      <c r="AM23" s="14">
        <f t="shared" si="25"/>
        <v>0</v>
      </c>
      <c r="AN23" s="14">
        <f t="shared" si="25"/>
        <v>0</v>
      </c>
      <c r="AO23" s="14">
        <f t="shared" si="25"/>
        <v>0</v>
      </c>
      <c r="AP23" s="14">
        <f t="shared" si="25"/>
        <v>0</v>
      </c>
      <c r="AQ23" s="14">
        <f t="shared" si="25"/>
        <v>0</v>
      </c>
      <c r="AR23" s="14">
        <f t="shared" si="25"/>
        <v>0</v>
      </c>
      <c r="AS23" s="14">
        <f t="shared" si="25"/>
        <v>0</v>
      </c>
      <c r="AT23" s="14">
        <f t="shared" si="25"/>
        <v>0</v>
      </c>
      <c r="AU23" s="14">
        <f t="shared" si="25"/>
        <v>0</v>
      </c>
      <c r="AV23" s="14">
        <f t="shared" si="25"/>
        <v>0</v>
      </c>
      <c r="AW23" s="14">
        <f t="shared" si="26"/>
        <v>0</v>
      </c>
      <c r="AX23" s="14">
        <f t="shared" si="26"/>
        <v>0</v>
      </c>
      <c r="AY23" s="14">
        <f t="shared" si="26"/>
        <v>0</v>
      </c>
      <c r="AZ23" s="14">
        <f t="shared" si="26"/>
        <v>0</v>
      </c>
      <c r="BA23" s="14">
        <f t="shared" si="26"/>
        <v>0</v>
      </c>
      <c r="BB23" s="14">
        <f t="shared" si="26"/>
        <v>0</v>
      </c>
      <c r="BC23" s="14">
        <f t="shared" si="26"/>
        <v>0</v>
      </c>
      <c r="BD23" s="14">
        <f t="shared" si="26"/>
        <v>0</v>
      </c>
      <c r="BE23" s="14">
        <f t="shared" si="26"/>
        <v>0</v>
      </c>
      <c r="BF23" s="14">
        <f t="shared" si="26"/>
        <v>0</v>
      </c>
      <c r="BG23" s="14">
        <f t="shared" si="27"/>
        <v>0</v>
      </c>
      <c r="BH23" s="14">
        <f t="shared" si="27"/>
        <v>0</v>
      </c>
      <c r="BI23" s="14">
        <f t="shared" si="27"/>
        <v>0</v>
      </c>
      <c r="BJ23" s="14">
        <f t="shared" si="27"/>
        <v>0</v>
      </c>
      <c r="BK23" s="14">
        <f t="shared" si="27"/>
        <v>0</v>
      </c>
      <c r="BL23" s="14">
        <f t="shared" si="27"/>
        <v>0</v>
      </c>
      <c r="BM23" s="14">
        <f t="shared" si="27"/>
        <v>0</v>
      </c>
      <c r="BN23" s="14">
        <f t="shared" si="27"/>
        <v>0</v>
      </c>
      <c r="BO23" s="14">
        <f t="shared" si="27"/>
        <v>0</v>
      </c>
      <c r="BP23" s="14">
        <f t="shared" si="27"/>
        <v>0</v>
      </c>
      <c r="BQ23" s="14">
        <f t="shared" si="27"/>
        <v>0</v>
      </c>
      <c r="BR23" s="14">
        <f t="shared" si="27"/>
        <v>0</v>
      </c>
      <c r="BS23" s="14">
        <f t="shared" si="27"/>
        <v>0</v>
      </c>
      <c r="BU23"/>
      <c r="BW23" s="14">
        <f t="shared" si="21"/>
        <v>0</v>
      </c>
      <c r="BX23" s="14">
        <f t="shared" si="21"/>
        <v>0</v>
      </c>
      <c r="BY23" s="14">
        <f t="shared" si="21"/>
        <v>0</v>
      </c>
      <c r="BZ23" s="14">
        <f t="shared" si="21"/>
        <v>0</v>
      </c>
      <c r="CA23" s="14">
        <f t="shared" si="21"/>
        <v>0</v>
      </c>
      <c r="CB23" s="14">
        <f t="shared" si="21"/>
        <v>0</v>
      </c>
      <c r="CC23" s="14">
        <f t="shared" si="21"/>
        <v>0</v>
      </c>
      <c r="CD23" s="14">
        <f t="shared" si="21"/>
        <v>0</v>
      </c>
      <c r="CE23" s="14">
        <f t="shared" si="21"/>
        <v>0</v>
      </c>
      <c r="CF23" s="14">
        <f t="shared" si="21"/>
        <v>0</v>
      </c>
      <c r="CG23" s="14">
        <f t="shared" si="21"/>
        <v>0</v>
      </c>
      <c r="CH23" s="14">
        <f t="shared" si="21"/>
        <v>0</v>
      </c>
      <c r="CI23" s="14">
        <f t="shared" si="21"/>
        <v>0</v>
      </c>
    </row>
    <row r="24" spans="1:87" hidden="1" x14ac:dyDescent="0.3">
      <c r="A24" s="2" t="s">
        <v>91</v>
      </c>
      <c r="B24" s="2" t="s">
        <v>91</v>
      </c>
      <c r="C24" s="24"/>
      <c r="D24" s="7"/>
      <c r="E24" s="7"/>
      <c r="F24" s="30"/>
      <c r="H24" s="13">
        <f t="shared" si="7"/>
        <v>0</v>
      </c>
      <c r="I24" s="14">
        <f t="shared" si="22"/>
        <v>0</v>
      </c>
      <c r="J24" s="14">
        <f t="shared" si="22"/>
        <v>0</v>
      </c>
      <c r="K24" s="14">
        <f t="shared" si="22"/>
        <v>0</v>
      </c>
      <c r="L24" s="14">
        <f t="shared" si="22"/>
        <v>0</v>
      </c>
      <c r="M24" s="14">
        <f t="shared" si="22"/>
        <v>0</v>
      </c>
      <c r="N24" s="14">
        <f t="shared" si="22"/>
        <v>0</v>
      </c>
      <c r="O24" s="14">
        <f t="shared" si="22"/>
        <v>0</v>
      </c>
      <c r="P24" s="14">
        <f t="shared" si="22"/>
        <v>0</v>
      </c>
      <c r="Q24" s="14">
        <f t="shared" si="22"/>
        <v>0</v>
      </c>
      <c r="R24" s="14">
        <f t="shared" si="22"/>
        <v>0</v>
      </c>
      <c r="S24" s="14">
        <f t="shared" si="23"/>
        <v>0</v>
      </c>
      <c r="T24" s="14">
        <f t="shared" si="23"/>
        <v>0</v>
      </c>
      <c r="U24" s="14">
        <f t="shared" si="23"/>
        <v>0</v>
      </c>
      <c r="V24" s="14">
        <f t="shared" si="23"/>
        <v>0</v>
      </c>
      <c r="W24" s="14">
        <f t="shared" si="23"/>
        <v>0</v>
      </c>
      <c r="X24" s="14">
        <f t="shared" si="23"/>
        <v>0</v>
      </c>
      <c r="Y24" s="14">
        <f t="shared" si="23"/>
        <v>0</v>
      </c>
      <c r="Z24" s="14">
        <f t="shared" si="23"/>
        <v>0</v>
      </c>
      <c r="AA24" s="14">
        <f t="shared" si="23"/>
        <v>0</v>
      </c>
      <c r="AB24" s="14">
        <f t="shared" si="23"/>
        <v>0</v>
      </c>
      <c r="AC24" s="14">
        <f t="shared" si="24"/>
        <v>0</v>
      </c>
      <c r="AD24" s="14">
        <f t="shared" si="24"/>
        <v>0</v>
      </c>
      <c r="AE24" s="14">
        <f t="shared" si="24"/>
        <v>0</v>
      </c>
      <c r="AF24" s="14">
        <f t="shared" si="24"/>
        <v>0</v>
      </c>
      <c r="AG24" s="14">
        <f t="shared" si="24"/>
        <v>0</v>
      </c>
      <c r="AH24" s="14">
        <f t="shared" si="24"/>
        <v>0</v>
      </c>
      <c r="AI24" s="14">
        <f t="shared" si="24"/>
        <v>0</v>
      </c>
      <c r="AJ24" s="14">
        <f t="shared" si="24"/>
        <v>0</v>
      </c>
      <c r="AK24" s="14">
        <f t="shared" si="24"/>
        <v>0</v>
      </c>
      <c r="AL24" s="14">
        <f t="shared" si="24"/>
        <v>0</v>
      </c>
      <c r="AM24" s="14">
        <f t="shared" si="25"/>
        <v>0</v>
      </c>
      <c r="AN24" s="14">
        <f t="shared" si="25"/>
        <v>0</v>
      </c>
      <c r="AO24" s="14">
        <f t="shared" si="25"/>
        <v>0</v>
      </c>
      <c r="AP24" s="14">
        <f t="shared" si="25"/>
        <v>0</v>
      </c>
      <c r="AQ24" s="14">
        <f t="shared" si="25"/>
        <v>0</v>
      </c>
      <c r="AR24" s="14">
        <f t="shared" si="25"/>
        <v>0</v>
      </c>
      <c r="AS24" s="14">
        <f t="shared" si="25"/>
        <v>0</v>
      </c>
      <c r="AT24" s="14">
        <f t="shared" si="25"/>
        <v>0</v>
      </c>
      <c r="AU24" s="14">
        <f t="shared" si="25"/>
        <v>0</v>
      </c>
      <c r="AV24" s="14">
        <f t="shared" si="25"/>
        <v>0</v>
      </c>
      <c r="AW24" s="14">
        <f t="shared" si="26"/>
        <v>0</v>
      </c>
      <c r="AX24" s="14">
        <f t="shared" si="26"/>
        <v>0</v>
      </c>
      <c r="AY24" s="14">
        <f t="shared" si="26"/>
        <v>0</v>
      </c>
      <c r="AZ24" s="14">
        <f t="shared" si="26"/>
        <v>0</v>
      </c>
      <c r="BA24" s="14">
        <f t="shared" si="26"/>
        <v>0</v>
      </c>
      <c r="BB24" s="14">
        <f t="shared" si="26"/>
        <v>0</v>
      </c>
      <c r="BC24" s="14">
        <f t="shared" si="26"/>
        <v>0</v>
      </c>
      <c r="BD24" s="14">
        <f t="shared" si="26"/>
        <v>0</v>
      </c>
      <c r="BE24" s="14">
        <f t="shared" si="26"/>
        <v>0</v>
      </c>
      <c r="BF24" s="14">
        <f t="shared" si="26"/>
        <v>0</v>
      </c>
      <c r="BG24" s="14">
        <f t="shared" si="27"/>
        <v>0</v>
      </c>
      <c r="BH24" s="14">
        <f t="shared" si="27"/>
        <v>0</v>
      </c>
      <c r="BI24" s="14">
        <f t="shared" si="27"/>
        <v>0</v>
      </c>
      <c r="BJ24" s="14">
        <f t="shared" si="27"/>
        <v>0</v>
      </c>
      <c r="BK24" s="14">
        <f t="shared" si="27"/>
        <v>0</v>
      </c>
      <c r="BL24" s="14">
        <f t="shared" si="27"/>
        <v>0</v>
      </c>
      <c r="BM24" s="14">
        <f t="shared" si="27"/>
        <v>0</v>
      </c>
      <c r="BN24" s="14">
        <f t="shared" si="27"/>
        <v>0</v>
      </c>
      <c r="BO24" s="14">
        <f t="shared" si="27"/>
        <v>0</v>
      </c>
      <c r="BP24" s="14">
        <f t="shared" si="27"/>
        <v>0</v>
      </c>
      <c r="BQ24" s="14">
        <f t="shared" si="27"/>
        <v>0</v>
      </c>
      <c r="BR24" s="14">
        <f t="shared" si="27"/>
        <v>0</v>
      </c>
      <c r="BS24" s="14">
        <f t="shared" si="27"/>
        <v>0</v>
      </c>
      <c r="BU24"/>
      <c r="BW24" s="14">
        <f t="shared" si="21"/>
        <v>0</v>
      </c>
      <c r="BX24" s="14">
        <f t="shared" si="21"/>
        <v>0</v>
      </c>
      <c r="BY24" s="14">
        <f t="shared" si="21"/>
        <v>0</v>
      </c>
      <c r="BZ24" s="14">
        <f t="shared" si="21"/>
        <v>0</v>
      </c>
      <c r="CA24" s="14">
        <f t="shared" si="21"/>
        <v>0</v>
      </c>
      <c r="CB24" s="14">
        <f t="shared" si="21"/>
        <v>0</v>
      </c>
      <c r="CC24" s="14">
        <f t="shared" si="21"/>
        <v>0</v>
      </c>
      <c r="CD24" s="14">
        <f t="shared" si="21"/>
        <v>0</v>
      </c>
      <c r="CE24" s="14">
        <f t="shared" si="21"/>
        <v>0</v>
      </c>
      <c r="CF24" s="14">
        <f t="shared" si="21"/>
        <v>0</v>
      </c>
      <c r="CG24" s="14">
        <f t="shared" si="21"/>
        <v>0</v>
      </c>
      <c r="CH24" s="14">
        <f t="shared" si="21"/>
        <v>0</v>
      </c>
      <c r="CI24" s="14">
        <f t="shared" si="21"/>
        <v>0</v>
      </c>
    </row>
    <row r="25" spans="1:87" hidden="1" x14ac:dyDescent="0.3">
      <c r="A25" s="2" t="s">
        <v>91</v>
      </c>
      <c r="B25" s="2" t="s">
        <v>91</v>
      </c>
      <c r="C25" s="24"/>
      <c r="D25" s="7"/>
      <c r="E25" s="7"/>
      <c r="F25" s="30"/>
      <c r="H25" s="13">
        <f t="shared" si="7"/>
        <v>0</v>
      </c>
      <c r="I25" s="14">
        <f t="shared" si="22"/>
        <v>0</v>
      </c>
      <c r="J25" s="14">
        <f t="shared" si="22"/>
        <v>0</v>
      </c>
      <c r="K25" s="14">
        <f t="shared" si="22"/>
        <v>0</v>
      </c>
      <c r="L25" s="14">
        <f t="shared" si="22"/>
        <v>0</v>
      </c>
      <c r="M25" s="14">
        <f t="shared" si="22"/>
        <v>0</v>
      </c>
      <c r="N25" s="14">
        <f t="shared" si="22"/>
        <v>0</v>
      </c>
      <c r="O25" s="14">
        <f t="shared" si="22"/>
        <v>0</v>
      </c>
      <c r="P25" s="14">
        <f t="shared" si="22"/>
        <v>0</v>
      </c>
      <c r="Q25" s="14">
        <f t="shared" si="22"/>
        <v>0</v>
      </c>
      <c r="R25" s="14">
        <f t="shared" si="22"/>
        <v>0</v>
      </c>
      <c r="S25" s="14">
        <f t="shared" si="23"/>
        <v>0</v>
      </c>
      <c r="T25" s="14">
        <f t="shared" si="23"/>
        <v>0</v>
      </c>
      <c r="U25" s="14">
        <f t="shared" si="23"/>
        <v>0</v>
      </c>
      <c r="V25" s="14">
        <f t="shared" si="23"/>
        <v>0</v>
      </c>
      <c r="W25" s="14">
        <f t="shared" si="23"/>
        <v>0</v>
      </c>
      <c r="X25" s="14">
        <f t="shared" si="23"/>
        <v>0</v>
      </c>
      <c r="Y25" s="14">
        <f t="shared" si="23"/>
        <v>0</v>
      </c>
      <c r="Z25" s="14">
        <f t="shared" si="23"/>
        <v>0</v>
      </c>
      <c r="AA25" s="14">
        <f t="shared" si="23"/>
        <v>0</v>
      </c>
      <c r="AB25" s="14">
        <f t="shared" si="23"/>
        <v>0</v>
      </c>
      <c r="AC25" s="14">
        <f t="shared" si="24"/>
        <v>0</v>
      </c>
      <c r="AD25" s="14">
        <f t="shared" si="24"/>
        <v>0</v>
      </c>
      <c r="AE25" s="14">
        <f t="shared" si="24"/>
        <v>0</v>
      </c>
      <c r="AF25" s="14">
        <f t="shared" si="24"/>
        <v>0</v>
      </c>
      <c r="AG25" s="14">
        <f t="shared" si="24"/>
        <v>0</v>
      </c>
      <c r="AH25" s="14">
        <f t="shared" si="24"/>
        <v>0</v>
      </c>
      <c r="AI25" s="14">
        <f t="shared" si="24"/>
        <v>0</v>
      </c>
      <c r="AJ25" s="14">
        <f t="shared" si="24"/>
        <v>0</v>
      </c>
      <c r="AK25" s="14">
        <f t="shared" si="24"/>
        <v>0</v>
      </c>
      <c r="AL25" s="14">
        <f t="shared" si="24"/>
        <v>0</v>
      </c>
      <c r="AM25" s="14">
        <f t="shared" si="25"/>
        <v>0</v>
      </c>
      <c r="AN25" s="14">
        <f t="shared" si="25"/>
        <v>0</v>
      </c>
      <c r="AO25" s="14">
        <f t="shared" si="25"/>
        <v>0</v>
      </c>
      <c r="AP25" s="14">
        <f t="shared" si="25"/>
        <v>0</v>
      </c>
      <c r="AQ25" s="14">
        <f t="shared" si="25"/>
        <v>0</v>
      </c>
      <c r="AR25" s="14">
        <f t="shared" si="25"/>
        <v>0</v>
      </c>
      <c r="AS25" s="14">
        <f t="shared" si="25"/>
        <v>0</v>
      </c>
      <c r="AT25" s="14">
        <f t="shared" si="25"/>
        <v>0</v>
      </c>
      <c r="AU25" s="14">
        <f t="shared" si="25"/>
        <v>0</v>
      </c>
      <c r="AV25" s="14">
        <f t="shared" si="25"/>
        <v>0</v>
      </c>
      <c r="AW25" s="14">
        <f t="shared" si="26"/>
        <v>0</v>
      </c>
      <c r="AX25" s="14">
        <f t="shared" si="26"/>
        <v>0</v>
      </c>
      <c r="AY25" s="14">
        <f t="shared" si="26"/>
        <v>0</v>
      </c>
      <c r="AZ25" s="14">
        <f t="shared" si="26"/>
        <v>0</v>
      </c>
      <c r="BA25" s="14">
        <f t="shared" si="26"/>
        <v>0</v>
      </c>
      <c r="BB25" s="14">
        <f t="shared" si="26"/>
        <v>0</v>
      </c>
      <c r="BC25" s="14">
        <f t="shared" si="26"/>
        <v>0</v>
      </c>
      <c r="BD25" s="14">
        <f t="shared" si="26"/>
        <v>0</v>
      </c>
      <c r="BE25" s="14">
        <f t="shared" si="26"/>
        <v>0</v>
      </c>
      <c r="BF25" s="14">
        <f t="shared" si="26"/>
        <v>0</v>
      </c>
      <c r="BG25" s="14">
        <f t="shared" si="27"/>
        <v>0</v>
      </c>
      <c r="BH25" s="14">
        <f t="shared" si="27"/>
        <v>0</v>
      </c>
      <c r="BI25" s="14">
        <f t="shared" si="27"/>
        <v>0</v>
      </c>
      <c r="BJ25" s="14">
        <f t="shared" si="27"/>
        <v>0</v>
      </c>
      <c r="BK25" s="14">
        <f t="shared" si="27"/>
        <v>0</v>
      </c>
      <c r="BL25" s="14">
        <f t="shared" si="27"/>
        <v>0</v>
      </c>
      <c r="BM25" s="14">
        <f t="shared" si="27"/>
        <v>0</v>
      </c>
      <c r="BN25" s="14">
        <f t="shared" si="27"/>
        <v>0</v>
      </c>
      <c r="BO25" s="14">
        <f t="shared" si="27"/>
        <v>0</v>
      </c>
      <c r="BP25" s="14">
        <f t="shared" si="27"/>
        <v>0</v>
      </c>
      <c r="BQ25" s="14">
        <f t="shared" si="27"/>
        <v>0</v>
      </c>
      <c r="BR25" s="14">
        <f t="shared" si="27"/>
        <v>0</v>
      </c>
      <c r="BS25" s="14">
        <f t="shared" si="27"/>
        <v>0</v>
      </c>
      <c r="BU25"/>
      <c r="BW25" s="14">
        <f t="shared" si="21"/>
        <v>0</v>
      </c>
      <c r="BX25" s="14">
        <f t="shared" si="21"/>
        <v>0</v>
      </c>
      <c r="BY25" s="14">
        <f t="shared" si="21"/>
        <v>0</v>
      </c>
      <c r="BZ25" s="14">
        <f t="shared" si="21"/>
        <v>0</v>
      </c>
      <c r="CA25" s="14">
        <f t="shared" si="21"/>
        <v>0</v>
      </c>
      <c r="CB25" s="14">
        <f t="shared" si="21"/>
        <v>0</v>
      </c>
      <c r="CC25" s="14">
        <f t="shared" si="21"/>
        <v>0</v>
      </c>
      <c r="CD25" s="14">
        <f t="shared" si="21"/>
        <v>0</v>
      </c>
      <c r="CE25" s="14">
        <f t="shared" si="21"/>
        <v>0</v>
      </c>
      <c r="CF25" s="14">
        <f t="shared" si="21"/>
        <v>0</v>
      </c>
      <c r="CG25" s="14">
        <f t="shared" si="21"/>
        <v>0</v>
      </c>
      <c r="CH25" s="14">
        <f t="shared" si="21"/>
        <v>0</v>
      </c>
      <c r="CI25" s="14">
        <f t="shared" si="21"/>
        <v>0</v>
      </c>
    </row>
    <row r="26" spans="1:87" hidden="1" x14ac:dyDescent="0.3">
      <c r="A26" s="2" t="s">
        <v>91</v>
      </c>
      <c r="B26" s="2" t="s">
        <v>91</v>
      </c>
      <c r="C26" s="24"/>
      <c r="D26" s="7"/>
      <c r="E26" s="7"/>
      <c r="F26" s="30"/>
      <c r="H26" s="13">
        <f t="shared" si="7"/>
        <v>0</v>
      </c>
      <c r="I26" s="14">
        <f t="shared" si="22"/>
        <v>0</v>
      </c>
      <c r="J26" s="14">
        <f t="shared" si="22"/>
        <v>0</v>
      </c>
      <c r="K26" s="14">
        <f t="shared" si="22"/>
        <v>0</v>
      </c>
      <c r="L26" s="14">
        <f t="shared" si="22"/>
        <v>0</v>
      </c>
      <c r="M26" s="14">
        <f t="shared" si="22"/>
        <v>0</v>
      </c>
      <c r="N26" s="14">
        <f t="shared" si="22"/>
        <v>0</v>
      </c>
      <c r="O26" s="14">
        <f t="shared" si="22"/>
        <v>0</v>
      </c>
      <c r="P26" s="14">
        <f t="shared" si="22"/>
        <v>0</v>
      </c>
      <c r="Q26" s="14">
        <f t="shared" si="22"/>
        <v>0</v>
      </c>
      <c r="R26" s="14">
        <f t="shared" si="22"/>
        <v>0</v>
      </c>
      <c r="S26" s="14">
        <f t="shared" si="23"/>
        <v>0</v>
      </c>
      <c r="T26" s="14">
        <f t="shared" si="23"/>
        <v>0</v>
      </c>
      <c r="U26" s="14">
        <f t="shared" si="23"/>
        <v>0</v>
      </c>
      <c r="V26" s="14">
        <f t="shared" si="23"/>
        <v>0</v>
      </c>
      <c r="W26" s="14">
        <f t="shared" si="23"/>
        <v>0</v>
      </c>
      <c r="X26" s="14">
        <f t="shared" si="23"/>
        <v>0</v>
      </c>
      <c r="Y26" s="14">
        <f t="shared" si="23"/>
        <v>0</v>
      </c>
      <c r="Z26" s="14">
        <f t="shared" si="23"/>
        <v>0</v>
      </c>
      <c r="AA26" s="14">
        <f t="shared" si="23"/>
        <v>0</v>
      </c>
      <c r="AB26" s="14">
        <f t="shared" si="23"/>
        <v>0</v>
      </c>
      <c r="AC26" s="14">
        <f t="shared" si="24"/>
        <v>0</v>
      </c>
      <c r="AD26" s="14">
        <f t="shared" si="24"/>
        <v>0</v>
      </c>
      <c r="AE26" s="14">
        <f t="shared" si="24"/>
        <v>0</v>
      </c>
      <c r="AF26" s="14">
        <f t="shared" si="24"/>
        <v>0</v>
      </c>
      <c r="AG26" s="14">
        <f t="shared" si="24"/>
        <v>0</v>
      </c>
      <c r="AH26" s="14">
        <f t="shared" si="24"/>
        <v>0</v>
      </c>
      <c r="AI26" s="14">
        <f t="shared" si="24"/>
        <v>0</v>
      </c>
      <c r="AJ26" s="14">
        <f t="shared" si="24"/>
        <v>0</v>
      </c>
      <c r="AK26" s="14">
        <f t="shared" si="24"/>
        <v>0</v>
      </c>
      <c r="AL26" s="14">
        <f t="shared" si="24"/>
        <v>0</v>
      </c>
      <c r="AM26" s="14">
        <f t="shared" si="25"/>
        <v>0</v>
      </c>
      <c r="AN26" s="14">
        <f t="shared" si="25"/>
        <v>0</v>
      </c>
      <c r="AO26" s="14">
        <f t="shared" si="25"/>
        <v>0</v>
      </c>
      <c r="AP26" s="14">
        <f t="shared" si="25"/>
        <v>0</v>
      </c>
      <c r="AQ26" s="14">
        <f t="shared" si="25"/>
        <v>0</v>
      </c>
      <c r="AR26" s="14">
        <f t="shared" si="25"/>
        <v>0</v>
      </c>
      <c r="AS26" s="14">
        <f t="shared" si="25"/>
        <v>0</v>
      </c>
      <c r="AT26" s="14">
        <f t="shared" si="25"/>
        <v>0</v>
      </c>
      <c r="AU26" s="14">
        <f t="shared" si="25"/>
        <v>0</v>
      </c>
      <c r="AV26" s="14">
        <f t="shared" si="25"/>
        <v>0</v>
      </c>
      <c r="AW26" s="14">
        <f t="shared" si="26"/>
        <v>0</v>
      </c>
      <c r="AX26" s="14">
        <f t="shared" si="26"/>
        <v>0</v>
      </c>
      <c r="AY26" s="14">
        <f t="shared" si="26"/>
        <v>0</v>
      </c>
      <c r="AZ26" s="14">
        <f t="shared" si="26"/>
        <v>0</v>
      </c>
      <c r="BA26" s="14">
        <f t="shared" si="26"/>
        <v>0</v>
      </c>
      <c r="BB26" s="14">
        <f t="shared" si="26"/>
        <v>0</v>
      </c>
      <c r="BC26" s="14">
        <f t="shared" si="26"/>
        <v>0</v>
      </c>
      <c r="BD26" s="14">
        <f t="shared" si="26"/>
        <v>0</v>
      </c>
      <c r="BE26" s="14">
        <f t="shared" si="26"/>
        <v>0</v>
      </c>
      <c r="BF26" s="14">
        <f t="shared" si="26"/>
        <v>0</v>
      </c>
      <c r="BG26" s="14">
        <f t="shared" si="27"/>
        <v>0</v>
      </c>
      <c r="BH26" s="14">
        <f t="shared" si="27"/>
        <v>0</v>
      </c>
      <c r="BI26" s="14">
        <f t="shared" si="27"/>
        <v>0</v>
      </c>
      <c r="BJ26" s="14">
        <f t="shared" si="27"/>
        <v>0</v>
      </c>
      <c r="BK26" s="14">
        <f t="shared" si="27"/>
        <v>0</v>
      </c>
      <c r="BL26" s="14">
        <f t="shared" si="27"/>
        <v>0</v>
      </c>
      <c r="BM26" s="14">
        <f t="shared" si="27"/>
        <v>0</v>
      </c>
      <c r="BN26" s="14">
        <f t="shared" si="27"/>
        <v>0</v>
      </c>
      <c r="BO26" s="14">
        <f t="shared" si="27"/>
        <v>0</v>
      </c>
      <c r="BP26" s="14">
        <f t="shared" si="27"/>
        <v>0</v>
      </c>
      <c r="BQ26" s="14">
        <f t="shared" si="27"/>
        <v>0</v>
      </c>
      <c r="BR26" s="14">
        <f t="shared" si="27"/>
        <v>0</v>
      </c>
      <c r="BS26" s="14">
        <f t="shared" si="27"/>
        <v>0</v>
      </c>
      <c r="BU26"/>
      <c r="BW26" s="14">
        <f t="shared" si="21"/>
        <v>0</v>
      </c>
      <c r="BX26" s="14">
        <f t="shared" si="21"/>
        <v>0</v>
      </c>
      <c r="BY26" s="14">
        <f t="shared" si="21"/>
        <v>0</v>
      </c>
      <c r="BZ26" s="14">
        <f t="shared" si="21"/>
        <v>0</v>
      </c>
      <c r="CA26" s="14">
        <f t="shared" si="21"/>
        <v>0</v>
      </c>
      <c r="CB26" s="14">
        <f t="shared" si="21"/>
        <v>0</v>
      </c>
      <c r="CC26" s="14">
        <f t="shared" si="21"/>
        <v>0</v>
      </c>
      <c r="CD26" s="14">
        <f t="shared" si="21"/>
        <v>0</v>
      </c>
      <c r="CE26" s="14">
        <f t="shared" si="21"/>
        <v>0</v>
      </c>
      <c r="CF26" s="14">
        <f t="shared" si="21"/>
        <v>0</v>
      </c>
      <c r="CG26" s="14">
        <f t="shared" si="21"/>
        <v>0</v>
      </c>
      <c r="CH26" s="14">
        <f t="shared" si="21"/>
        <v>0</v>
      </c>
      <c r="CI26" s="14">
        <f t="shared" si="21"/>
        <v>0</v>
      </c>
    </row>
    <row r="27" spans="1:87" hidden="1" x14ac:dyDescent="0.3">
      <c r="A27" s="2" t="s">
        <v>91</v>
      </c>
      <c r="B27" s="2" t="s">
        <v>91</v>
      </c>
      <c r="C27" s="24"/>
      <c r="D27" s="7"/>
      <c r="E27" s="7"/>
      <c r="F27" s="30"/>
      <c r="H27" s="13">
        <f t="shared" si="7"/>
        <v>0</v>
      </c>
      <c r="I27" s="14">
        <f t="shared" si="22"/>
        <v>0</v>
      </c>
      <c r="J27" s="14">
        <f t="shared" si="22"/>
        <v>0</v>
      </c>
      <c r="K27" s="14">
        <f t="shared" si="22"/>
        <v>0</v>
      </c>
      <c r="L27" s="14">
        <f t="shared" si="22"/>
        <v>0</v>
      </c>
      <c r="M27" s="14">
        <f t="shared" si="22"/>
        <v>0</v>
      </c>
      <c r="N27" s="14">
        <f t="shared" si="22"/>
        <v>0</v>
      </c>
      <c r="O27" s="14">
        <f t="shared" si="22"/>
        <v>0</v>
      </c>
      <c r="P27" s="14">
        <f t="shared" si="22"/>
        <v>0</v>
      </c>
      <c r="Q27" s="14">
        <f t="shared" si="22"/>
        <v>0</v>
      </c>
      <c r="R27" s="14">
        <f t="shared" si="22"/>
        <v>0</v>
      </c>
      <c r="S27" s="14">
        <f t="shared" si="23"/>
        <v>0</v>
      </c>
      <c r="T27" s="14">
        <f t="shared" si="23"/>
        <v>0</v>
      </c>
      <c r="U27" s="14">
        <f t="shared" si="23"/>
        <v>0</v>
      </c>
      <c r="V27" s="14">
        <f t="shared" si="23"/>
        <v>0</v>
      </c>
      <c r="W27" s="14">
        <f t="shared" si="23"/>
        <v>0</v>
      </c>
      <c r="X27" s="14">
        <f t="shared" si="23"/>
        <v>0</v>
      </c>
      <c r="Y27" s="14">
        <f t="shared" si="23"/>
        <v>0</v>
      </c>
      <c r="Z27" s="14">
        <f t="shared" si="23"/>
        <v>0</v>
      </c>
      <c r="AA27" s="14">
        <f t="shared" si="23"/>
        <v>0</v>
      </c>
      <c r="AB27" s="14">
        <f t="shared" si="23"/>
        <v>0</v>
      </c>
      <c r="AC27" s="14">
        <f t="shared" si="24"/>
        <v>0</v>
      </c>
      <c r="AD27" s="14">
        <f t="shared" si="24"/>
        <v>0</v>
      </c>
      <c r="AE27" s="14">
        <f t="shared" si="24"/>
        <v>0</v>
      </c>
      <c r="AF27" s="14">
        <f t="shared" si="24"/>
        <v>0</v>
      </c>
      <c r="AG27" s="14">
        <f t="shared" si="24"/>
        <v>0</v>
      </c>
      <c r="AH27" s="14">
        <f t="shared" si="24"/>
        <v>0</v>
      </c>
      <c r="AI27" s="14">
        <f t="shared" si="24"/>
        <v>0</v>
      </c>
      <c r="AJ27" s="14">
        <f t="shared" si="24"/>
        <v>0</v>
      </c>
      <c r="AK27" s="14">
        <f t="shared" si="24"/>
        <v>0</v>
      </c>
      <c r="AL27" s="14">
        <f t="shared" si="24"/>
        <v>0</v>
      </c>
      <c r="AM27" s="14">
        <f t="shared" si="25"/>
        <v>0</v>
      </c>
      <c r="AN27" s="14">
        <f t="shared" si="25"/>
        <v>0</v>
      </c>
      <c r="AO27" s="14">
        <f t="shared" si="25"/>
        <v>0</v>
      </c>
      <c r="AP27" s="14">
        <f t="shared" si="25"/>
        <v>0</v>
      </c>
      <c r="AQ27" s="14">
        <f t="shared" si="25"/>
        <v>0</v>
      </c>
      <c r="AR27" s="14">
        <f t="shared" si="25"/>
        <v>0</v>
      </c>
      <c r="AS27" s="14">
        <f t="shared" si="25"/>
        <v>0</v>
      </c>
      <c r="AT27" s="14">
        <f t="shared" si="25"/>
        <v>0</v>
      </c>
      <c r="AU27" s="14">
        <f t="shared" si="25"/>
        <v>0</v>
      </c>
      <c r="AV27" s="14">
        <f t="shared" si="25"/>
        <v>0</v>
      </c>
      <c r="AW27" s="14">
        <f t="shared" si="26"/>
        <v>0</v>
      </c>
      <c r="AX27" s="14">
        <f t="shared" si="26"/>
        <v>0</v>
      </c>
      <c r="AY27" s="14">
        <f t="shared" si="26"/>
        <v>0</v>
      </c>
      <c r="AZ27" s="14">
        <f t="shared" si="26"/>
        <v>0</v>
      </c>
      <c r="BA27" s="14">
        <f t="shared" si="26"/>
        <v>0</v>
      </c>
      <c r="BB27" s="14">
        <f t="shared" si="26"/>
        <v>0</v>
      </c>
      <c r="BC27" s="14">
        <f t="shared" si="26"/>
        <v>0</v>
      </c>
      <c r="BD27" s="14">
        <f t="shared" si="26"/>
        <v>0</v>
      </c>
      <c r="BE27" s="14">
        <f t="shared" si="26"/>
        <v>0</v>
      </c>
      <c r="BF27" s="14">
        <f t="shared" si="26"/>
        <v>0</v>
      </c>
      <c r="BG27" s="14">
        <f t="shared" si="27"/>
        <v>0</v>
      </c>
      <c r="BH27" s="14">
        <f t="shared" si="27"/>
        <v>0</v>
      </c>
      <c r="BI27" s="14">
        <f t="shared" si="27"/>
        <v>0</v>
      </c>
      <c r="BJ27" s="14">
        <f t="shared" si="27"/>
        <v>0</v>
      </c>
      <c r="BK27" s="14">
        <f t="shared" si="27"/>
        <v>0</v>
      </c>
      <c r="BL27" s="14">
        <f t="shared" si="27"/>
        <v>0</v>
      </c>
      <c r="BM27" s="14">
        <f t="shared" si="27"/>
        <v>0</v>
      </c>
      <c r="BN27" s="14">
        <f t="shared" si="27"/>
        <v>0</v>
      </c>
      <c r="BO27" s="14">
        <f t="shared" si="27"/>
        <v>0</v>
      </c>
      <c r="BP27" s="14">
        <f t="shared" si="27"/>
        <v>0</v>
      </c>
      <c r="BQ27" s="14">
        <f t="shared" si="27"/>
        <v>0</v>
      </c>
      <c r="BR27" s="14">
        <f t="shared" si="27"/>
        <v>0</v>
      </c>
      <c r="BS27" s="14">
        <f t="shared" si="27"/>
        <v>0</v>
      </c>
      <c r="BU27"/>
      <c r="BW27" s="14">
        <f t="shared" si="21"/>
        <v>0</v>
      </c>
      <c r="BX27" s="14">
        <f t="shared" si="21"/>
        <v>0</v>
      </c>
      <c r="BY27" s="14">
        <f t="shared" si="21"/>
        <v>0</v>
      </c>
      <c r="BZ27" s="14">
        <f t="shared" si="21"/>
        <v>0</v>
      </c>
      <c r="CA27" s="14">
        <f t="shared" si="21"/>
        <v>0</v>
      </c>
      <c r="CB27" s="14">
        <f t="shared" si="21"/>
        <v>0</v>
      </c>
      <c r="CC27" s="14">
        <f t="shared" si="21"/>
        <v>0</v>
      </c>
      <c r="CD27" s="14">
        <f t="shared" si="21"/>
        <v>0</v>
      </c>
      <c r="CE27" s="14">
        <f t="shared" si="21"/>
        <v>0</v>
      </c>
      <c r="CF27" s="14">
        <f t="shared" si="21"/>
        <v>0</v>
      </c>
      <c r="CG27" s="14">
        <f t="shared" si="21"/>
        <v>0</v>
      </c>
      <c r="CH27" s="14">
        <f t="shared" si="21"/>
        <v>0</v>
      </c>
      <c r="CI27" s="14">
        <f t="shared" si="21"/>
        <v>0</v>
      </c>
    </row>
    <row r="28" spans="1:87" hidden="1" x14ac:dyDescent="0.3">
      <c r="A28" s="2" t="s">
        <v>91</v>
      </c>
      <c r="B28" s="2" t="s">
        <v>91</v>
      </c>
      <c r="C28" s="24"/>
      <c r="K28"/>
      <c r="BD28"/>
      <c r="BE28"/>
      <c r="BQ28"/>
      <c r="BU28"/>
    </row>
    <row r="29" spans="1:87" x14ac:dyDescent="0.3">
      <c r="K29"/>
      <c r="BD29"/>
      <c r="BE29"/>
    </row>
    <row r="30" spans="1:87" ht="28.8" x14ac:dyDescent="0.3">
      <c r="A30" s="6" t="s">
        <v>87</v>
      </c>
      <c r="B30" s="54" t="s">
        <v>85</v>
      </c>
      <c r="C30" s="54" t="s">
        <v>88</v>
      </c>
      <c r="D30" s="55" t="s">
        <v>89</v>
      </c>
      <c r="E30" s="6" t="s">
        <v>90</v>
      </c>
      <c r="F30" s="1" t="s">
        <v>0</v>
      </c>
      <c r="G30" s="1" t="s">
        <v>1</v>
      </c>
      <c r="H30" s="25" t="s">
        <v>2</v>
      </c>
      <c r="I30" s="26" t="s">
        <v>4</v>
      </c>
      <c r="J30" s="16"/>
      <c r="K30" s="15"/>
    </row>
    <row r="31" spans="1:87" x14ac:dyDescent="0.3">
      <c r="B31"/>
      <c r="C31" s="2"/>
      <c r="D31" s="7"/>
      <c r="E31" s="8"/>
      <c r="H31"/>
      <c r="I31" s="13"/>
      <c r="J31" s="14"/>
      <c r="K31" s="13"/>
      <c r="BD31"/>
      <c r="BE31"/>
    </row>
    <row r="32" spans="1:87" x14ac:dyDescent="0.3">
      <c r="B32"/>
      <c r="C32" s="2"/>
      <c r="D32" s="7"/>
      <c r="E32" s="8"/>
      <c r="H32"/>
      <c r="I32" s="13"/>
      <c r="J32" s="14"/>
      <c r="K32" s="13"/>
      <c r="BD32"/>
      <c r="BE32"/>
    </row>
    <row r="33" spans="1:73" x14ac:dyDescent="0.3">
      <c r="B33"/>
      <c r="C33" s="2"/>
      <c r="D33" s="7"/>
      <c r="E33" s="8">
        <v>44628</v>
      </c>
      <c r="F33" s="3">
        <f>IF(E33=E31,G31,TIME(9,0,0))</f>
        <v>0.375</v>
      </c>
      <c r="G33" s="3">
        <v>0.5</v>
      </c>
      <c r="H33" s="4">
        <f>IF(AND(C33&lt;&gt;"",F33&lt;&gt;"",G33&lt;&gt;""),(G33-F33)*24,0)</f>
        <v>0</v>
      </c>
      <c r="I33" s="17">
        <f>IF(E33=E32,H33+I32,H33)</f>
        <v>0</v>
      </c>
      <c r="J33" s="14"/>
      <c r="K33" s="13"/>
      <c r="BD33"/>
      <c r="BE33"/>
      <c r="BQ33"/>
      <c r="BU33"/>
    </row>
    <row r="34" spans="1:73" x14ac:dyDescent="0.3">
      <c r="B34"/>
      <c r="C34" s="2" t="s">
        <v>6</v>
      </c>
      <c r="D34" s="7" t="s">
        <v>6</v>
      </c>
      <c r="E34" s="8">
        <v>44600</v>
      </c>
      <c r="H34" s="4">
        <f>IF(AND(C34&lt;&gt;"",F34&lt;&gt;"",G34&lt;&gt;""),(G34-F34)*24,0)</f>
        <v>0</v>
      </c>
      <c r="I34" s="17">
        <f>IF(E34=E33,H34+I33,H34)</f>
        <v>0</v>
      </c>
      <c r="J34" s="14"/>
      <c r="K34" s="13"/>
      <c r="BD34"/>
      <c r="BE34"/>
      <c r="BQ34"/>
      <c r="BU34"/>
    </row>
    <row r="35" spans="1:73" ht="28.8" x14ac:dyDescent="0.3">
      <c r="B35"/>
      <c r="C35" s="2" t="s">
        <v>7</v>
      </c>
      <c r="D35" s="7" t="s">
        <v>8</v>
      </c>
      <c r="E35" s="8">
        <v>44601</v>
      </c>
      <c r="F35" s="3">
        <v>0.375</v>
      </c>
      <c r="G35" s="3">
        <v>0.39583333333333331</v>
      </c>
      <c r="H35" s="4">
        <f>IF(AND(C35&lt;&gt;"",F35&lt;&gt;"",G35&lt;&gt;""),(G35-F35)*24,0)</f>
        <v>0.49999999999999956</v>
      </c>
      <c r="I35" s="17">
        <f>IF(E35=E34,H35+I34,H35)</f>
        <v>0.49999999999999956</v>
      </c>
      <c r="J35" s="10"/>
      <c r="K35" s="5"/>
      <c r="BD35"/>
      <c r="BE35"/>
      <c r="BQ35"/>
      <c r="BU35"/>
    </row>
    <row r="36" spans="1:73" x14ac:dyDescent="0.3">
      <c r="A36">
        <v>0</v>
      </c>
      <c r="B36"/>
      <c r="C36" s="2" t="s">
        <v>22</v>
      </c>
      <c r="D36" s="7" t="s">
        <v>23</v>
      </c>
      <c r="E36" s="8">
        <v>44214</v>
      </c>
      <c r="H36" s="4">
        <f t="shared" ref="H36:H99" si="28">IF(AND(C36&lt;&gt;"",F36&lt;&gt;"",G36&lt;&gt;""),(G36-F36)*24,0)</f>
        <v>0</v>
      </c>
      <c r="I36" s="17">
        <f>IF(E36=E35,H36+I35,H36)</f>
        <v>0</v>
      </c>
      <c r="J36" s="9"/>
      <c r="K36"/>
      <c r="BD36"/>
      <c r="BE36"/>
      <c r="BQ36"/>
      <c r="BU36"/>
    </row>
    <row r="37" spans="1:73" ht="28.8" x14ac:dyDescent="0.3">
      <c r="A37" s="2" t="s">
        <v>77</v>
      </c>
      <c r="B37" s="2" t="s">
        <v>77</v>
      </c>
      <c r="C37" s="2" t="s">
        <v>9</v>
      </c>
      <c r="D37" s="7" t="s">
        <v>10</v>
      </c>
      <c r="E37" s="8">
        <v>44601</v>
      </c>
      <c r="F37" s="3">
        <v>0.39583333333333331</v>
      </c>
      <c r="G37" s="3">
        <v>0.41666666666666669</v>
      </c>
      <c r="H37" s="4">
        <f t="shared" si="28"/>
        <v>0.50000000000000089</v>
      </c>
      <c r="I37" s="17">
        <f t="shared" ref="I37:I100" si="29">IF(E37=E36,H37+I36,H37)</f>
        <v>0.50000000000000089</v>
      </c>
      <c r="J37" s="10"/>
      <c r="K37" s="5"/>
      <c r="BD37"/>
      <c r="BE37"/>
      <c r="BQ37"/>
      <c r="BU37"/>
    </row>
    <row r="38" spans="1:73" ht="43.2" x14ac:dyDescent="0.3">
      <c r="A38">
        <v>0</v>
      </c>
      <c r="B38"/>
      <c r="C38" s="2" t="s">
        <v>11</v>
      </c>
      <c r="D38" s="7" t="s">
        <v>12</v>
      </c>
      <c r="E38" s="8">
        <v>44601</v>
      </c>
      <c r="F38" s="3">
        <v>0.41666666666666669</v>
      </c>
      <c r="G38" s="3">
        <v>0.5</v>
      </c>
      <c r="H38" s="4">
        <f t="shared" si="28"/>
        <v>1.9999999999999996</v>
      </c>
      <c r="I38" s="17">
        <f t="shared" si="29"/>
        <v>2.5000000000000004</v>
      </c>
      <c r="J38" s="10"/>
      <c r="K38" s="5"/>
      <c r="BD38"/>
      <c r="BE38"/>
      <c r="BQ38"/>
      <c r="BU38"/>
    </row>
    <row r="39" spans="1:73" ht="43.2" x14ac:dyDescent="0.3">
      <c r="A39">
        <v>0</v>
      </c>
      <c r="B39"/>
      <c r="C39" s="2" t="s">
        <v>11</v>
      </c>
      <c r="D39" s="7" t="s">
        <v>12</v>
      </c>
      <c r="E39" s="8">
        <v>44601</v>
      </c>
      <c r="F39" s="3">
        <v>0.54166666666666663</v>
      </c>
      <c r="G39" s="3">
        <v>0.58333333333333337</v>
      </c>
      <c r="H39" s="4">
        <f t="shared" si="28"/>
        <v>1.0000000000000018</v>
      </c>
      <c r="I39" s="17">
        <f t="shared" si="29"/>
        <v>3.5000000000000022</v>
      </c>
      <c r="J39" s="10"/>
      <c r="K39" s="5"/>
      <c r="BD39"/>
      <c r="BE39"/>
      <c r="BQ39"/>
      <c r="BU39"/>
    </row>
    <row r="40" spans="1:73" ht="28.8" x14ac:dyDescent="0.3">
      <c r="A40">
        <v>0</v>
      </c>
      <c r="B40"/>
      <c r="C40" s="2" t="s">
        <v>13</v>
      </c>
      <c r="D40" s="7" t="s">
        <v>14</v>
      </c>
      <c r="E40" s="8">
        <v>44601</v>
      </c>
      <c r="F40" s="3">
        <v>0.58333333333333337</v>
      </c>
      <c r="G40" s="3">
        <v>0.72916666666666663</v>
      </c>
      <c r="H40" s="4">
        <f t="shared" si="28"/>
        <v>3.4999999999999982</v>
      </c>
      <c r="I40" s="17">
        <f t="shared" si="29"/>
        <v>7</v>
      </c>
      <c r="J40" s="10"/>
      <c r="K40" s="5"/>
      <c r="BD40"/>
      <c r="BE40"/>
      <c r="BQ40"/>
      <c r="BU40"/>
    </row>
    <row r="41" spans="1:73" ht="43.2" x14ac:dyDescent="0.3">
      <c r="A41" s="2" t="s">
        <v>77</v>
      </c>
      <c r="B41" s="2" t="s">
        <v>77</v>
      </c>
      <c r="C41" s="2" t="s">
        <v>15</v>
      </c>
      <c r="D41" s="7" t="s">
        <v>16</v>
      </c>
      <c r="E41" s="8">
        <v>44601</v>
      </c>
      <c r="H41" s="4">
        <f t="shared" si="28"/>
        <v>0</v>
      </c>
      <c r="I41" s="17">
        <f t="shared" si="29"/>
        <v>7</v>
      </c>
      <c r="J41" s="10"/>
      <c r="K41" s="5"/>
      <c r="BD41"/>
      <c r="BE41"/>
      <c r="BQ41"/>
      <c r="BU41"/>
    </row>
    <row r="42" spans="1:73" ht="28.8" x14ac:dyDescent="0.3">
      <c r="A42">
        <v>0</v>
      </c>
      <c r="B42"/>
      <c r="C42" s="2" t="s">
        <v>13</v>
      </c>
      <c r="D42" s="7" t="s">
        <v>17</v>
      </c>
      <c r="E42" s="8">
        <v>44602</v>
      </c>
      <c r="F42" s="3">
        <v>0.375</v>
      </c>
      <c r="G42" s="3">
        <v>0.39583333333333331</v>
      </c>
      <c r="H42" s="4">
        <f t="shared" si="28"/>
        <v>0.49999999999999956</v>
      </c>
      <c r="I42" s="17">
        <f t="shared" si="29"/>
        <v>0.49999999999999956</v>
      </c>
      <c r="J42" s="11"/>
      <c r="K42" s="5"/>
      <c r="BD42"/>
      <c r="BE42"/>
      <c r="BQ42"/>
      <c r="BU42"/>
    </row>
    <row r="43" spans="1:73" ht="28.8" x14ac:dyDescent="0.3">
      <c r="A43" s="2" t="s">
        <v>77</v>
      </c>
      <c r="B43" s="2" t="s">
        <v>77</v>
      </c>
      <c r="C43" s="2" t="s">
        <v>9</v>
      </c>
      <c r="D43" s="7" t="s">
        <v>10</v>
      </c>
      <c r="E43" s="8">
        <v>44602</v>
      </c>
      <c r="F43" s="3">
        <v>0.39583333333333331</v>
      </c>
      <c r="G43" s="3">
        <v>0.41666666666666669</v>
      </c>
      <c r="H43" s="4">
        <f t="shared" si="28"/>
        <v>0.50000000000000089</v>
      </c>
      <c r="I43" s="17">
        <f t="shared" si="29"/>
        <v>1.0000000000000004</v>
      </c>
      <c r="J43" s="11"/>
      <c r="K43" s="5"/>
      <c r="BD43"/>
      <c r="BE43"/>
      <c r="BQ43"/>
      <c r="BU43"/>
    </row>
    <row r="44" spans="1:73" ht="28.8" x14ac:dyDescent="0.3">
      <c r="A44">
        <v>0</v>
      </c>
      <c r="B44"/>
      <c r="C44" s="2" t="s">
        <v>13</v>
      </c>
      <c r="D44" s="7" t="s">
        <v>17</v>
      </c>
      <c r="E44" s="8">
        <v>44602</v>
      </c>
      <c r="F44" s="3">
        <v>0.41666666666666669</v>
      </c>
      <c r="G44" s="3">
        <v>0.5</v>
      </c>
      <c r="H44" s="4">
        <f t="shared" si="28"/>
        <v>1.9999999999999996</v>
      </c>
      <c r="I44" s="17">
        <f t="shared" si="29"/>
        <v>3</v>
      </c>
      <c r="J44" s="11"/>
      <c r="K44" s="5"/>
      <c r="BD44"/>
      <c r="BE44"/>
      <c r="BQ44"/>
      <c r="BU44"/>
    </row>
    <row r="45" spans="1:73" ht="28.8" x14ac:dyDescent="0.3">
      <c r="A45">
        <v>0</v>
      </c>
      <c r="B45"/>
      <c r="C45" s="2" t="s">
        <v>13</v>
      </c>
      <c r="D45" s="7" t="s">
        <v>17</v>
      </c>
      <c r="E45" s="8">
        <v>44602</v>
      </c>
      <c r="F45" s="3">
        <v>0.54166666666666663</v>
      </c>
      <c r="G45" s="3">
        <v>0.72916666666666663</v>
      </c>
      <c r="H45" s="4">
        <f t="shared" si="28"/>
        <v>4.5</v>
      </c>
      <c r="I45" s="17">
        <f t="shared" si="29"/>
        <v>7.5</v>
      </c>
      <c r="J45" s="11"/>
      <c r="K45" s="5"/>
      <c r="BD45"/>
      <c r="BE45"/>
      <c r="BQ45"/>
      <c r="BU45"/>
    </row>
    <row r="46" spans="1:73" ht="43.2" x14ac:dyDescent="0.3">
      <c r="A46" s="2" t="s">
        <v>77</v>
      </c>
      <c r="B46" s="2" t="s">
        <v>77</v>
      </c>
      <c r="C46" s="2" t="s">
        <v>15</v>
      </c>
      <c r="D46" s="7" t="s">
        <v>18</v>
      </c>
      <c r="E46" s="8">
        <v>44602</v>
      </c>
      <c r="H46" s="4">
        <f t="shared" si="28"/>
        <v>0</v>
      </c>
      <c r="I46" s="17">
        <f t="shared" si="29"/>
        <v>7.5</v>
      </c>
      <c r="J46" s="11"/>
      <c r="K46" s="5"/>
      <c r="L46" s="9"/>
      <c r="BD46"/>
      <c r="BE46"/>
      <c r="BQ46"/>
      <c r="BU46"/>
    </row>
    <row r="47" spans="1:73" ht="28.8" x14ac:dyDescent="0.3">
      <c r="A47" s="21">
        <v>2</v>
      </c>
      <c r="B47" s="2">
        <v>18324</v>
      </c>
      <c r="C47" s="2" t="s">
        <v>79</v>
      </c>
      <c r="D47" s="7" t="s">
        <v>19</v>
      </c>
      <c r="E47" s="8">
        <v>44603</v>
      </c>
      <c r="F47" s="3">
        <v>0.375</v>
      </c>
      <c r="G47" s="3">
        <v>0.39583333333333331</v>
      </c>
      <c r="H47" s="4">
        <f t="shared" si="28"/>
        <v>0.49999999999999956</v>
      </c>
      <c r="I47" s="17">
        <f t="shared" si="29"/>
        <v>0.49999999999999956</v>
      </c>
      <c r="J47" s="14"/>
      <c r="K47" s="13"/>
      <c r="L47" s="9"/>
      <c r="BD47"/>
      <c r="BE47"/>
      <c r="BQ47"/>
      <c r="BU47"/>
    </row>
    <row r="48" spans="1:73" ht="28.8" x14ac:dyDescent="0.3">
      <c r="A48" s="2" t="s">
        <v>77</v>
      </c>
      <c r="B48" s="2" t="s">
        <v>77</v>
      </c>
      <c r="C48" s="2" t="s">
        <v>9</v>
      </c>
      <c r="D48" s="7" t="s">
        <v>10</v>
      </c>
      <c r="E48" s="8">
        <v>44603</v>
      </c>
      <c r="F48" s="3">
        <v>0.39583333333333331</v>
      </c>
      <c r="G48" s="3">
        <v>0.41666666666666669</v>
      </c>
      <c r="H48" s="4">
        <f t="shared" si="28"/>
        <v>0.50000000000000089</v>
      </c>
      <c r="I48" s="17">
        <f t="shared" si="29"/>
        <v>1.0000000000000004</v>
      </c>
      <c r="J48" s="11"/>
      <c r="K48" s="5"/>
      <c r="L48" s="9"/>
      <c r="BD48"/>
      <c r="BE48"/>
      <c r="BQ48"/>
      <c r="BU48"/>
    </row>
    <row r="49" spans="1:73" ht="28.8" x14ac:dyDescent="0.3">
      <c r="A49" s="21">
        <v>2</v>
      </c>
      <c r="B49" s="2">
        <v>18324</v>
      </c>
      <c r="C49" s="2" t="s">
        <v>79</v>
      </c>
      <c r="D49" s="7" t="s">
        <v>19</v>
      </c>
      <c r="E49" s="8">
        <v>44603</v>
      </c>
      <c r="F49" s="3">
        <v>0.41666666666666669</v>
      </c>
      <c r="G49" s="3">
        <v>0.5</v>
      </c>
      <c r="H49" s="4">
        <f t="shared" si="28"/>
        <v>1.9999999999999996</v>
      </c>
      <c r="I49" s="17">
        <f t="shared" si="29"/>
        <v>3</v>
      </c>
      <c r="J49" s="14"/>
      <c r="K49" s="13"/>
      <c r="L49" s="9"/>
      <c r="BD49"/>
      <c r="BE49"/>
      <c r="BQ49"/>
      <c r="BU49"/>
    </row>
    <row r="50" spans="1:73" ht="28.8" x14ac:dyDescent="0.3">
      <c r="A50" s="21">
        <v>2</v>
      </c>
      <c r="B50" s="2">
        <v>18324</v>
      </c>
      <c r="C50" s="2" t="s">
        <v>79</v>
      </c>
      <c r="D50" s="7" t="s">
        <v>19</v>
      </c>
      <c r="E50" s="8">
        <v>44603</v>
      </c>
      <c r="F50" s="3">
        <v>0.54166666666666663</v>
      </c>
      <c r="G50" s="3">
        <v>0.5625</v>
      </c>
      <c r="H50" s="4">
        <f t="shared" si="28"/>
        <v>0.50000000000000089</v>
      </c>
      <c r="I50" s="17">
        <f t="shared" si="29"/>
        <v>3.5000000000000009</v>
      </c>
      <c r="J50" s="14"/>
      <c r="K50" s="13"/>
      <c r="L50" s="9"/>
      <c r="BD50"/>
      <c r="BE50"/>
      <c r="BQ50"/>
      <c r="BU50"/>
    </row>
    <row r="51" spans="1:73" ht="28.8" x14ac:dyDescent="0.3">
      <c r="A51" s="21">
        <v>2</v>
      </c>
      <c r="B51" s="2">
        <v>18324</v>
      </c>
      <c r="C51" s="2" t="s">
        <v>83</v>
      </c>
      <c r="D51" s="7" t="s">
        <v>20</v>
      </c>
      <c r="E51" s="8">
        <v>44603</v>
      </c>
      <c r="F51" s="3">
        <v>0.5625</v>
      </c>
      <c r="G51" s="3">
        <v>0.72916666666666663</v>
      </c>
      <c r="H51" s="4">
        <f t="shared" si="28"/>
        <v>3.9999999999999991</v>
      </c>
      <c r="I51" s="17">
        <f t="shared" si="29"/>
        <v>7.5</v>
      </c>
      <c r="J51" s="11"/>
      <c r="K51" s="5"/>
      <c r="BD51"/>
      <c r="BE51"/>
      <c r="BQ51"/>
      <c r="BU51"/>
    </row>
    <row r="52" spans="1:73" ht="28.8" x14ac:dyDescent="0.3">
      <c r="A52" s="21">
        <v>2</v>
      </c>
      <c r="B52" s="2">
        <v>18324</v>
      </c>
      <c r="C52" s="2" t="s">
        <v>79</v>
      </c>
      <c r="D52" s="7" t="s">
        <v>21</v>
      </c>
      <c r="E52" s="8">
        <v>44606</v>
      </c>
      <c r="F52" s="3">
        <v>0.375</v>
      </c>
      <c r="G52" s="3">
        <v>0.39583333333333331</v>
      </c>
      <c r="H52" s="4">
        <f t="shared" si="28"/>
        <v>0.49999999999999956</v>
      </c>
      <c r="I52" s="17">
        <f t="shared" si="29"/>
        <v>0.49999999999999956</v>
      </c>
      <c r="J52" s="14"/>
      <c r="K52" s="13"/>
      <c r="BD52"/>
      <c r="BE52"/>
      <c r="BQ52"/>
      <c r="BU52"/>
    </row>
    <row r="53" spans="1:73" ht="28.8" x14ac:dyDescent="0.3">
      <c r="A53" s="2" t="s">
        <v>77</v>
      </c>
      <c r="B53" s="2" t="s">
        <v>77</v>
      </c>
      <c r="C53" s="2" t="s">
        <v>9</v>
      </c>
      <c r="D53" s="7" t="s">
        <v>10</v>
      </c>
      <c r="E53" s="8">
        <v>44606</v>
      </c>
      <c r="F53" s="3">
        <v>0.39583333333333331</v>
      </c>
      <c r="G53" s="3">
        <v>0.41666666666666669</v>
      </c>
      <c r="H53" s="4">
        <f t="shared" si="28"/>
        <v>0.50000000000000089</v>
      </c>
      <c r="I53" s="17">
        <f t="shared" si="29"/>
        <v>1.0000000000000004</v>
      </c>
      <c r="J53" s="11"/>
      <c r="K53" s="5"/>
      <c r="BD53"/>
      <c r="BE53"/>
      <c r="BQ53"/>
      <c r="BU53"/>
    </row>
    <row r="54" spans="1:73" ht="43.2" x14ac:dyDescent="0.3">
      <c r="A54" s="21">
        <v>2</v>
      </c>
      <c r="B54" s="2">
        <v>18324</v>
      </c>
      <c r="C54" s="2" t="s">
        <v>82</v>
      </c>
      <c r="D54" s="7" t="s">
        <v>82</v>
      </c>
      <c r="E54" s="8">
        <v>44606</v>
      </c>
      <c r="F54" s="3">
        <v>0.41666666666666669</v>
      </c>
      <c r="G54" s="3">
        <v>0.5</v>
      </c>
      <c r="H54" s="4">
        <f t="shared" si="28"/>
        <v>1.9999999999999996</v>
      </c>
      <c r="I54" s="17">
        <f t="shared" si="29"/>
        <v>3</v>
      </c>
      <c r="J54" s="11"/>
      <c r="K54" s="5"/>
      <c r="BD54"/>
      <c r="BE54"/>
      <c r="BQ54"/>
      <c r="BU54"/>
    </row>
    <row r="55" spans="1:73" ht="43.2" x14ac:dyDescent="0.3">
      <c r="A55" s="21">
        <v>2</v>
      </c>
      <c r="B55" s="2">
        <v>18324</v>
      </c>
      <c r="C55" s="2" t="s">
        <v>82</v>
      </c>
      <c r="D55" s="7" t="s">
        <v>82</v>
      </c>
      <c r="E55" s="8">
        <v>44606</v>
      </c>
      <c r="F55" s="3">
        <v>0.54166666666666663</v>
      </c>
      <c r="G55" s="3">
        <v>0.6875</v>
      </c>
      <c r="H55" s="4">
        <f t="shared" si="28"/>
        <v>3.5000000000000009</v>
      </c>
      <c r="I55" s="17">
        <f t="shared" si="29"/>
        <v>6.5000000000000009</v>
      </c>
      <c r="J55" s="10"/>
      <c r="K55" s="5"/>
      <c r="BD55"/>
      <c r="BE55"/>
      <c r="BQ55"/>
      <c r="BU55"/>
    </row>
    <row r="56" spans="1:73" ht="43.2" x14ac:dyDescent="0.3">
      <c r="A56" s="21">
        <v>2</v>
      </c>
      <c r="B56" s="2">
        <v>18324</v>
      </c>
      <c r="C56" s="2" t="s">
        <v>82</v>
      </c>
      <c r="D56" s="7" t="s">
        <v>82</v>
      </c>
      <c r="E56" s="8">
        <v>44606</v>
      </c>
      <c r="F56" s="3">
        <v>0.9375</v>
      </c>
      <c r="G56" s="3">
        <v>0.97916666666666663</v>
      </c>
      <c r="H56" s="4">
        <f t="shared" si="28"/>
        <v>0.99999999999999911</v>
      </c>
      <c r="I56" s="17">
        <f t="shared" si="29"/>
        <v>7.5</v>
      </c>
      <c r="J56" s="10"/>
      <c r="K56" s="5"/>
      <c r="BD56"/>
      <c r="BE56"/>
      <c r="BQ56"/>
      <c r="BU56"/>
    </row>
    <row r="57" spans="1:73" ht="43.2" x14ac:dyDescent="0.3">
      <c r="A57" s="21">
        <v>2</v>
      </c>
      <c r="B57" s="2">
        <v>18324</v>
      </c>
      <c r="C57" s="2" t="s">
        <v>82</v>
      </c>
      <c r="D57" s="7" t="s">
        <v>82</v>
      </c>
      <c r="E57" s="8">
        <v>44607</v>
      </c>
      <c r="F57" s="3">
        <v>0.375</v>
      </c>
      <c r="G57" s="3">
        <v>0.39583333333333331</v>
      </c>
      <c r="H57" s="4">
        <f t="shared" si="28"/>
        <v>0.49999999999999956</v>
      </c>
      <c r="I57" s="17">
        <f t="shared" si="29"/>
        <v>0.49999999999999956</v>
      </c>
      <c r="J57" s="10"/>
      <c r="K57" s="5"/>
      <c r="BD57"/>
      <c r="BE57"/>
      <c r="BQ57"/>
      <c r="BU57"/>
    </row>
    <row r="58" spans="1:73" ht="28.8" x14ac:dyDescent="0.3">
      <c r="A58" s="2" t="s">
        <v>77</v>
      </c>
      <c r="B58" s="2" t="s">
        <v>77</v>
      </c>
      <c r="C58" s="2" t="s">
        <v>9</v>
      </c>
      <c r="D58" s="7" t="s">
        <v>10</v>
      </c>
      <c r="E58" s="8">
        <v>44607</v>
      </c>
      <c r="F58" s="3">
        <v>0.39583333333333331</v>
      </c>
      <c r="G58" s="3">
        <v>0.41666666666666669</v>
      </c>
      <c r="H58" s="4">
        <f t="shared" si="28"/>
        <v>0.50000000000000089</v>
      </c>
      <c r="I58" s="17">
        <f t="shared" si="29"/>
        <v>1.0000000000000004</v>
      </c>
      <c r="J58" s="10"/>
      <c r="K58" s="5"/>
      <c r="BD58"/>
      <c r="BE58"/>
      <c r="BQ58"/>
      <c r="BU58"/>
    </row>
    <row r="59" spans="1:73" ht="28.8" x14ac:dyDescent="0.3">
      <c r="A59" s="21">
        <v>2</v>
      </c>
      <c r="B59" s="2">
        <v>18324</v>
      </c>
      <c r="C59" s="2" t="s">
        <v>79</v>
      </c>
      <c r="D59" s="7" t="s">
        <v>79</v>
      </c>
      <c r="E59" s="8">
        <v>44607</v>
      </c>
      <c r="F59" s="3">
        <v>0.41666666666666669</v>
      </c>
      <c r="G59" s="3">
        <v>0.5</v>
      </c>
      <c r="H59" s="4">
        <f t="shared" si="28"/>
        <v>1.9999999999999996</v>
      </c>
      <c r="I59" s="17">
        <f t="shared" si="29"/>
        <v>3</v>
      </c>
      <c r="J59" s="14"/>
      <c r="K59" s="13"/>
      <c r="BD59"/>
      <c r="BE59"/>
      <c r="BQ59"/>
      <c r="BU59"/>
    </row>
    <row r="60" spans="1:73" ht="43.2" x14ac:dyDescent="0.3">
      <c r="A60" s="21">
        <v>2</v>
      </c>
      <c r="B60" s="2">
        <v>18324</v>
      </c>
      <c r="C60" s="2" t="s">
        <v>82</v>
      </c>
      <c r="D60" s="7" t="s">
        <v>82</v>
      </c>
      <c r="E60" s="8">
        <v>44607</v>
      </c>
      <c r="F60" s="3">
        <v>0.54166666666666663</v>
      </c>
      <c r="G60" s="3">
        <v>0.6875</v>
      </c>
      <c r="H60" s="4">
        <f t="shared" si="28"/>
        <v>3.5000000000000009</v>
      </c>
      <c r="I60" s="17">
        <f t="shared" si="29"/>
        <v>6.5000000000000009</v>
      </c>
      <c r="J60" s="10"/>
      <c r="K60" s="5"/>
      <c r="BD60"/>
      <c r="BE60"/>
      <c r="BQ60"/>
      <c r="BU60"/>
    </row>
    <row r="61" spans="1:73" ht="28.8" x14ac:dyDescent="0.3">
      <c r="A61" s="21">
        <v>2</v>
      </c>
      <c r="B61" s="2">
        <v>18324</v>
      </c>
      <c r="C61" s="2" t="s">
        <v>83</v>
      </c>
      <c r="D61" s="7" t="s">
        <v>83</v>
      </c>
      <c r="E61" s="8">
        <v>44607</v>
      </c>
      <c r="F61" s="3">
        <v>0.6875</v>
      </c>
      <c r="G61" s="3">
        <v>0.72916666666666663</v>
      </c>
      <c r="H61" s="4">
        <f t="shared" si="28"/>
        <v>0.99999999999999911</v>
      </c>
      <c r="I61" s="17">
        <f t="shared" si="29"/>
        <v>7.5</v>
      </c>
      <c r="J61" s="10"/>
      <c r="K61" s="5"/>
      <c r="BD61"/>
      <c r="BE61"/>
      <c r="BQ61"/>
      <c r="BU61"/>
    </row>
    <row r="62" spans="1:73" ht="28.8" x14ac:dyDescent="0.3">
      <c r="A62" s="21">
        <v>2</v>
      </c>
      <c r="B62" s="2">
        <v>18324</v>
      </c>
      <c r="C62" s="2" t="s">
        <v>79</v>
      </c>
      <c r="D62" s="7" t="s">
        <v>79</v>
      </c>
      <c r="E62" s="8">
        <v>44608</v>
      </c>
      <c r="F62" s="3">
        <v>0.375</v>
      </c>
      <c r="G62" s="3">
        <v>0.39583333333333331</v>
      </c>
      <c r="H62" s="4">
        <f t="shared" si="28"/>
        <v>0.49999999999999956</v>
      </c>
      <c r="I62" s="17">
        <f t="shared" si="29"/>
        <v>0.49999999999999956</v>
      </c>
      <c r="J62" s="14"/>
      <c r="K62" s="13"/>
      <c r="BD62"/>
      <c r="BE62"/>
      <c r="BQ62"/>
      <c r="BU62"/>
    </row>
    <row r="63" spans="1:73" ht="28.8" x14ac:dyDescent="0.3">
      <c r="A63" s="2" t="s">
        <v>77</v>
      </c>
      <c r="B63" s="2" t="s">
        <v>77</v>
      </c>
      <c r="C63" s="2" t="s">
        <v>9</v>
      </c>
      <c r="D63" s="7" t="s">
        <v>10</v>
      </c>
      <c r="E63" s="8">
        <v>44608</v>
      </c>
      <c r="F63" s="3">
        <v>0.39583333333333331</v>
      </c>
      <c r="G63" s="3">
        <v>0.41666666666666669</v>
      </c>
      <c r="H63" s="4">
        <f t="shared" si="28"/>
        <v>0.50000000000000089</v>
      </c>
      <c r="I63" s="17">
        <f t="shared" si="29"/>
        <v>1.0000000000000004</v>
      </c>
      <c r="J63" s="10"/>
      <c r="K63" s="5"/>
      <c r="BD63"/>
      <c r="BE63"/>
      <c r="BQ63"/>
      <c r="BU63"/>
    </row>
    <row r="64" spans="1:73" ht="28.8" x14ac:dyDescent="0.3">
      <c r="A64" s="21">
        <v>2</v>
      </c>
      <c r="B64" s="2">
        <v>18324</v>
      </c>
      <c r="C64" s="2" t="s">
        <v>79</v>
      </c>
      <c r="D64" s="7" t="s">
        <v>79</v>
      </c>
      <c r="E64" s="8">
        <v>44608</v>
      </c>
      <c r="F64" s="3">
        <v>0.41666666666666669</v>
      </c>
      <c r="G64" s="3">
        <v>0.45833333333333331</v>
      </c>
      <c r="H64" s="4">
        <f t="shared" si="28"/>
        <v>0.99999999999999911</v>
      </c>
      <c r="I64" s="17">
        <f t="shared" si="29"/>
        <v>1.9999999999999996</v>
      </c>
      <c r="J64" s="14"/>
      <c r="K64" s="13"/>
      <c r="BD64"/>
      <c r="BE64"/>
      <c r="BQ64"/>
      <c r="BU64"/>
    </row>
    <row r="65" spans="1:73" ht="28.8" x14ac:dyDescent="0.3">
      <c r="A65" s="21">
        <v>2</v>
      </c>
      <c r="B65" s="2">
        <v>18324</v>
      </c>
      <c r="C65" s="2" t="s">
        <v>83</v>
      </c>
      <c r="D65" s="7" t="s">
        <v>83</v>
      </c>
      <c r="E65" s="8">
        <v>44608</v>
      </c>
      <c r="F65" s="3">
        <v>0.45833333333333331</v>
      </c>
      <c r="G65" s="3">
        <v>0.5</v>
      </c>
      <c r="H65" s="4">
        <f t="shared" si="28"/>
        <v>1.0000000000000004</v>
      </c>
      <c r="I65" s="17">
        <f t="shared" si="29"/>
        <v>3</v>
      </c>
      <c r="J65" s="10"/>
      <c r="K65" s="5"/>
      <c r="BD65"/>
      <c r="BE65"/>
      <c r="BQ65"/>
      <c r="BU65"/>
    </row>
    <row r="66" spans="1:73" ht="28.8" x14ac:dyDescent="0.3">
      <c r="A66" s="21">
        <v>2</v>
      </c>
      <c r="B66" s="2">
        <v>18324</v>
      </c>
      <c r="C66" s="2" t="s">
        <v>83</v>
      </c>
      <c r="D66" s="7" t="s">
        <v>83</v>
      </c>
      <c r="E66" s="8">
        <v>44608</v>
      </c>
      <c r="F66" s="3">
        <v>0.54166666666666663</v>
      </c>
      <c r="G66" s="3">
        <v>0.58333333333333337</v>
      </c>
      <c r="H66" s="4">
        <f t="shared" si="28"/>
        <v>1.0000000000000018</v>
      </c>
      <c r="I66" s="17">
        <f t="shared" si="29"/>
        <v>4.0000000000000018</v>
      </c>
      <c r="J66" s="10"/>
      <c r="K66" s="5"/>
      <c r="BD66"/>
      <c r="BE66"/>
      <c r="BQ66"/>
      <c r="BU66"/>
    </row>
    <row r="67" spans="1:73" ht="43.2" x14ac:dyDescent="0.3">
      <c r="A67" s="21">
        <v>2</v>
      </c>
      <c r="B67" s="2">
        <v>18324</v>
      </c>
      <c r="C67" s="2" t="s">
        <v>82</v>
      </c>
      <c r="D67" s="7" t="s">
        <v>82</v>
      </c>
      <c r="E67" s="8">
        <v>44608</v>
      </c>
      <c r="F67" s="3">
        <v>0.58333333333333337</v>
      </c>
      <c r="G67" s="3">
        <v>0.72916666666666663</v>
      </c>
      <c r="H67" s="4">
        <f t="shared" si="28"/>
        <v>3.4999999999999982</v>
      </c>
      <c r="I67" s="17">
        <f t="shared" si="29"/>
        <v>7.5</v>
      </c>
      <c r="J67" s="10"/>
      <c r="K67" s="5"/>
      <c r="BD67"/>
      <c r="BE67"/>
      <c r="BQ67"/>
      <c r="BU67"/>
    </row>
    <row r="68" spans="1:73" ht="28.8" x14ac:dyDescent="0.3">
      <c r="A68">
        <v>0</v>
      </c>
      <c r="B68" t="s">
        <v>32</v>
      </c>
      <c r="C68" s="2" t="s">
        <v>32</v>
      </c>
      <c r="D68" s="7" t="s">
        <v>25</v>
      </c>
      <c r="E68" s="8">
        <v>44609</v>
      </c>
      <c r="F68" s="3">
        <v>0.5625</v>
      </c>
      <c r="G68" s="3">
        <v>0.6875</v>
      </c>
      <c r="H68" s="4">
        <f t="shared" si="28"/>
        <v>3</v>
      </c>
      <c r="I68" s="17">
        <f t="shared" si="29"/>
        <v>3</v>
      </c>
      <c r="J68" s="9"/>
      <c r="K68"/>
      <c r="BD68"/>
      <c r="BE68"/>
      <c r="BQ68"/>
      <c r="BU68"/>
    </row>
    <row r="69" spans="1:73" x14ac:dyDescent="0.3">
      <c r="A69">
        <v>0</v>
      </c>
      <c r="B69"/>
      <c r="C69" s="2" t="s">
        <v>22</v>
      </c>
      <c r="D69" s="7" t="s">
        <v>22</v>
      </c>
      <c r="E69" s="8">
        <v>44609</v>
      </c>
      <c r="H69" s="4">
        <f t="shared" si="28"/>
        <v>0</v>
      </c>
      <c r="I69" s="17">
        <f t="shared" si="29"/>
        <v>3</v>
      </c>
      <c r="J69" s="10"/>
      <c r="K69" s="5"/>
      <c r="BD69"/>
      <c r="BE69"/>
      <c r="BQ69"/>
      <c r="BU69"/>
    </row>
    <row r="70" spans="1:73" ht="43.2" x14ac:dyDescent="0.3">
      <c r="A70" s="21">
        <v>2</v>
      </c>
      <c r="B70" s="2">
        <v>18324</v>
      </c>
      <c r="C70" s="2" t="s">
        <v>82</v>
      </c>
      <c r="D70" s="7" t="s">
        <v>26</v>
      </c>
      <c r="E70" s="8">
        <v>44610</v>
      </c>
      <c r="F70" s="3">
        <v>0.5625</v>
      </c>
      <c r="G70" s="3">
        <v>0.60416666666666663</v>
      </c>
      <c r="H70" s="4">
        <f t="shared" si="28"/>
        <v>0.99999999999999911</v>
      </c>
      <c r="I70" s="17">
        <f t="shared" si="29"/>
        <v>0.99999999999999911</v>
      </c>
      <c r="J70" s="9"/>
      <c r="K70"/>
      <c r="BD70"/>
      <c r="BE70"/>
      <c r="BQ70"/>
      <c r="BU70"/>
    </row>
    <row r="71" spans="1:73" ht="43.2" x14ac:dyDescent="0.3">
      <c r="A71" s="21">
        <v>2</v>
      </c>
      <c r="B71" s="2">
        <v>18324</v>
      </c>
      <c r="C71" s="2" t="s">
        <v>82</v>
      </c>
      <c r="D71" s="7" t="s">
        <v>82</v>
      </c>
      <c r="E71" s="8">
        <v>44610</v>
      </c>
      <c r="F71" s="3">
        <v>0.60416666666666663</v>
      </c>
      <c r="G71" s="3">
        <v>0.70833333333333337</v>
      </c>
      <c r="H71" s="4">
        <f t="shared" si="28"/>
        <v>2.5000000000000018</v>
      </c>
      <c r="I71" s="17">
        <f t="shared" si="29"/>
        <v>3.5000000000000009</v>
      </c>
      <c r="J71" s="9"/>
      <c r="K71"/>
      <c r="BD71"/>
      <c r="BE71"/>
      <c r="BQ71"/>
      <c r="BU71"/>
    </row>
    <row r="72" spans="1:73" ht="28.8" x14ac:dyDescent="0.3">
      <c r="A72" s="21">
        <v>2</v>
      </c>
      <c r="B72" s="2">
        <v>18324</v>
      </c>
      <c r="C72" s="2" t="s">
        <v>81</v>
      </c>
      <c r="D72" s="7" t="s">
        <v>81</v>
      </c>
      <c r="E72" s="8">
        <v>44610</v>
      </c>
      <c r="F72" s="3">
        <v>0.70833333333333337</v>
      </c>
      <c r="G72" s="3">
        <v>0.72916666666666663</v>
      </c>
      <c r="H72" s="4">
        <f t="shared" si="28"/>
        <v>0.49999999999999822</v>
      </c>
      <c r="I72" s="17">
        <f t="shared" si="29"/>
        <v>3.9999999999999991</v>
      </c>
      <c r="J72" s="9"/>
      <c r="K72"/>
      <c r="BD72"/>
      <c r="BE72"/>
      <c r="BQ72"/>
      <c r="BU72"/>
    </row>
    <row r="73" spans="1:73" ht="28.8" x14ac:dyDescent="0.3">
      <c r="A73" s="21">
        <v>2</v>
      </c>
      <c r="B73" s="2">
        <v>18324</v>
      </c>
      <c r="C73" s="2" t="s">
        <v>81</v>
      </c>
      <c r="D73" s="7" t="s">
        <v>81</v>
      </c>
      <c r="E73" s="8">
        <v>44613</v>
      </c>
      <c r="F73" s="3">
        <v>0.375</v>
      </c>
      <c r="G73" s="3">
        <v>0.39583333333333331</v>
      </c>
      <c r="H73" s="4">
        <f t="shared" si="28"/>
        <v>0.49999999999999956</v>
      </c>
      <c r="I73" s="17">
        <f t="shared" si="29"/>
        <v>0.49999999999999956</v>
      </c>
      <c r="J73" s="9"/>
      <c r="K73"/>
      <c r="BD73"/>
      <c r="BE73"/>
      <c r="BQ73"/>
      <c r="BU73"/>
    </row>
    <row r="74" spans="1:73" ht="28.8" x14ac:dyDescent="0.3">
      <c r="A74" s="2" t="s">
        <v>77</v>
      </c>
      <c r="B74" s="2" t="s">
        <v>77</v>
      </c>
      <c r="C74" s="2" t="s">
        <v>9</v>
      </c>
      <c r="D74" s="7" t="s">
        <v>10</v>
      </c>
      <c r="E74" s="8">
        <v>44613</v>
      </c>
      <c r="F74" s="3">
        <v>0.39583333333333331</v>
      </c>
      <c r="G74" s="3">
        <v>0.41666666666666669</v>
      </c>
      <c r="H74" s="4">
        <f t="shared" si="28"/>
        <v>0.50000000000000089</v>
      </c>
      <c r="I74" s="17">
        <f t="shared" si="29"/>
        <v>1.0000000000000004</v>
      </c>
      <c r="J74" s="9"/>
      <c r="K74"/>
      <c r="BD74"/>
      <c r="BE74"/>
      <c r="BQ74"/>
      <c r="BU74"/>
    </row>
    <row r="75" spans="1:73" ht="28.8" x14ac:dyDescent="0.3">
      <c r="A75" s="21">
        <v>2</v>
      </c>
      <c r="B75" s="2">
        <v>18324</v>
      </c>
      <c r="C75" s="2" t="s">
        <v>81</v>
      </c>
      <c r="D75" s="7" t="s">
        <v>27</v>
      </c>
      <c r="E75" s="8">
        <v>44613</v>
      </c>
      <c r="F75" s="3">
        <v>0.41666666666666669</v>
      </c>
      <c r="G75" s="3">
        <v>0.4375</v>
      </c>
      <c r="H75" s="4">
        <f t="shared" si="28"/>
        <v>0.49999999999999956</v>
      </c>
      <c r="I75" s="17">
        <f t="shared" si="29"/>
        <v>1.5</v>
      </c>
      <c r="J75" s="9"/>
      <c r="K75"/>
      <c r="BD75"/>
      <c r="BE75"/>
      <c r="BQ75"/>
      <c r="BU75"/>
    </row>
    <row r="76" spans="1:73" ht="28.8" x14ac:dyDescent="0.3">
      <c r="A76" s="21">
        <v>2</v>
      </c>
      <c r="B76" s="2">
        <v>18324</v>
      </c>
      <c r="C76" s="2" t="s">
        <v>81</v>
      </c>
      <c r="D76" s="7" t="s">
        <v>81</v>
      </c>
      <c r="E76" s="8">
        <v>44613</v>
      </c>
      <c r="F76" s="3">
        <v>0.4375</v>
      </c>
      <c r="G76" s="3">
        <v>0.5</v>
      </c>
      <c r="H76" s="4">
        <f t="shared" si="28"/>
        <v>1.5</v>
      </c>
      <c r="I76" s="17">
        <f t="shared" si="29"/>
        <v>3</v>
      </c>
      <c r="J76" s="9"/>
      <c r="K76"/>
      <c r="BD76"/>
      <c r="BE76"/>
      <c r="BQ76"/>
      <c r="BU76"/>
    </row>
    <row r="77" spans="1:73" ht="28.8" x14ac:dyDescent="0.3">
      <c r="A77" s="21">
        <v>2</v>
      </c>
      <c r="B77" s="2">
        <v>18324</v>
      </c>
      <c r="C77" s="2" t="s">
        <v>81</v>
      </c>
      <c r="D77" s="7" t="s">
        <v>81</v>
      </c>
      <c r="E77" s="8">
        <v>44613</v>
      </c>
      <c r="F77" s="3">
        <v>0.54166666666666663</v>
      </c>
      <c r="G77" s="3">
        <v>0.72916666666666663</v>
      </c>
      <c r="H77" s="4">
        <f t="shared" si="28"/>
        <v>4.5</v>
      </c>
      <c r="I77" s="17">
        <f t="shared" si="29"/>
        <v>7.5</v>
      </c>
      <c r="J77" s="9"/>
      <c r="K77"/>
      <c r="BD77"/>
      <c r="BE77"/>
      <c r="BQ77"/>
      <c r="BU77"/>
    </row>
    <row r="78" spans="1:73" ht="43.2" x14ac:dyDescent="0.3">
      <c r="A78" s="2" t="s">
        <v>77</v>
      </c>
      <c r="B78" s="2" t="s">
        <v>77</v>
      </c>
      <c r="C78" s="2" t="s">
        <v>28</v>
      </c>
      <c r="D78" s="7" t="s">
        <v>29</v>
      </c>
      <c r="E78" s="8">
        <v>44613</v>
      </c>
      <c r="F78" s="3">
        <v>0.85416666666666663</v>
      </c>
      <c r="G78" s="3">
        <v>0.89583333333333337</v>
      </c>
      <c r="H78" s="4">
        <f t="shared" si="28"/>
        <v>1.0000000000000018</v>
      </c>
      <c r="I78" s="17">
        <f t="shared" si="29"/>
        <v>8.5000000000000018</v>
      </c>
      <c r="J78" s="9"/>
      <c r="K78"/>
      <c r="BD78"/>
      <c r="BE78"/>
      <c r="BQ78"/>
      <c r="BU78"/>
    </row>
    <row r="79" spans="1:73" ht="28.8" x14ac:dyDescent="0.3">
      <c r="A79" s="21">
        <v>2</v>
      </c>
      <c r="B79" s="2">
        <v>18324</v>
      </c>
      <c r="C79" s="2" t="s">
        <v>81</v>
      </c>
      <c r="D79" s="7" t="s">
        <v>81</v>
      </c>
      <c r="E79" s="8">
        <v>44614</v>
      </c>
      <c r="F79" s="3">
        <v>0.375</v>
      </c>
      <c r="G79" s="3">
        <v>0.39583333333333331</v>
      </c>
      <c r="H79" s="4">
        <f t="shared" si="28"/>
        <v>0.49999999999999956</v>
      </c>
      <c r="I79" s="17">
        <f t="shared" si="29"/>
        <v>0.49999999999999956</v>
      </c>
      <c r="J79" s="9"/>
      <c r="K79"/>
      <c r="BD79"/>
      <c r="BE79"/>
      <c r="BQ79"/>
      <c r="BU79"/>
    </row>
    <row r="80" spans="1:73" ht="28.8" x14ac:dyDescent="0.3">
      <c r="A80" s="2" t="s">
        <v>77</v>
      </c>
      <c r="B80" s="2" t="s">
        <v>77</v>
      </c>
      <c r="C80" s="2" t="s">
        <v>9</v>
      </c>
      <c r="D80" s="7" t="s">
        <v>10</v>
      </c>
      <c r="E80" s="8">
        <v>44614</v>
      </c>
      <c r="F80" s="3">
        <v>0.39583333333333331</v>
      </c>
      <c r="G80" s="3">
        <v>0.41666666666666669</v>
      </c>
      <c r="H80" s="4">
        <f t="shared" si="28"/>
        <v>0.50000000000000089</v>
      </c>
      <c r="I80" s="17">
        <f t="shared" si="29"/>
        <v>1.0000000000000004</v>
      </c>
      <c r="J80" s="9"/>
      <c r="K80"/>
      <c r="BD80"/>
      <c r="BE80"/>
      <c r="BQ80"/>
      <c r="BU80"/>
    </row>
    <row r="81" spans="1:73" ht="28.8" x14ac:dyDescent="0.3">
      <c r="A81" s="21">
        <v>2</v>
      </c>
      <c r="B81" s="2">
        <v>18324</v>
      </c>
      <c r="C81" s="2" t="s">
        <v>81</v>
      </c>
      <c r="D81" s="7" t="s">
        <v>81</v>
      </c>
      <c r="E81" s="8">
        <v>44614</v>
      </c>
      <c r="F81" s="3">
        <v>0.41666666666666669</v>
      </c>
      <c r="G81" s="3">
        <v>0.45833333333333331</v>
      </c>
      <c r="H81" s="4">
        <f t="shared" si="28"/>
        <v>0.99999999999999911</v>
      </c>
      <c r="I81" s="17">
        <f t="shared" si="29"/>
        <v>1.9999999999999996</v>
      </c>
      <c r="J81" s="9"/>
      <c r="K81"/>
      <c r="BD81"/>
      <c r="BE81"/>
      <c r="BQ81"/>
      <c r="BU81"/>
    </row>
    <row r="82" spans="1:73" ht="28.8" x14ac:dyDescent="0.3">
      <c r="A82" s="21">
        <v>2</v>
      </c>
      <c r="B82" s="2">
        <v>18324</v>
      </c>
      <c r="C82" s="2" t="s">
        <v>81</v>
      </c>
      <c r="D82" s="7" t="s">
        <v>27</v>
      </c>
      <c r="E82" s="8">
        <v>44614</v>
      </c>
      <c r="F82" s="3">
        <v>0.45833333333333331</v>
      </c>
      <c r="G82" s="3">
        <v>0.5</v>
      </c>
      <c r="H82" s="4">
        <f t="shared" si="28"/>
        <v>1.0000000000000004</v>
      </c>
      <c r="I82" s="17">
        <f t="shared" si="29"/>
        <v>3</v>
      </c>
      <c r="J82" s="9"/>
      <c r="K82"/>
      <c r="BD82"/>
      <c r="BE82"/>
      <c r="BQ82"/>
      <c r="BU82"/>
    </row>
    <row r="83" spans="1:73" ht="28.8" x14ac:dyDescent="0.3">
      <c r="A83" s="21">
        <v>2</v>
      </c>
      <c r="B83" s="2">
        <v>18324</v>
      </c>
      <c r="C83" s="2" t="s">
        <v>81</v>
      </c>
      <c r="D83" s="7" t="s">
        <v>30</v>
      </c>
      <c r="E83" s="8">
        <v>44614</v>
      </c>
      <c r="F83" s="3">
        <v>0.54166666666666663</v>
      </c>
      <c r="G83" s="3">
        <v>0.64583333333333337</v>
      </c>
      <c r="H83" s="4">
        <f t="shared" si="28"/>
        <v>2.5000000000000018</v>
      </c>
      <c r="I83" s="17">
        <f t="shared" si="29"/>
        <v>5.5000000000000018</v>
      </c>
      <c r="J83" s="9"/>
      <c r="K83"/>
      <c r="BD83"/>
      <c r="BE83"/>
      <c r="BQ83"/>
      <c r="BU83"/>
    </row>
    <row r="84" spans="1:73" ht="28.8" x14ac:dyDescent="0.3">
      <c r="A84" s="21">
        <v>2</v>
      </c>
      <c r="B84" s="2">
        <v>18324</v>
      </c>
      <c r="C84" s="2" t="s">
        <v>81</v>
      </c>
      <c r="D84" s="7" t="s">
        <v>31</v>
      </c>
      <c r="E84" s="8">
        <v>44614</v>
      </c>
      <c r="F84" s="3">
        <v>0.64583333333333337</v>
      </c>
      <c r="G84" s="3">
        <v>0.66666666666666663</v>
      </c>
      <c r="H84" s="4">
        <f t="shared" si="28"/>
        <v>0.49999999999999822</v>
      </c>
      <c r="I84" s="17">
        <f t="shared" si="29"/>
        <v>6</v>
      </c>
      <c r="J84" s="9"/>
      <c r="K84"/>
      <c r="BD84"/>
      <c r="BE84"/>
      <c r="BQ84"/>
      <c r="BU84"/>
    </row>
    <row r="85" spans="1:73" ht="28.8" x14ac:dyDescent="0.3">
      <c r="A85" s="21">
        <v>2</v>
      </c>
      <c r="B85" s="2">
        <v>18324</v>
      </c>
      <c r="C85" s="2" t="s">
        <v>81</v>
      </c>
      <c r="D85" s="7" t="s">
        <v>30</v>
      </c>
      <c r="E85" s="8">
        <v>44614</v>
      </c>
      <c r="F85" s="3">
        <v>0.66666666666666663</v>
      </c>
      <c r="G85" s="3">
        <v>0.72916666666666663</v>
      </c>
      <c r="H85" s="4">
        <f t="shared" si="28"/>
        <v>1.5</v>
      </c>
      <c r="I85" s="17">
        <f t="shared" si="29"/>
        <v>7.5</v>
      </c>
      <c r="J85" s="9"/>
      <c r="K85"/>
      <c r="BD85"/>
      <c r="BE85"/>
      <c r="BQ85"/>
      <c r="BU85"/>
    </row>
    <row r="86" spans="1:73" x14ac:dyDescent="0.3">
      <c r="A86">
        <v>0</v>
      </c>
      <c r="B86"/>
      <c r="C86" s="2" t="s">
        <v>32</v>
      </c>
      <c r="D86" s="7" t="s">
        <v>33</v>
      </c>
      <c r="E86" s="8">
        <v>44614</v>
      </c>
      <c r="F86" s="3">
        <v>0.66666666666666663</v>
      </c>
      <c r="G86" s="3">
        <v>0.70833333333333337</v>
      </c>
      <c r="H86" s="4">
        <f t="shared" si="28"/>
        <v>1.0000000000000018</v>
      </c>
      <c r="I86" s="17">
        <f t="shared" si="29"/>
        <v>8.5000000000000018</v>
      </c>
      <c r="J86" s="9"/>
      <c r="K86"/>
      <c r="BD86"/>
      <c r="BE86"/>
      <c r="BQ86"/>
      <c r="BU86"/>
    </row>
    <row r="87" spans="1:73" ht="43.2" x14ac:dyDescent="0.3">
      <c r="A87" s="2" t="s">
        <v>77</v>
      </c>
      <c r="B87" s="2" t="s">
        <v>77</v>
      </c>
      <c r="C87" s="2" t="s">
        <v>28</v>
      </c>
      <c r="D87" s="7" t="s">
        <v>34</v>
      </c>
      <c r="E87" s="8">
        <v>44614</v>
      </c>
      <c r="F87" s="3">
        <v>0.83333333333333337</v>
      </c>
      <c r="G87" s="3">
        <v>0.875</v>
      </c>
      <c r="H87" s="4">
        <f t="shared" si="28"/>
        <v>0.99999999999999911</v>
      </c>
      <c r="I87" s="17">
        <f t="shared" si="29"/>
        <v>9.5</v>
      </c>
      <c r="J87" s="9"/>
      <c r="K87"/>
      <c r="BD87"/>
      <c r="BE87"/>
      <c r="BQ87"/>
      <c r="BU87"/>
    </row>
    <row r="88" spans="1:73" ht="43.2" x14ac:dyDescent="0.3">
      <c r="A88" s="2" t="s">
        <v>77</v>
      </c>
      <c r="B88" s="2" t="s">
        <v>77</v>
      </c>
      <c r="C88" s="2" t="s">
        <v>28</v>
      </c>
      <c r="D88" s="7" t="s">
        <v>34</v>
      </c>
      <c r="E88" s="8">
        <v>44615</v>
      </c>
      <c r="F88" s="3">
        <v>0.375</v>
      </c>
      <c r="G88" s="3">
        <v>0.39583333333333331</v>
      </c>
      <c r="H88" s="4">
        <f t="shared" si="28"/>
        <v>0.49999999999999956</v>
      </c>
      <c r="I88" s="17">
        <f t="shared" si="29"/>
        <v>0.49999999999999956</v>
      </c>
      <c r="J88" s="9"/>
      <c r="K88"/>
      <c r="BD88"/>
      <c r="BE88"/>
      <c r="BQ88"/>
      <c r="BU88"/>
    </row>
    <row r="89" spans="1:73" ht="28.8" x14ac:dyDescent="0.3">
      <c r="A89" s="2" t="s">
        <v>77</v>
      </c>
      <c r="B89" s="2" t="s">
        <v>77</v>
      </c>
      <c r="C89" s="2" t="s">
        <v>9</v>
      </c>
      <c r="D89" s="7" t="s">
        <v>10</v>
      </c>
      <c r="E89" s="8">
        <v>44615</v>
      </c>
      <c r="F89" s="3">
        <v>0.39583333333333331</v>
      </c>
      <c r="G89" s="3">
        <v>0.41666666666666669</v>
      </c>
      <c r="H89" s="4">
        <f t="shared" si="28"/>
        <v>0.50000000000000089</v>
      </c>
      <c r="I89" s="17">
        <f t="shared" si="29"/>
        <v>1.0000000000000004</v>
      </c>
      <c r="J89" s="9"/>
      <c r="K89"/>
      <c r="BD89"/>
      <c r="BE89"/>
      <c r="BQ89"/>
      <c r="BU89"/>
    </row>
    <row r="90" spans="1:73" ht="43.2" x14ac:dyDescent="0.3">
      <c r="A90" s="2" t="s">
        <v>77</v>
      </c>
      <c r="B90" s="2" t="s">
        <v>77</v>
      </c>
      <c r="C90" s="2" t="s">
        <v>28</v>
      </c>
      <c r="D90" s="7" t="s">
        <v>34</v>
      </c>
      <c r="E90" s="8">
        <v>44615</v>
      </c>
      <c r="F90" s="3">
        <v>0.41666666666666669</v>
      </c>
      <c r="G90" s="3">
        <v>0.5</v>
      </c>
      <c r="H90" s="4">
        <f t="shared" si="28"/>
        <v>1.9999999999999996</v>
      </c>
      <c r="I90" s="17">
        <f t="shared" si="29"/>
        <v>3</v>
      </c>
      <c r="J90" s="9"/>
      <c r="K90"/>
      <c r="BD90"/>
      <c r="BE90"/>
      <c r="BQ90"/>
      <c r="BU90"/>
    </row>
    <row r="91" spans="1:73" ht="43.2" x14ac:dyDescent="0.3">
      <c r="A91" s="2" t="s">
        <v>77</v>
      </c>
      <c r="B91" s="2" t="s">
        <v>77</v>
      </c>
      <c r="C91" s="2" t="s">
        <v>28</v>
      </c>
      <c r="D91" s="7" t="s">
        <v>35</v>
      </c>
      <c r="E91" s="8">
        <v>44615</v>
      </c>
      <c r="F91" s="3">
        <v>0.54166666666666663</v>
      </c>
      <c r="G91" s="3">
        <v>0.72916666666666663</v>
      </c>
      <c r="H91" s="4">
        <f t="shared" si="28"/>
        <v>4.5</v>
      </c>
      <c r="I91" s="17">
        <f t="shared" si="29"/>
        <v>7.5</v>
      </c>
      <c r="J91" s="9"/>
      <c r="K91"/>
      <c r="BD91"/>
      <c r="BE91"/>
      <c r="BQ91"/>
      <c r="BU91"/>
    </row>
    <row r="92" spans="1:73" ht="43.2" x14ac:dyDescent="0.3">
      <c r="A92" s="2" t="s">
        <v>77</v>
      </c>
      <c r="B92" s="2" t="s">
        <v>77</v>
      </c>
      <c r="C92" s="2" t="s">
        <v>28</v>
      </c>
      <c r="D92" s="7" t="s">
        <v>34</v>
      </c>
      <c r="E92" s="8">
        <v>44620</v>
      </c>
      <c r="F92" s="3">
        <v>0.375</v>
      </c>
      <c r="G92" s="3">
        <v>0.39583333333333331</v>
      </c>
      <c r="H92" s="4">
        <f t="shared" si="28"/>
        <v>0.49999999999999956</v>
      </c>
      <c r="I92" s="17">
        <f t="shared" si="29"/>
        <v>0.49999999999999956</v>
      </c>
      <c r="J92" s="9"/>
      <c r="K92"/>
      <c r="BD92"/>
      <c r="BE92"/>
      <c r="BQ92"/>
      <c r="BU92"/>
    </row>
    <row r="93" spans="1:73" ht="28.8" x14ac:dyDescent="0.3">
      <c r="A93" s="2" t="s">
        <v>77</v>
      </c>
      <c r="B93" s="2" t="s">
        <v>77</v>
      </c>
      <c r="C93" s="2" t="s">
        <v>9</v>
      </c>
      <c r="D93" s="7" t="s">
        <v>10</v>
      </c>
      <c r="E93" s="8">
        <v>44620</v>
      </c>
      <c r="F93" s="3">
        <v>0.39583333333333331</v>
      </c>
      <c r="G93" s="3">
        <v>0.41666666666666669</v>
      </c>
      <c r="H93" s="4">
        <f t="shared" si="28"/>
        <v>0.50000000000000089</v>
      </c>
      <c r="I93" s="17">
        <f t="shared" si="29"/>
        <v>1.0000000000000004</v>
      </c>
      <c r="J93" s="9"/>
      <c r="K93"/>
      <c r="BD93"/>
      <c r="BE93"/>
      <c r="BQ93"/>
      <c r="BU93"/>
    </row>
    <row r="94" spans="1:73" ht="43.2" x14ac:dyDescent="0.3">
      <c r="A94" s="2" t="s">
        <v>77</v>
      </c>
      <c r="B94" s="2" t="s">
        <v>77</v>
      </c>
      <c r="C94" s="2" t="s">
        <v>28</v>
      </c>
      <c r="D94" s="7" t="s">
        <v>34</v>
      </c>
      <c r="E94" s="8">
        <v>44620</v>
      </c>
      <c r="F94" s="3">
        <v>0.41666666666666669</v>
      </c>
      <c r="G94" s="3">
        <v>0.5</v>
      </c>
      <c r="H94" s="4">
        <f t="shared" si="28"/>
        <v>1.9999999999999996</v>
      </c>
      <c r="I94" s="17">
        <f t="shared" si="29"/>
        <v>3</v>
      </c>
      <c r="J94" s="9"/>
      <c r="K94"/>
      <c r="BD94"/>
      <c r="BE94"/>
      <c r="BQ94"/>
      <c r="BU94"/>
    </row>
    <row r="95" spans="1:73" ht="43.2" x14ac:dyDescent="0.3">
      <c r="A95" s="2" t="s">
        <v>77</v>
      </c>
      <c r="B95" s="2" t="s">
        <v>77</v>
      </c>
      <c r="C95" s="2" t="s">
        <v>28</v>
      </c>
      <c r="D95" s="7" t="s">
        <v>34</v>
      </c>
      <c r="E95" s="8">
        <v>44620</v>
      </c>
      <c r="F95" s="3">
        <v>0.54166666666666663</v>
      </c>
      <c r="G95" s="3">
        <v>0.72916666666666663</v>
      </c>
      <c r="H95" s="4">
        <f t="shared" si="28"/>
        <v>4.5</v>
      </c>
      <c r="I95" s="17">
        <f t="shared" si="29"/>
        <v>7.5</v>
      </c>
      <c r="J95" s="9"/>
      <c r="K95"/>
      <c r="BD95"/>
      <c r="BE95"/>
      <c r="BQ95"/>
      <c r="BU95"/>
    </row>
    <row r="96" spans="1:73" x14ac:dyDescent="0.3">
      <c r="A96">
        <v>0</v>
      </c>
      <c r="B96" s="2" t="s">
        <v>94</v>
      </c>
      <c r="C96" s="2" t="s">
        <v>24</v>
      </c>
      <c r="D96" s="7" t="s">
        <v>36</v>
      </c>
      <c r="E96" s="8">
        <v>44620</v>
      </c>
      <c r="F96" s="3">
        <v>0.625</v>
      </c>
      <c r="G96" s="3">
        <v>0.6875</v>
      </c>
      <c r="H96" s="4">
        <f t="shared" si="28"/>
        <v>1.5</v>
      </c>
      <c r="I96" s="17">
        <f t="shared" si="29"/>
        <v>9</v>
      </c>
      <c r="J96" s="9"/>
      <c r="K96"/>
      <c r="BD96"/>
      <c r="BE96"/>
      <c r="BQ96"/>
      <c r="BU96"/>
    </row>
    <row r="97" spans="1:73" ht="43.2" x14ac:dyDescent="0.3">
      <c r="A97" s="2" t="s">
        <v>77</v>
      </c>
      <c r="B97" s="2" t="s">
        <v>77</v>
      </c>
      <c r="C97" s="2" t="s">
        <v>28</v>
      </c>
      <c r="D97" s="7" t="s">
        <v>37</v>
      </c>
      <c r="E97" s="8">
        <v>44621</v>
      </c>
      <c r="F97" s="3">
        <v>0.375</v>
      </c>
      <c r="G97" s="3">
        <v>0.39583333333333331</v>
      </c>
      <c r="H97" s="4">
        <f t="shared" si="28"/>
        <v>0.49999999999999956</v>
      </c>
      <c r="I97" s="17">
        <f t="shared" si="29"/>
        <v>0.49999999999999956</v>
      </c>
      <c r="J97" s="9"/>
      <c r="K97"/>
      <c r="BD97"/>
      <c r="BE97"/>
      <c r="BQ97"/>
      <c r="BU97"/>
    </row>
    <row r="98" spans="1:73" ht="28.8" x14ac:dyDescent="0.3">
      <c r="A98" s="2" t="s">
        <v>77</v>
      </c>
      <c r="B98" s="2" t="s">
        <v>77</v>
      </c>
      <c r="C98" s="2" t="s">
        <v>9</v>
      </c>
      <c r="D98" s="7" t="s">
        <v>10</v>
      </c>
      <c r="E98" s="8">
        <v>44621</v>
      </c>
      <c r="F98" s="3">
        <v>0.39583333333333331</v>
      </c>
      <c r="G98" s="3">
        <v>0.41666666666666669</v>
      </c>
      <c r="H98" s="4">
        <f t="shared" si="28"/>
        <v>0.50000000000000089</v>
      </c>
      <c r="I98" s="17">
        <f t="shared" si="29"/>
        <v>1.0000000000000004</v>
      </c>
      <c r="J98" s="9"/>
      <c r="K98"/>
      <c r="BD98"/>
      <c r="BE98"/>
      <c r="BQ98"/>
      <c r="BU98"/>
    </row>
    <row r="99" spans="1:73" ht="43.2" x14ac:dyDescent="0.3">
      <c r="A99" s="21">
        <v>2</v>
      </c>
      <c r="B99" s="2">
        <v>18324</v>
      </c>
      <c r="C99" s="2" t="s">
        <v>81</v>
      </c>
      <c r="D99" s="7" t="s">
        <v>38</v>
      </c>
      <c r="E99" s="8">
        <v>44621</v>
      </c>
      <c r="F99" s="3">
        <v>0.41666666666666669</v>
      </c>
      <c r="G99" s="3">
        <v>0.5</v>
      </c>
      <c r="H99" s="4">
        <f t="shared" si="28"/>
        <v>1.9999999999999996</v>
      </c>
      <c r="I99" s="17">
        <f t="shared" si="29"/>
        <v>3</v>
      </c>
      <c r="J99" s="9"/>
      <c r="K99"/>
      <c r="BD99"/>
      <c r="BE99"/>
      <c r="BQ99"/>
      <c r="BU99"/>
    </row>
    <row r="100" spans="1:73" ht="43.2" x14ac:dyDescent="0.3">
      <c r="A100" s="2" t="s">
        <v>77</v>
      </c>
      <c r="B100" s="2" t="s">
        <v>77</v>
      </c>
      <c r="C100" s="2" t="s">
        <v>28</v>
      </c>
      <c r="D100" s="7" t="s">
        <v>37</v>
      </c>
      <c r="E100" s="8">
        <v>44621</v>
      </c>
      <c r="F100" s="3">
        <v>0.54166666666666663</v>
      </c>
      <c r="G100" s="3">
        <v>0.72916666666666663</v>
      </c>
      <c r="H100" s="4">
        <f t="shared" ref="H100:H163" si="30">IF(AND(C100&lt;&gt;"",F100&lt;&gt;"",G100&lt;&gt;""),(G100-F100)*24,0)</f>
        <v>4.5</v>
      </c>
      <c r="I100" s="17">
        <f t="shared" si="29"/>
        <v>7.5</v>
      </c>
      <c r="J100" s="9"/>
      <c r="K100"/>
      <c r="BD100"/>
      <c r="BE100"/>
      <c r="BQ100"/>
      <c r="BU100"/>
    </row>
    <row r="101" spans="1:73" ht="43.2" x14ac:dyDescent="0.3">
      <c r="A101" s="2" t="s">
        <v>77</v>
      </c>
      <c r="B101" s="2" t="s">
        <v>77</v>
      </c>
      <c r="C101" s="2" t="s">
        <v>28</v>
      </c>
      <c r="D101" s="7" t="s">
        <v>37</v>
      </c>
      <c r="E101" s="8">
        <v>44622</v>
      </c>
      <c r="F101" s="3">
        <v>0.375</v>
      </c>
      <c r="G101" s="3">
        <v>0.39583333333333331</v>
      </c>
      <c r="H101" s="4">
        <f t="shared" si="30"/>
        <v>0.49999999999999956</v>
      </c>
      <c r="I101" s="17">
        <f t="shared" ref="I101:I164" si="31">IF(E101=E100,H101+I100,H101)</f>
        <v>0.49999999999999956</v>
      </c>
      <c r="J101" s="9"/>
      <c r="K101"/>
      <c r="BD101"/>
      <c r="BE101"/>
      <c r="BQ101"/>
      <c r="BU101"/>
    </row>
    <row r="102" spans="1:73" ht="28.8" x14ac:dyDescent="0.3">
      <c r="A102" s="2" t="s">
        <v>77</v>
      </c>
      <c r="B102" s="2" t="s">
        <v>77</v>
      </c>
      <c r="C102" s="2" t="s">
        <v>9</v>
      </c>
      <c r="D102" s="7" t="s">
        <v>10</v>
      </c>
      <c r="E102" s="8">
        <v>44622</v>
      </c>
      <c r="F102" s="3">
        <v>0.39583333333333331</v>
      </c>
      <c r="G102" s="3">
        <v>0.41666666666666669</v>
      </c>
      <c r="H102" s="4">
        <f t="shared" si="30"/>
        <v>0.50000000000000089</v>
      </c>
      <c r="I102" s="17">
        <f t="shared" si="31"/>
        <v>1.0000000000000004</v>
      </c>
      <c r="J102" s="9"/>
      <c r="K102"/>
      <c r="BD102"/>
      <c r="BE102"/>
      <c r="BQ102"/>
      <c r="BU102"/>
    </row>
    <row r="103" spans="1:73" ht="43.2" x14ac:dyDescent="0.3">
      <c r="A103" s="2" t="s">
        <v>77</v>
      </c>
      <c r="B103" s="2" t="s">
        <v>77</v>
      </c>
      <c r="C103" s="2" t="s">
        <v>28</v>
      </c>
      <c r="D103" s="7" t="s">
        <v>37</v>
      </c>
      <c r="E103" s="8">
        <v>44622</v>
      </c>
      <c r="F103" s="3">
        <v>0.41666666666666669</v>
      </c>
      <c r="G103" s="3">
        <v>0.5</v>
      </c>
      <c r="H103" s="4">
        <f t="shared" si="30"/>
        <v>1.9999999999999996</v>
      </c>
      <c r="I103" s="17">
        <f t="shared" si="31"/>
        <v>3</v>
      </c>
      <c r="J103" s="9"/>
      <c r="K103"/>
      <c r="BD103"/>
      <c r="BE103"/>
      <c r="BQ103"/>
      <c r="BU103"/>
    </row>
    <row r="104" spans="1:73" ht="43.2" x14ac:dyDescent="0.3">
      <c r="A104" s="2" t="s">
        <v>77</v>
      </c>
      <c r="B104" s="2" t="s">
        <v>77</v>
      </c>
      <c r="C104" s="2" t="s">
        <v>28</v>
      </c>
      <c r="D104" s="7" t="s">
        <v>37</v>
      </c>
      <c r="E104" s="8">
        <v>44622</v>
      </c>
      <c r="F104" s="3">
        <v>0.54166666666666663</v>
      </c>
      <c r="G104" s="3">
        <v>0.72916666666666663</v>
      </c>
      <c r="H104" s="4">
        <f t="shared" si="30"/>
        <v>4.5</v>
      </c>
      <c r="I104" s="17">
        <f t="shared" si="31"/>
        <v>7.5</v>
      </c>
      <c r="J104" s="9"/>
      <c r="K104"/>
      <c r="BD104"/>
      <c r="BE104"/>
      <c r="BQ104"/>
      <c r="BU104"/>
    </row>
    <row r="105" spans="1:73" ht="43.2" x14ac:dyDescent="0.3">
      <c r="A105" s="2" t="s">
        <v>77</v>
      </c>
      <c r="B105" s="2" t="s">
        <v>77</v>
      </c>
      <c r="C105" s="2" t="s">
        <v>28</v>
      </c>
      <c r="D105" s="7" t="s">
        <v>37</v>
      </c>
      <c r="E105" s="8">
        <v>44623</v>
      </c>
      <c r="F105" s="3">
        <v>0.375</v>
      </c>
      <c r="G105" s="3">
        <v>0.39583333333333331</v>
      </c>
      <c r="H105" s="4">
        <f t="shared" si="30"/>
        <v>0.49999999999999956</v>
      </c>
      <c r="I105" s="17">
        <f t="shared" si="31"/>
        <v>0.49999999999999956</v>
      </c>
      <c r="J105" s="9"/>
      <c r="K105"/>
      <c r="BD105"/>
      <c r="BE105"/>
      <c r="BQ105"/>
      <c r="BU105"/>
    </row>
    <row r="106" spans="1:73" ht="28.8" x14ac:dyDescent="0.3">
      <c r="A106" s="2" t="s">
        <v>77</v>
      </c>
      <c r="B106" s="2" t="s">
        <v>77</v>
      </c>
      <c r="C106" s="2" t="s">
        <v>9</v>
      </c>
      <c r="D106" s="7" t="s">
        <v>10</v>
      </c>
      <c r="E106" s="8">
        <v>44623</v>
      </c>
      <c r="F106" s="3">
        <v>0.39583333333333331</v>
      </c>
      <c r="G106" s="3">
        <v>0.41666666666666669</v>
      </c>
      <c r="H106" s="4">
        <f t="shared" si="30"/>
        <v>0.50000000000000089</v>
      </c>
      <c r="I106" s="17">
        <f t="shared" si="31"/>
        <v>1.0000000000000004</v>
      </c>
      <c r="J106" s="9"/>
      <c r="K106"/>
      <c r="BD106"/>
      <c r="BE106"/>
      <c r="BQ106"/>
      <c r="BU106"/>
    </row>
    <row r="107" spans="1:73" ht="43.2" x14ac:dyDescent="0.3">
      <c r="A107" s="2" t="s">
        <v>77</v>
      </c>
      <c r="B107" s="2" t="s">
        <v>77</v>
      </c>
      <c r="C107" s="2" t="s">
        <v>28</v>
      </c>
      <c r="D107" s="7" t="s">
        <v>37</v>
      </c>
      <c r="E107" s="8">
        <v>44623</v>
      </c>
      <c r="F107" s="3">
        <v>0.41666666666666669</v>
      </c>
      <c r="G107" s="3">
        <v>0.5</v>
      </c>
      <c r="H107" s="4">
        <f t="shared" si="30"/>
        <v>1.9999999999999996</v>
      </c>
      <c r="I107" s="17">
        <f t="shared" si="31"/>
        <v>3</v>
      </c>
      <c r="J107" s="9"/>
      <c r="K107"/>
      <c r="BD107"/>
      <c r="BE107"/>
      <c r="BQ107"/>
      <c r="BU107"/>
    </row>
    <row r="108" spans="1:73" ht="43.2" x14ac:dyDescent="0.3">
      <c r="A108" s="2" t="s">
        <v>77</v>
      </c>
      <c r="B108" s="2" t="s">
        <v>77</v>
      </c>
      <c r="C108" s="2" t="s">
        <v>28</v>
      </c>
      <c r="D108" s="7" t="s">
        <v>37</v>
      </c>
      <c r="E108" s="8">
        <v>44623</v>
      </c>
      <c r="F108" s="3">
        <v>0.54166666666666663</v>
      </c>
      <c r="G108" s="3">
        <v>0.60416666666666663</v>
      </c>
      <c r="H108" s="4">
        <f t="shared" si="30"/>
        <v>1.5</v>
      </c>
      <c r="I108" s="17">
        <f t="shared" si="31"/>
        <v>4.5</v>
      </c>
      <c r="J108" s="9"/>
      <c r="K108"/>
      <c r="BD108"/>
      <c r="BE108"/>
      <c r="BQ108"/>
      <c r="BU108"/>
    </row>
    <row r="109" spans="1:73" ht="28.8" x14ac:dyDescent="0.3">
      <c r="A109" s="2" t="s">
        <v>77</v>
      </c>
      <c r="B109" s="2" t="s">
        <v>77</v>
      </c>
      <c r="C109" s="2" t="s">
        <v>9</v>
      </c>
      <c r="D109" s="7" t="s">
        <v>39</v>
      </c>
      <c r="E109" s="8">
        <v>44623</v>
      </c>
      <c r="F109" s="3">
        <v>0.60416666666666663</v>
      </c>
      <c r="G109" s="3">
        <v>0.66666666666666663</v>
      </c>
      <c r="H109" s="4">
        <f t="shared" si="30"/>
        <v>1.5</v>
      </c>
      <c r="I109" s="17">
        <f t="shared" si="31"/>
        <v>6</v>
      </c>
      <c r="J109" s="9"/>
      <c r="K109"/>
      <c r="BD109"/>
      <c r="BE109"/>
      <c r="BQ109"/>
      <c r="BU109"/>
    </row>
    <row r="110" spans="1:73" ht="43.2" x14ac:dyDescent="0.3">
      <c r="A110" s="2" t="s">
        <v>77</v>
      </c>
      <c r="B110" s="2" t="s">
        <v>77</v>
      </c>
      <c r="C110" s="2" t="s">
        <v>28</v>
      </c>
      <c r="D110" s="7" t="s">
        <v>37</v>
      </c>
      <c r="E110" s="8">
        <v>44623</v>
      </c>
      <c r="F110" s="3">
        <v>0.66666666666666663</v>
      </c>
      <c r="G110" s="3">
        <v>0.72916666666666663</v>
      </c>
      <c r="H110" s="4">
        <f t="shared" si="30"/>
        <v>1.5</v>
      </c>
      <c r="I110" s="17">
        <f t="shared" si="31"/>
        <v>7.5</v>
      </c>
      <c r="J110" s="9"/>
      <c r="K110"/>
      <c r="BD110"/>
      <c r="BE110"/>
      <c r="BQ110"/>
      <c r="BU110"/>
    </row>
    <row r="111" spans="1:73" x14ac:dyDescent="0.3">
      <c r="A111">
        <v>0</v>
      </c>
      <c r="B111"/>
      <c r="C111" s="2" t="s">
        <v>24</v>
      </c>
      <c r="D111" s="7" t="s">
        <v>40</v>
      </c>
      <c r="E111" s="8">
        <v>44623</v>
      </c>
      <c r="F111" s="3">
        <v>0.66666666666666663</v>
      </c>
      <c r="G111" s="3">
        <v>0.72916666666666663</v>
      </c>
      <c r="H111" s="4">
        <f t="shared" si="30"/>
        <v>1.5</v>
      </c>
      <c r="I111" s="17">
        <f t="shared" si="31"/>
        <v>9</v>
      </c>
      <c r="J111" s="9"/>
      <c r="K111"/>
      <c r="BD111"/>
      <c r="BE111"/>
      <c r="BQ111"/>
      <c r="BU111"/>
    </row>
    <row r="112" spans="1:73" ht="43.2" x14ac:dyDescent="0.3">
      <c r="A112" s="2" t="s">
        <v>77</v>
      </c>
      <c r="B112" s="2" t="s">
        <v>77</v>
      </c>
      <c r="C112" s="2" t="s">
        <v>28</v>
      </c>
      <c r="D112" s="7" t="s">
        <v>41</v>
      </c>
      <c r="E112" s="8">
        <v>44624</v>
      </c>
      <c r="F112" s="3">
        <v>0.375</v>
      </c>
      <c r="G112" s="3">
        <v>0.39583333333333331</v>
      </c>
      <c r="H112" s="4">
        <f t="shared" si="30"/>
        <v>0.49999999999999956</v>
      </c>
      <c r="I112" s="17">
        <f t="shared" si="31"/>
        <v>0.49999999999999956</v>
      </c>
      <c r="J112" s="9"/>
      <c r="K112"/>
      <c r="BD112"/>
      <c r="BE112"/>
      <c r="BQ112"/>
      <c r="BU112"/>
    </row>
    <row r="113" spans="1:73" ht="28.8" x14ac:dyDescent="0.3">
      <c r="A113" s="2" t="s">
        <v>77</v>
      </c>
      <c r="B113" s="2" t="s">
        <v>77</v>
      </c>
      <c r="C113" s="2" t="s">
        <v>9</v>
      </c>
      <c r="D113" s="7" t="s">
        <v>10</v>
      </c>
      <c r="E113" s="8">
        <v>44624</v>
      </c>
      <c r="F113" s="3">
        <v>0.39583333333333331</v>
      </c>
      <c r="G113" s="3">
        <v>0.42708333333333331</v>
      </c>
      <c r="H113" s="4">
        <f t="shared" si="30"/>
        <v>0.75</v>
      </c>
      <c r="I113" s="17">
        <f t="shared" si="31"/>
        <v>1.2499999999999996</v>
      </c>
      <c r="J113" s="9"/>
      <c r="K113"/>
      <c r="BD113"/>
      <c r="BE113"/>
      <c r="BQ113"/>
      <c r="BU113"/>
    </row>
    <row r="114" spans="1:73" ht="43.2" x14ac:dyDescent="0.3">
      <c r="A114" s="2" t="s">
        <v>77</v>
      </c>
      <c r="B114" s="2" t="s">
        <v>77</v>
      </c>
      <c r="C114" s="2" t="s">
        <v>28</v>
      </c>
      <c r="D114" s="7" t="s">
        <v>41</v>
      </c>
      <c r="E114" s="8">
        <v>44624</v>
      </c>
      <c r="F114" s="3">
        <v>0.42708333333333331</v>
      </c>
      <c r="G114" s="3">
        <v>0.5</v>
      </c>
      <c r="H114" s="4">
        <f t="shared" si="30"/>
        <v>1.7500000000000004</v>
      </c>
      <c r="I114" s="17">
        <f t="shared" si="31"/>
        <v>3</v>
      </c>
      <c r="J114" s="9"/>
      <c r="K114"/>
      <c r="BD114"/>
      <c r="BE114"/>
      <c r="BQ114"/>
      <c r="BU114"/>
    </row>
    <row r="115" spans="1:73" ht="43.2" x14ac:dyDescent="0.3">
      <c r="A115" s="2" t="s">
        <v>77</v>
      </c>
      <c r="B115" s="2" t="s">
        <v>77</v>
      </c>
      <c r="C115" s="2" t="s">
        <v>28</v>
      </c>
      <c r="D115" s="7" t="s">
        <v>41</v>
      </c>
      <c r="E115" s="8">
        <v>44624</v>
      </c>
      <c r="F115" s="3">
        <v>0.54166666666666663</v>
      </c>
      <c r="G115" s="3">
        <v>0.72916666666666663</v>
      </c>
      <c r="H115" s="4">
        <f t="shared" si="30"/>
        <v>4.5</v>
      </c>
      <c r="I115" s="17">
        <f t="shared" si="31"/>
        <v>7.5</v>
      </c>
      <c r="J115" s="9"/>
      <c r="K115"/>
      <c r="BD115"/>
      <c r="BE115"/>
      <c r="BQ115"/>
      <c r="BU115"/>
    </row>
    <row r="116" spans="1:73" x14ac:dyDescent="0.3">
      <c r="A116">
        <v>0</v>
      </c>
      <c r="B116"/>
      <c r="C116" s="2" t="s">
        <v>42</v>
      </c>
      <c r="D116" s="7" t="s">
        <v>42</v>
      </c>
      <c r="E116" s="8">
        <v>44627</v>
      </c>
      <c r="H116" s="4">
        <f t="shared" si="30"/>
        <v>0</v>
      </c>
      <c r="I116" s="17">
        <f t="shared" si="31"/>
        <v>0</v>
      </c>
      <c r="J116" s="9"/>
      <c r="K116"/>
      <c r="BD116"/>
      <c r="BE116"/>
      <c r="BQ116"/>
      <c r="BU116"/>
    </row>
    <row r="117" spans="1:73" ht="43.2" x14ac:dyDescent="0.3">
      <c r="A117" s="21">
        <v>2</v>
      </c>
      <c r="B117" s="2">
        <v>18324</v>
      </c>
      <c r="C117" s="2" t="s">
        <v>80</v>
      </c>
      <c r="D117" s="7" t="s">
        <v>43</v>
      </c>
      <c r="E117" s="8">
        <v>44628</v>
      </c>
      <c r="F117" s="3">
        <v>0.375</v>
      </c>
      <c r="G117" s="3">
        <v>0.39583333333333331</v>
      </c>
      <c r="H117" s="4">
        <f t="shared" si="30"/>
        <v>0.49999999999999956</v>
      </c>
      <c r="I117" s="17">
        <f t="shared" si="31"/>
        <v>0.49999999999999956</v>
      </c>
      <c r="J117" s="9"/>
      <c r="K117"/>
      <c r="BD117"/>
      <c r="BE117"/>
      <c r="BQ117"/>
      <c r="BU117"/>
    </row>
    <row r="118" spans="1:73" ht="28.8" x14ac:dyDescent="0.3">
      <c r="A118" s="2" t="s">
        <v>77</v>
      </c>
      <c r="B118" s="2" t="s">
        <v>77</v>
      </c>
      <c r="C118" s="2" t="s">
        <v>9</v>
      </c>
      <c r="D118" s="7" t="s">
        <v>10</v>
      </c>
      <c r="E118" s="8">
        <v>44628</v>
      </c>
      <c r="F118" s="3">
        <v>0.39583333333333331</v>
      </c>
      <c r="G118" s="3">
        <v>0.41666666666666669</v>
      </c>
      <c r="H118" s="4">
        <f t="shared" si="30"/>
        <v>0.50000000000000089</v>
      </c>
      <c r="I118" s="17">
        <f t="shared" si="31"/>
        <v>1.0000000000000004</v>
      </c>
      <c r="J118" s="9"/>
      <c r="K118"/>
      <c r="BD118"/>
      <c r="BE118"/>
      <c r="BQ118"/>
      <c r="BU118"/>
    </row>
    <row r="119" spans="1:73" ht="43.2" x14ac:dyDescent="0.3">
      <c r="A119" s="21">
        <v>2</v>
      </c>
      <c r="B119" s="2">
        <v>18324</v>
      </c>
      <c r="C119" s="2" t="s">
        <v>80</v>
      </c>
      <c r="D119" s="7" t="s">
        <v>43</v>
      </c>
      <c r="E119" s="8">
        <v>44628</v>
      </c>
      <c r="F119" s="3">
        <v>0.41666666666666669</v>
      </c>
      <c r="G119" s="3">
        <v>0.5</v>
      </c>
      <c r="H119" s="4">
        <f t="shared" si="30"/>
        <v>1.9999999999999996</v>
      </c>
      <c r="I119" s="17">
        <f t="shared" si="31"/>
        <v>3</v>
      </c>
      <c r="J119" s="9"/>
      <c r="K119"/>
      <c r="BD119"/>
      <c r="BE119"/>
      <c r="BQ119"/>
      <c r="BU119"/>
    </row>
    <row r="120" spans="1:73" ht="43.2" x14ac:dyDescent="0.3">
      <c r="A120" s="21">
        <v>2</v>
      </c>
      <c r="B120" s="2">
        <v>18324</v>
      </c>
      <c r="C120" s="2" t="s">
        <v>80</v>
      </c>
      <c r="D120" s="7" t="s">
        <v>43</v>
      </c>
      <c r="E120" s="8">
        <v>44628</v>
      </c>
      <c r="F120" s="3">
        <v>0.54166666666666663</v>
      </c>
      <c r="G120" s="3">
        <v>0.64583333333333337</v>
      </c>
      <c r="H120" s="4">
        <f t="shared" si="30"/>
        <v>2.5000000000000018</v>
      </c>
      <c r="I120" s="17">
        <f t="shared" si="31"/>
        <v>5.5000000000000018</v>
      </c>
      <c r="J120" s="9"/>
      <c r="K120"/>
      <c r="BD120"/>
      <c r="BE120"/>
      <c r="BQ120"/>
      <c r="BU120"/>
    </row>
    <row r="121" spans="1:73" ht="43.2" x14ac:dyDescent="0.3">
      <c r="A121" s="2" t="s">
        <v>77</v>
      </c>
      <c r="B121" s="2" t="s">
        <v>77</v>
      </c>
      <c r="C121" s="2" t="s">
        <v>28</v>
      </c>
      <c r="D121" s="7" t="s">
        <v>44</v>
      </c>
      <c r="E121" s="8">
        <v>44628</v>
      </c>
      <c r="F121" s="3">
        <v>0.64583333333333337</v>
      </c>
      <c r="G121" s="3">
        <v>0.72916666666666663</v>
      </c>
      <c r="H121" s="4">
        <f t="shared" si="30"/>
        <v>1.9999999999999982</v>
      </c>
      <c r="I121" s="17">
        <f t="shared" si="31"/>
        <v>7.5</v>
      </c>
      <c r="J121" s="9"/>
      <c r="K121"/>
      <c r="BD121"/>
      <c r="BE121"/>
      <c r="BQ121"/>
      <c r="BU121"/>
    </row>
    <row r="122" spans="1:73" x14ac:dyDescent="0.3">
      <c r="A122">
        <v>0</v>
      </c>
      <c r="B122"/>
      <c r="C122" s="2" t="s">
        <v>42</v>
      </c>
      <c r="D122" s="7" t="s">
        <v>42</v>
      </c>
      <c r="E122" s="27">
        <v>44629</v>
      </c>
      <c r="F122" s="3">
        <f>IF(E122="New","",IF(E122=E121,G121,TIME(9,0,0)))</f>
        <v>0.375</v>
      </c>
      <c r="H122" s="4">
        <f t="shared" si="30"/>
        <v>0</v>
      </c>
      <c r="I122" s="17">
        <f t="shared" si="31"/>
        <v>0</v>
      </c>
      <c r="BQ122"/>
      <c r="BU122"/>
    </row>
    <row r="123" spans="1:73" ht="43.2" x14ac:dyDescent="0.3">
      <c r="A123" s="21">
        <v>2</v>
      </c>
      <c r="B123" s="2">
        <v>18324</v>
      </c>
      <c r="C123" s="2" t="s">
        <v>80</v>
      </c>
      <c r="D123" s="7" t="s">
        <v>45</v>
      </c>
      <c r="E123" s="8">
        <v>44630</v>
      </c>
      <c r="F123" s="3">
        <v>0.375</v>
      </c>
      <c r="G123" s="3">
        <v>0.39583333333333331</v>
      </c>
      <c r="H123" s="4">
        <f t="shared" si="30"/>
        <v>0.49999999999999956</v>
      </c>
      <c r="I123" s="17">
        <f t="shared" si="31"/>
        <v>0.49999999999999956</v>
      </c>
      <c r="J123" s="9"/>
      <c r="K123"/>
      <c r="BD123"/>
      <c r="BE123"/>
      <c r="BQ123"/>
      <c r="BU123"/>
    </row>
    <row r="124" spans="1:73" ht="28.8" x14ac:dyDescent="0.3">
      <c r="A124" s="2" t="s">
        <v>77</v>
      </c>
      <c r="B124" s="2" t="s">
        <v>77</v>
      </c>
      <c r="C124" s="2" t="s">
        <v>9</v>
      </c>
      <c r="D124" s="7" t="s">
        <v>10</v>
      </c>
      <c r="E124" s="8">
        <v>44630</v>
      </c>
      <c r="F124" s="3">
        <v>0.39583333333333331</v>
      </c>
      <c r="G124" s="3">
        <v>0.41666666666666669</v>
      </c>
      <c r="H124" s="4">
        <f t="shared" si="30"/>
        <v>0.50000000000000089</v>
      </c>
      <c r="I124" s="17">
        <f t="shared" si="31"/>
        <v>1.0000000000000004</v>
      </c>
      <c r="J124" s="9"/>
      <c r="K124"/>
      <c r="BD124"/>
      <c r="BE124"/>
      <c r="BQ124"/>
      <c r="BU124"/>
    </row>
    <row r="125" spans="1:73" ht="43.2" x14ac:dyDescent="0.3">
      <c r="A125" s="21">
        <v>2</v>
      </c>
      <c r="B125" s="2">
        <v>18324</v>
      </c>
      <c r="C125" s="2" t="s">
        <v>80</v>
      </c>
      <c r="D125" s="7" t="s">
        <v>46</v>
      </c>
      <c r="E125" s="8">
        <v>44630</v>
      </c>
      <c r="F125" s="3">
        <v>0.41666666666666669</v>
      </c>
      <c r="G125" s="3">
        <v>0.5</v>
      </c>
      <c r="H125" s="4">
        <f t="shared" si="30"/>
        <v>1.9999999999999996</v>
      </c>
      <c r="I125" s="17">
        <f t="shared" si="31"/>
        <v>3</v>
      </c>
      <c r="J125" s="9"/>
      <c r="K125"/>
      <c r="BD125"/>
      <c r="BE125"/>
      <c r="BQ125"/>
      <c r="BU125"/>
    </row>
    <row r="126" spans="1:73" ht="43.2" x14ac:dyDescent="0.3">
      <c r="A126" s="21">
        <v>2</v>
      </c>
      <c r="B126" s="2">
        <v>18324</v>
      </c>
      <c r="C126" s="2" t="s">
        <v>80</v>
      </c>
      <c r="D126" s="7" t="s">
        <v>46</v>
      </c>
      <c r="E126" s="8">
        <v>44630</v>
      </c>
      <c r="F126" s="3">
        <v>0.54166666666666663</v>
      </c>
      <c r="G126" s="3">
        <v>0.60416666666666663</v>
      </c>
      <c r="H126" s="4">
        <f t="shared" si="30"/>
        <v>1.5</v>
      </c>
      <c r="I126" s="17">
        <f t="shared" si="31"/>
        <v>4.5</v>
      </c>
      <c r="J126" s="9"/>
      <c r="K126"/>
      <c r="BD126"/>
      <c r="BE126"/>
      <c r="BQ126"/>
      <c r="BU126"/>
    </row>
    <row r="127" spans="1:73" ht="28.8" x14ac:dyDescent="0.3">
      <c r="A127" s="2" t="s">
        <v>77</v>
      </c>
      <c r="B127" s="2" t="s">
        <v>77</v>
      </c>
      <c r="C127" s="2" t="s">
        <v>9</v>
      </c>
      <c r="D127" s="7" t="s">
        <v>47</v>
      </c>
      <c r="E127" s="8">
        <v>44630</v>
      </c>
      <c r="F127" s="3">
        <v>0.60416666666666663</v>
      </c>
      <c r="G127" s="3">
        <v>0.6875</v>
      </c>
      <c r="H127" s="4">
        <f t="shared" si="30"/>
        <v>2.0000000000000009</v>
      </c>
      <c r="I127" s="17">
        <f t="shared" si="31"/>
        <v>6.5000000000000009</v>
      </c>
      <c r="J127" s="9"/>
      <c r="K127"/>
      <c r="BD127"/>
      <c r="BE127"/>
      <c r="BQ127"/>
      <c r="BU127"/>
    </row>
    <row r="128" spans="1:73" ht="43.2" x14ac:dyDescent="0.3">
      <c r="A128" s="21">
        <v>2</v>
      </c>
      <c r="B128" s="2">
        <v>18324</v>
      </c>
      <c r="C128" s="2" t="s">
        <v>80</v>
      </c>
      <c r="D128" s="7" t="s">
        <v>46</v>
      </c>
      <c r="E128" s="8">
        <v>44630</v>
      </c>
      <c r="F128" s="3">
        <v>0.6875</v>
      </c>
      <c r="G128" s="3">
        <v>0.72916666666666663</v>
      </c>
      <c r="H128" s="4">
        <f t="shared" si="30"/>
        <v>0.99999999999999911</v>
      </c>
      <c r="I128" s="17">
        <f t="shared" si="31"/>
        <v>7.5</v>
      </c>
      <c r="J128" s="9"/>
      <c r="K128"/>
      <c r="BD128"/>
      <c r="BE128"/>
      <c r="BQ128"/>
      <c r="BU128"/>
    </row>
    <row r="129" spans="1:73" ht="43.2" x14ac:dyDescent="0.3">
      <c r="A129" s="2" t="s">
        <v>77</v>
      </c>
      <c r="B129" s="2" t="s">
        <v>77</v>
      </c>
      <c r="C129" s="2" t="s">
        <v>28</v>
      </c>
      <c r="D129" s="7" t="s">
        <v>44</v>
      </c>
      <c r="E129" s="8">
        <v>44630</v>
      </c>
      <c r="F129" s="3">
        <v>0.72916666666666663</v>
      </c>
      <c r="G129" s="3">
        <v>0.77083333333333337</v>
      </c>
      <c r="H129" s="4">
        <f t="shared" si="30"/>
        <v>1.0000000000000018</v>
      </c>
      <c r="I129" s="17">
        <f t="shared" si="31"/>
        <v>8.5000000000000018</v>
      </c>
      <c r="J129" s="9"/>
      <c r="K129"/>
      <c r="BD129"/>
      <c r="BE129"/>
      <c r="BQ129"/>
      <c r="BU129"/>
    </row>
    <row r="130" spans="1:73" x14ac:dyDescent="0.3">
      <c r="A130">
        <v>0</v>
      </c>
      <c r="B130"/>
      <c r="C130" s="2" t="s">
        <v>42</v>
      </c>
      <c r="D130" s="7" t="s">
        <v>42</v>
      </c>
      <c r="E130" s="27">
        <v>44631</v>
      </c>
      <c r="F130" s="3">
        <f>IF(E130="New","",IF(E130=E129,G129,TIME(9,0,0)))</f>
        <v>0.375</v>
      </c>
      <c r="H130" s="4">
        <f t="shared" si="30"/>
        <v>0</v>
      </c>
      <c r="I130" s="17">
        <f t="shared" si="31"/>
        <v>0</v>
      </c>
      <c r="BQ130"/>
      <c r="BU130"/>
    </row>
    <row r="131" spans="1:73" x14ac:dyDescent="0.3">
      <c r="A131">
        <v>0</v>
      </c>
      <c r="B131"/>
      <c r="C131" s="2" t="s">
        <v>42</v>
      </c>
      <c r="D131" s="7" t="s">
        <v>42</v>
      </c>
      <c r="E131" s="27">
        <v>44634</v>
      </c>
      <c r="F131" s="3">
        <f>IF(E131="New","",IF(E131=E130,G130,TIME(9,0,0)))</f>
        <v>0.375</v>
      </c>
      <c r="H131" s="4">
        <f t="shared" si="30"/>
        <v>0</v>
      </c>
      <c r="I131" s="17">
        <f t="shared" si="31"/>
        <v>0</v>
      </c>
      <c r="BQ131"/>
      <c r="BU131"/>
    </row>
    <row r="132" spans="1:73" ht="43.2" x14ac:dyDescent="0.3">
      <c r="A132" s="21">
        <v>2</v>
      </c>
      <c r="B132" s="2">
        <v>18324</v>
      </c>
      <c r="C132" s="2" t="s">
        <v>80</v>
      </c>
      <c r="D132" s="7"/>
      <c r="E132" s="8">
        <v>44635</v>
      </c>
      <c r="F132" s="3">
        <v>0.375</v>
      </c>
      <c r="G132" s="3">
        <v>0.39583333333333331</v>
      </c>
      <c r="H132" s="4">
        <f t="shared" si="30"/>
        <v>0.49999999999999956</v>
      </c>
      <c r="I132" s="17">
        <f t="shared" si="31"/>
        <v>0.49999999999999956</v>
      </c>
      <c r="J132" s="9"/>
      <c r="K132"/>
      <c r="BD132"/>
      <c r="BE132"/>
      <c r="BQ132"/>
      <c r="BU132"/>
    </row>
    <row r="133" spans="1:73" ht="28.8" x14ac:dyDescent="0.3">
      <c r="A133" s="2" t="s">
        <v>77</v>
      </c>
      <c r="B133" s="2" t="s">
        <v>77</v>
      </c>
      <c r="C133" s="2" t="s">
        <v>9</v>
      </c>
      <c r="D133" s="7" t="s">
        <v>10</v>
      </c>
      <c r="E133" s="8">
        <v>44635</v>
      </c>
      <c r="F133" s="3">
        <v>0.39583333333333331</v>
      </c>
      <c r="G133" s="3">
        <v>0.41666666666666669</v>
      </c>
      <c r="H133" s="4">
        <f t="shared" si="30"/>
        <v>0.50000000000000089</v>
      </c>
      <c r="I133" s="17">
        <f t="shared" si="31"/>
        <v>1.0000000000000004</v>
      </c>
      <c r="J133" s="9"/>
      <c r="K133"/>
      <c r="BD133"/>
      <c r="BE133"/>
      <c r="BQ133"/>
      <c r="BU133"/>
    </row>
    <row r="134" spans="1:73" ht="43.2" x14ac:dyDescent="0.3">
      <c r="A134" s="21">
        <v>2</v>
      </c>
      <c r="B134" s="2">
        <v>18324</v>
      </c>
      <c r="C134" s="2" t="s">
        <v>80</v>
      </c>
      <c r="D134" s="7" t="s">
        <v>48</v>
      </c>
      <c r="E134" s="8">
        <v>44635</v>
      </c>
      <c r="F134" s="3">
        <v>0.41666666666666669</v>
      </c>
      <c r="G134" s="3">
        <v>0.5</v>
      </c>
      <c r="H134" s="4">
        <f t="shared" si="30"/>
        <v>1.9999999999999996</v>
      </c>
      <c r="I134" s="17">
        <f t="shared" si="31"/>
        <v>3</v>
      </c>
      <c r="J134" s="9"/>
      <c r="K134"/>
      <c r="BD134"/>
      <c r="BE134"/>
      <c r="BQ134"/>
      <c r="BU134"/>
    </row>
    <row r="135" spans="1:73" ht="57.6" x14ac:dyDescent="0.3">
      <c r="A135" s="21">
        <v>2</v>
      </c>
      <c r="B135" s="2">
        <v>18324</v>
      </c>
      <c r="C135" s="2" t="s">
        <v>80</v>
      </c>
      <c r="D135" s="7" t="s">
        <v>49</v>
      </c>
      <c r="E135" s="8">
        <v>44635</v>
      </c>
      <c r="F135" s="3">
        <v>0.54166666666666663</v>
      </c>
      <c r="G135" s="3">
        <v>0.72916666666666663</v>
      </c>
      <c r="H135" s="4">
        <f t="shared" si="30"/>
        <v>4.5</v>
      </c>
      <c r="I135" s="17">
        <f t="shared" si="31"/>
        <v>7.5</v>
      </c>
      <c r="J135" s="9"/>
      <c r="K135"/>
      <c r="BD135"/>
      <c r="BE135"/>
      <c r="BQ135"/>
      <c r="BU135"/>
    </row>
    <row r="136" spans="1:73" ht="43.2" x14ac:dyDescent="0.3">
      <c r="A136" s="2" t="s">
        <v>77</v>
      </c>
      <c r="B136" s="2" t="s">
        <v>77</v>
      </c>
      <c r="C136" s="2" t="s">
        <v>28</v>
      </c>
      <c r="D136" s="7" t="s">
        <v>50</v>
      </c>
      <c r="E136" s="8">
        <v>44635</v>
      </c>
      <c r="F136" s="3">
        <v>0.72916666666666663</v>
      </c>
      <c r="G136" s="3">
        <v>0.77083333333333337</v>
      </c>
      <c r="H136" s="4">
        <f t="shared" si="30"/>
        <v>1.0000000000000018</v>
      </c>
      <c r="I136" s="17">
        <f t="shared" si="31"/>
        <v>8.5000000000000018</v>
      </c>
      <c r="J136" s="9"/>
      <c r="K136"/>
      <c r="BD136"/>
      <c r="BE136"/>
      <c r="BQ136"/>
      <c r="BU136"/>
    </row>
    <row r="137" spans="1:73" x14ac:dyDescent="0.3">
      <c r="A137">
        <v>0</v>
      </c>
      <c r="B137"/>
      <c r="C137" s="2" t="s">
        <v>42</v>
      </c>
      <c r="D137" s="7" t="s">
        <v>42</v>
      </c>
      <c r="E137" s="27">
        <v>44636</v>
      </c>
      <c r="F137" s="3">
        <f>IF(E137="New","",IF(E137=E136,G136,TIME(9,0,0)))</f>
        <v>0.375</v>
      </c>
      <c r="H137" s="4">
        <f t="shared" si="30"/>
        <v>0</v>
      </c>
      <c r="I137" s="17">
        <f t="shared" si="31"/>
        <v>0</v>
      </c>
      <c r="BQ137"/>
      <c r="BU137"/>
    </row>
    <row r="138" spans="1:73" ht="43.2" x14ac:dyDescent="0.3">
      <c r="A138" s="21">
        <v>2</v>
      </c>
      <c r="B138" s="2">
        <v>18324</v>
      </c>
      <c r="C138" s="2" t="s">
        <v>80</v>
      </c>
      <c r="D138" s="7" t="s">
        <v>51</v>
      </c>
      <c r="E138" s="8">
        <v>44637</v>
      </c>
      <c r="F138" s="3">
        <v>0.375</v>
      </c>
      <c r="G138" s="3">
        <v>0.39583333333333331</v>
      </c>
      <c r="H138" s="4">
        <f t="shared" si="30"/>
        <v>0.49999999999999956</v>
      </c>
      <c r="I138" s="17">
        <f t="shared" si="31"/>
        <v>0.49999999999999956</v>
      </c>
      <c r="J138" s="9"/>
      <c r="K138"/>
      <c r="BD138"/>
      <c r="BE138"/>
      <c r="BQ138"/>
      <c r="BU138"/>
    </row>
    <row r="139" spans="1:73" ht="28.8" x14ac:dyDescent="0.3">
      <c r="A139" s="2" t="s">
        <v>77</v>
      </c>
      <c r="B139" s="2" t="s">
        <v>77</v>
      </c>
      <c r="C139" s="2" t="s">
        <v>9</v>
      </c>
      <c r="D139" s="7" t="s">
        <v>10</v>
      </c>
      <c r="E139" s="8">
        <v>44637</v>
      </c>
      <c r="F139" s="3">
        <v>0.39583333333333331</v>
      </c>
      <c r="G139" s="3">
        <v>0.43402777777777773</v>
      </c>
      <c r="H139" s="4">
        <f t="shared" si="30"/>
        <v>0.91666666666666607</v>
      </c>
      <c r="I139" s="17">
        <f t="shared" si="31"/>
        <v>1.4166666666666656</v>
      </c>
      <c r="J139" s="9"/>
      <c r="K139"/>
      <c r="BD139"/>
      <c r="BE139"/>
      <c r="BQ139"/>
      <c r="BU139"/>
    </row>
    <row r="140" spans="1:73" ht="43.2" x14ac:dyDescent="0.3">
      <c r="A140" s="2" t="s">
        <v>77</v>
      </c>
      <c r="B140" s="2" t="s">
        <v>77</v>
      </c>
      <c r="C140" s="2" t="s">
        <v>28</v>
      </c>
      <c r="D140" s="7" t="s">
        <v>44</v>
      </c>
      <c r="E140" s="8">
        <v>44637</v>
      </c>
      <c r="F140" s="3">
        <v>0.43402777777777773</v>
      </c>
      <c r="G140" s="3">
        <v>0.5</v>
      </c>
      <c r="H140" s="4">
        <f t="shared" si="30"/>
        <v>1.5833333333333344</v>
      </c>
      <c r="I140" s="17">
        <f t="shared" si="31"/>
        <v>3</v>
      </c>
      <c r="J140" s="9"/>
      <c r="K140"/>
      <c r="BD140"/>
      <c r="BE140"/>
      <c r="BQ140"/>
      <c r="BU140"/>
    </row>
    <row r="141" spans="1:73" ht="43.2" x14ac:dyDescent="0.3">
      <c r="A141" s="2" t="s">
        <v>77</v>
      </c>
      <c r="B141" s="2" t="s">
        <v>77</v>
      </c>
      <c r="C141" s="2" t="s">
        <v>28</v>
      </c>
      <c r="D141" s="7" t="s">
        <v>44</v>
      </c>
      <c r="E141" s="8">
        <v>44637</v>
      </c>
      <c r="F141" s="3">
        <v>0.54166666666666663</v>
      </c>
      <c r="G141" s="3">
        <v>0.72916666666666663</v>
      </c>
      <c r="H141" s="4">
        <f t="shared" si="30"/>
        <v>4.5</v>
      </c>
      <c r="I141" s="17">
        <f t="shared" si="31"/>
        <v>7.5</v>
      </c>
      <c r="J141" s="9"/>
      <c r="K141"/>
      <c r="BD141"/>
      <c r="BE141"/>
      <c r="BQ141"/>
      <c r="BU141"/>
    </row>
    <row r="142" spans="1:73" ht="43.2" x14ac:dyDescent="0.3">
      <c r="A142" s="2" t="s">
        <v>77</v>
      </c>
      <c r="B142" s="2" t="s">
        <v>77</v>
      </c>
      <c r="C142" s="2" t="s">
        <v>28</v>
      </c>
      <c r="D142" s="7" t="s">
        <v>44</v>
      </c>
      <c r="E142" s="8">
        <v>44637</v>
      </c>
      <c r="F142" s="3">
        <v>0.72916666666666663</v>
      </c>
      <c r="G142" s="3">
        <v>0.77083333333333337</v>
      </c>
      <c r="H142" s="4">
        <f t="shared" si="30"/>
        <v>1.0000000000000018</v>
      </c>
      <c r="I142" s="17">
        <f t="shared" si="31"/>
        <v>8.5000000000000018</v>
      </c>
      <c r="J142" s="9"/>
      <c r="K142"/>
      <c r="BD142"/>
      <c r="BE142"/>
      <c r="BQ142"/>
      <c r="BU142"/>
    </row>
    <row r="143" spans="1:73" x14ac:dyDescent="0.3">
      <c r="A143">
        <v>0</v>
      </c>
      <c r="B143"/>
      <c r="C143" s="2" t="s">
        <v>42</v>
      </c>
      <c r="D143" s="7" t="s">
        <v>42</v>
      </c>
      <c r="E143" s="27">
        <v>44638</v>
      </c>
      <c r="F143" s="3">
        <f>IF(E143="New","",IF(E143=E142,G142,TIME(9,0,0)))</f>
        <v>0.375</v>
      </c>
      <c r="H143" s="4">
        <f t="shared" si="30"/>
        <v>0</v>
      </c>
      <c r="I143" s="17">
        <f t="shared" si="31"/>
        <v>0</v>
      </c>
      <c r="BQ143"/>
      <c r="BU143"/>
    </row>
    <row r="144" spans="1:73" ht="43.2" x14ac:dyDescent="0.3">
      <c r="A144" s="21">
        <v>2</v>
      </c>
      <c r="B144" s="2">
        <v>18324</v>
      </c>
      <c r="C144" s="2" t="s">
        <v>80</v>
      </c>
      <c r="D144" s="7" t="s">
        <v>51</v>
      </c>
      <c r="E144" s="8">
        <v>44641</v>
      </c>
      <c r="F144" s="3">
        <v>0.375</v>
      </c>
      <c r="G144" s="3">
        <v>0.39583333333333331</v>
      </c>
      <c r="H144" s="4">
        <f t="shared" si="30"/>
        <v>0.49999999999999956</v>
      </c>
      <c r="I144" s="17">
        <f t="shared" si="31"/>
        <v>0.49999999999999956</v>
      </c>
      <c r="J144" s="9"/>
      <c r="K144"/>
      <c r="BD144"/>
      <c r="BE144"/>
      <c r="BQ144"/>
      <c r="BU144"/>
    </row>
    <row r="145" spans="1:73" ht="28.8" x14ac:dyDescent="0.3">
      <c r="A145" s="2" t="s">
        <v>77</v>
      </c>
      <c r="B145" s="2" t="s">
        <v>77</v>
      </c>
      <c r="C145" s="2" t="s">
        <v>9</v>
      </c>
      <c r="D145" s="7" t="s">
        <v>10</v>
      </c>
      <c r="E145" s="8">
        <v>44641</v>
      </c>
      <c r="F145" s="3">
        <v>0.39583333333333331</v>
      </c>
      <c r="G145" s="3">
        <v>0.41666666666666669</v>
      </c>
      <c r="H145" s="4">
        <f t="shared" si="30"/>
        <v>0.50000000000000089</v>
      </c>
      <c r="I145" s="17">
        <f t="shared" si="31"/>
        <v>1.0000000000000004</v>
      </c>
      <c r="J145" s="9"/>
      <c r="K145"/>
      <c r="BD145"/>
      <c r="BE145"/>
      <c r="BQ145"/>
      <c r="BU145"/>
    </row>
    <row r="146" spans="1:73" ht="43.2" x14ac:dyDescent="0.3">
      <c r="A146" s="21">
        <v>2</v>
      </c>
      <c r="B146" s="2">
        <v>18324</v>
      </c>
      <c r="C146" s="2" t="s">
        <v>80</v>
      </c>
      <c r="D146" s="7" t="s">
        <v>80</v>
      </c>
      <c r="E146" s="8">
        <v>44641</v>
      </c>
      <c r="F146" s="3">
        <v>0.41666666666666669</v>
      </c>
      <c r="G146" s="3">
        <v>0.5</v>
      </c>
      <c r="H146" s="4">
        <f t="shared" si="30"/>
        <v>1.9999999999999996</v>
      </c>
      <c r="I146" s="17">
        <f t="shared" si="31"/>
        <v>3</v>
      </c>
      <c r="J146" s="9"/>
      <c r="K146"/>
      <c r="BD146"/>
      <c r="BE146"/>
      <c r="BQ146"/>
      <c r="BU146"/>
    </row>
    <row r="147" spans="1:73" ht="43.2" x14ac:dyDescent="0.3">
      <c r="A147" s="21">
        <v>2</v>
      </c>
      <c r="B147" s="2">
        <v>18324</v>
      </c>
      <c r="C147" s="2" t="s">
        <v>80</v>
      </c>
      <c r="D147" s="7" t="s">
        <v>80</v>
      </c>
      <c r="E147" s="8">
        <v>44641</v>
      </c>
      <c r="F147" s="3">
        <v>0.54166666666666663</v>
      </c>
      <c r="G147" s="3">
        <v>0.72916666666666663</v>
      </c>
      <c r="H147" s="4">
        <f t="shared" si="30"/>
        <v>4.5</v>
      </c>
      <c r="I147" s="17">
        <f t="shared" si="31"/>
        <v>7.5</v>
      </c>
      <c r="J147" s="9"/>
      <c r="K147"/>
      <c r="BD147"/>
      <c r="BE147"/>
      <c r="BQ147"/>
      <c r="BU147"/>
    </row>
    <row r="148" spans="1:73" ht="43.2" x14ac:dyDescent="0.3">
      <c r="A148" s="2" t="s">
        <v>77</v>
      </c>
      <c r="B148" s="2" t="s">
        <v>77</v>
      </c>
      <c r="C148" s="2" t="s">
        <v>28</v>
      </c>
      <c r="D148" s="7" t="s">
        <v>52</v>
      </c>
      <c r="E148" s="8">
        <v>44641</v>
      </c>
      <c r="F148" s="3">
        <v>0.72916666666666663</v>
      </c>
      <c r="G148" s="3">
        <v>0.77083333333333337</v>
      </c>
      <c r="H148" s="4">
        <f t="shared" si="30"/>
        <v>1.0000000000000018</v>
      </c>
      <c r="I148" s="17">
        <f t="shared" si="31"/>
        <v>8.5000000000000018</v>
      </c>
      <c r="J148" s="9"/>
      <c r="K148"/>
      <c r="BD148"/>
      <c r="BE148"/>
      <c r="BQ148"/>
      <c r="BU148"/>
    </row>
    <row r="149" spans="1:73" ht="43.2" x14ac:dyDescent="0.3">
      <c r="A149" s="21">
        <v>2</v>
      </c>
      <c r="B149" s="2">
        <v>18324</v>
      </c>
      <c r="C149" s="2" t="s">
        <v>80</v>
      </c>
      <c r="D149" s="7" t="s">
        <v>51</v>
      </c>
      <c r="E149" s="8">
        <v>44642</v>
      </c>
      <c r="F149" s="3">
        <v>0.375</v>
      </c>
      <c r="G149" s="3">
        <v>0.39583333333333331</v>
      </c>
      <c r="H149" s="4">
        <f t="shared" si="30"/>
        <v>0.49999999999999956</v>
      </c>
      <c r="I149" s="17">
        <f t="shared" si="31"/>
        <v>0.49999999999999956</v>
      </c>
      <c r="J149" s="9"/>
      <c r="K149"/>
      <c r="BD149"/>
      <c r="BE149"/>
      <c r="BQ149"/>
      <c r="BU149"/>
    </row>
    <row r="150" spans="1:73" ht="28.8" x14ac:dyDescent="0.3">
      <c r="A150" s="2" t="s">
        <v>77</v>
      </c>
      <c r="B150" s="2" t="s">
        <v>77</v>
      </c>
      <c r="C150" s="2" t="s">
        <v>9</v>
      </c>
      <c r="D150" s="7" t="s">
        <v>10</v>
      </c>
      <c r="E150" s="8">
        <v>44642</v>
      </c>
      <c r="F150" s="3">
        <v>0.39583333333333331</v>
      </c>
      <c r="G150" s="3">
        <v>0.41666666666666669</v>
      </c>
      <c r="H150" s="4">
        <f t="shared" si="30"/>
        <v>0.50000000000000089</v>
      </c>
      <c r="I150" s="17">
        <f t="shared" si="31"/>
        <v>1.0000000000000004</v>
      </c>
      <c r="J150" s="9"/>
      <c r="K150"/>
      <c r="BD150"/>
      <c r="BE150"/>
      <c r="BQ150"/>
      <c r="BU150"/>
    </row>
    <row r="151" spans="1:73" ht="43.2" x14ac:dyDescent="0.3">
      <c r="A151" s="21">
        <v>2</v>
      </c>
      <c r="B151" s="2">
        <v>18324</v>
      </c>
      <c r="C151" s="2" t="s">
        <v>80</v>
      </c>
      <c r="D151" s="7" t="s">
        <v>53</v>
      </c>
      <c r="E151" s="8">
        <v>44642</v>
      </c>
      <c r="F151" s="3">
        <v>0.41666666666666669</v>
      </c>
      <c r="G151" s="3">
        <v>0.5</v>
      </c>
      <c r="H151" s="4">
        <f t="shared" si="30"/>
        <v>1.9999999999999996</v>
      </c>
      <c r="I151" s="17">
        <f t="shared" si="31"/>
        <v>3</v>
      </c>
      <c r="J151" s="9"/>
      <c r="K151"/>
      <c r="BD151"/>
      <c r="BE151"/>
      <c r="BQ151"/>
      <c r="BU151"/>
    </row>
    <row r="152" spans="1:73" ht="43.2" x14ac:dyDescent="0.3">
      <c r="A152" s="21">
        <v>2</v>
      </c>
      <c r="B152" s="2">
        <v>18324</v>
      </c>
      <c r="C152" s="2" t="s">
        <v>80</v>
      </c>
      <c r="D152" s="7" t="s">
        <v>53</v>
      </c>
      <c r="E152" s="8">
        <v>44642</v>
      </c>
      <c r="F152" s="3">
        <v>0.54166666666666663</v>
      </c>
      <c r="G152" s="3">
        <v>0.72916666666666663</v>
      </c>
      <c r="H152" s="4">
        <f t="shared" si="30"/>
        <v>4.5</v>
      </c>
      <c r="I152" s="17">
        <f t="shared" si="31"/>
        <v>7.5</v>
      </c>
      <c r="J152" s="9"/>
      <c r="K152"/>
      <c r="BD152"/>
      <c r="BE152"/>
      <c r="BQ152"/>
      <c r="BU152"/>
    </row>
    <row r="153" spans="1:73" ht="43.2" x14ac:dyDescent="0.3">
      <c r="A153" s="21">
        <v>2</v>
      </c>
      <c r="B153" s="2">
        <v>18324</v>
      </c>
      <c r="C153" s="2" t="s">
        <v>80</v>
      </c>
      <c r="D153" s="7" t="s">
        <v>51</v>
      </c>
      <c r="E153" s="8">
        <v>44643</v>
      </c>
      <c r="F153" s="3">
        <v>0.375</v>
      </c>
      <c r="G153" s="3">
        <v>0.39583333333333331</v>
      </c>
      <c r="H153" s="4">
        <f t="shared" si="30"/>
        <v>0.49999999999999956</v>
      </c>
      <c r="I153" s="17">
        <f t="shared" si="31"/>
        <v>0.49999999999999956</v>
      </c>
      <c r="J153" s="9"/>
      <c r="K153"/>
      <c r="BD153"/>
      <c r="BE153"/>
      <c r="BQ153"/>
      <c r="BU153"/>
    </row>
    <row r="154" spans="1:73" ht="28.8" x14ac:dyDescent="0.3">
      <c r="A154" s="2" t="s">
        <v>77</v>
      </c>
      <c r="B154" s="2" t="s">
        <v>77</v>
      </c>
      <c r="C154" s="2" t="s">
        <v>9</v>
      </c>
      <c r="D154" s="7" t="s">
        <v>10</v>
      </c>
      <c r="E154" s="8">
        <v>44643</v>
      </c>
      <c r="F154" s="3">
        <v>0.39583333333333331</v>
      </c>
      <c r="G154" s="3">
        <v>0.41666666666666669</v>
      </c>
      <c r="H154" s="4">
        <f t="shared" si="30"/>
        <v>0.50000000000000089</v>
      </c>
      <c r="I154" s="17">
        <f t="shared" si="31"/>
        <v>1.0000000000000004</v>
      </c>
      <c r="J154" s="9"/>
      <c r="K154"/>
      <c r="BD154"/>
      <c r="BE154"/>
      <c r="BQ154"/>
      <c r="BU154"/>
    </row>
    <row r="155" spans="1:73" ht="43.2" x14ac:dyDescent="0.3">
      <c r="A155" s="21">
        <v>2</v>
      </c>
      <c r="B155" s="2">
        <v>18324</v>
      </c>
      <c r="C155" s="2" t="s">
        <v>80</v>
      </c>
      <c r="D155" s="7" t="s">
        <v>53</v>
      </c>
      <c r="E155" s="8">
        <v>44643</v>
      </c>
      <c r="F155" s="3">
        <v>0.41666666666666669</v>
      </c>
      <c r="G155" s="3">
        <v>0.5</v>
      </c>
      <c r="H155" s="4">
        <f t="shared" si="30"/>
        <v>1.9999999999999996</v>
      </c>
      <c r="I155" s="17">
        <f t="shared" si="31"/>
        <v>3</v>
      </c>
      <c r="J155" s="9"/>
      <c r="K155"/>
      <c r="BD155"/>
      <c r="BE155"/>
      <c r="BQ155"/>
      <c r="BU155"/>
    </row>
    <row r="156" spans="1:73" ht="43.2" x14ac:dyDescent="0.3">
      <c r="A156" s="21">
        <v>2</v>
      </c>
      <c r="B156" s="2">
        <v>18324</v>
      </c>
      <c r="C156" s="2" t="s">
        <v>80</v>
      </c>
      <c r="D156" s="7" t="s">
        <v>53</v>
      </c>
      <c r="E156" s="8">
        <v>44643</v>
      </c>
      <c r="F156" s="3">
        <v>0.54166666666666663</v>
      </c>
      <c r="G156" s="3">
        <v>0.625</v>
      </c>
      <c r="H156" s="4">
        <f t="shared" si="30"/>
        <v>2.0000000000000009</v>
      </c>
      <c r="I156" s="17">
        <f t="shared" si="31"/>
        <v>5.0000000000000009</v>
      </c>
      <c r="J156" s="9"/>
      <c r="K156"/>
      <c r="BD156"/>
      <c r="BE156"/>
      <c r="BQ156"/>
      <c r="BU156"/>
    </row>
    <row r="157" spans="1:73" ht="28.8" x14ac:dyDescent="0.3">
      <c r="A157" s="2" t="s">
        <v>77</v>
      </c>
      <c r="B157" s="2" t="s">
        <v>77</v>
      </c>
      <c r="C157" s="2" t="s">
        <v>9</v>
      </c>
      <c r="D157" s="7" t="s">
        <v>10</v>
      </c>
      <c r="E157" s="8">
        <v>44643</v>
      </c>
      <c r="F157" s="3">
        <v>0.625</v>
      </c>
      <c r="G157" s="3">
        <v>0.63541666666666663</v>
      </c>
      <c r="H157" s="4">
        <f t="shared" si="30"/>
        <v>0.24999999999999911</v>
      </c>
      <c r="I157" s="17">
        <f t="shared" si="31"/>
        <v>5.25</v>
      </c>
      <c r="J157" s="9"/>
      <c r="K157"/>
      <c r="BD157"/>
      <c r="BE157"/>
      <c r="BQ157"/>
      <c r="BU157"/>
    </row>
    <row r="158" spans="1:73" ht="43.2" x14ac:dyDescent="0.3">
      <c r="A158" s="21">
        <v>2</v>
      </c>
      <c r="B158" s="2">
        <v>18324</v>
      </c>
      <c r="C158" s="2" t="s">
        <v>80</v>
      </c>
      <c r="D158" s="7" t="s">
        <v>53</v>
      </c>
      <c r="E158" s="8">
        <v>44643</v>
      </c>
      <c r="F158" s="3">
        <v>0.63541666666666663</v>
      </c>
      <c r="G158" s="3">
        <v>0.72916666666666663</v>
      </c>
      <c r="H158" s="4">
        <f t="shared" si="30"/>
        <v>2.25</v>
      </c>
      <c r="I158" s="17">
        <f t="shared" si="31"/>
        <v>7.5</v>
      </c>
      <c r="J158" s="9"/>
      <c r="K158"/>
      <c r="BD158"/>
      <c r="BE158"/>
      <c r="BQ158"/>
      <c r="BU158"/>
    </row>
    <row r="159" spans="1:73" ht="43.2" x14ac:dyDescent="0.3">
      <c r="A159" s="21">
        <v>2</v>
      </c>
      <c r="B159" s="2">
        <v>18324</v>
      </c>
      <c r="C159" s="2" t="s">
        <v>80</v>
      </c>
      <c r="D159" s="7" t="s">
        <v>54</v>
      </c>
      <c r="E159" s="8">
        <v>44644</v>
      </c>
      <c r="F159" s="3">
        <v>0.375</v>
      </c>
      <c r="G159" s="3">
        <v>0.39583333333333331</v>
      </c>
      <c r="H159" s="4">
        <f t="shared" si="30"/>
        <v>0.49999999999999956</v>
      </c>
      <c r="I159" s="17">
        <f t="shared" si="31"/>
        <v>0.49999999999999956</v>
      </c>
      <c r="J159" s="9"/>
      <c r="K159"/>
      <c r="BD159"/>
      <c r="BE159"/>
      <c r="BQ159"/>
      <c r="BU159"/>
    </row>
    <row r="160" spans="1:73" ht="28.8" x14ac:dyDescent="0.3">
      <c r="A160" s="2" t="s">
        <v>77</v>
      </c>
      <c r="B160" s="2" t="s">
        <v>77</v>
      </c>
      <c r="C160" s="2" t="s">
        <v>9</v>
      </c>
      <c r="D160" s="7" t="s">
        <v>10</v>
      </c>
      <c r="E160" s="8">
        <v>44644</v>
      </c>
      <c r="F160" s="3">
        <v>0.39583333333333331</v>
      </c>
      <c r="G160" s="3">
        <v>0.41666666666666669</v>
      </c>
      <c r="H160" s="4">
        <f t="shared" si="30"/>
        <v>0.50000000000000089</v>
      </c>
      <c r="I160" s="17">
        <f t="shared" si="31"/>
        <v>1.0000000000000004</v>
      </c>
      <c r="J160" s="9"/>
      <c r="K160"/>
      <c r="BD160"/>
      <c r="BE160"/>
      <c r="BQ160"/>
      <c r="BU160"/>
    </row>
    <row r="161" spans="1:73" ht="43.2" x14ac:dyDescent="0.3">
      <c r="A161" s="21">
        <v>2</v>
      </c>
      <c r="B161" s="2">
        <v>18324</v>
      </c>
      <c r="C161" s="2" t="s">
        <v>80</v>
      </c>
      <c r="D161" s="7"/>
      <c r="E161" s="8">
        <v>44644</v>
      </c>
      <c r="F161" s="3">
        <v>0.41666666666666669</v>
      </c>
      <c r="G161" s="3">
        <v>0.5</v>
      </c>
      <c r="H161" s="4">
        <f t="shared" si="30"/>
        <v>1.9999999999999996</v>
      </c>
      <c r="I161" s="17">
        <f t="shared" si="31"/>
        <v>3</v>
      </c>
      <c r="J161" s="9"/>
      <c r="K161"/>
      <c r="BD161"/>
      <c r="BE161"/>
      <c r="BQ161"/>
      <c r="BU161"/>
    </row>
    <row r="162" spans="1:73" x14ac:dyDescent="0.3">
      <c r="A162">
        <v>0</v>
      </c>
      <c r="B162"/>
      <c r="C162" s="2" t="s">
        <v>24</v>
      </c>
      <c r="D162" s="7" t="s">
        <v>55</v>
      </c>
      <c r="E162" s="8">
        <v>44644</v>
      </c>
      <c r="F162" s="3">
        <v>0.54166666666666663</v>
      </c>
      <c r="G162" s="3">
        <v>0.60416666666666663</v>
      </c>
      <c r="H162" s="4">
        <f t="shared" si="30"/>
        <v>1.5</v>
      </c>
      <c r="I162" s="17">
        <f t="shared" si="31"/>
        <v>4.5</v>
      </c>
      <c r="J162" s="9"/>
      <c r="K162"/>
      <c r="BD162"/>
      <c r="BE162"/>
      <c r="BQ162"/>
      <c r="BU162"/>
    </row>
    <row r="163" spans="1:73" ht="43.2" x14ac:dyDescent="0.3">
      <c r="A163" s="21">
        <v>2</v>
      </c>
      <c r="B163" s="2">
        <v>18324</v>
      </c>
      <c r="C163" s="2" t="s">
        <v>80</v>
      </c>
      <c r="D163" s="7"/>
      <c r="E163" s="8">
        <v>44644</v>
      </c>
      <c r="F163" s="3">
        <v>0.60416666666666663</v>
      </c>
      <c r="G163" s="3">
        <v>0.72916666666666663</v>
      </c>
      <c r="H163" s="4">
        <f t="shared" si="30"/>
        <v>3</v>
      </c>
      <c r="I163" s="17">
        <f t="shared" si="31"/>
        <v>7.5</v>
      </c>
      <c r="J163" s="9"/>
      <c r="K163"/>
      <c r="BD163"/>
      <c r="BE163"/>
      <c r="BQ163"/>
      <c r="BU163"/>
    </row>
    <row r="164" spans="1:73" ht="43.2" x14ac:dyDescent="0.3">
      <c r="A164" s="21">
        <v>2</v>
      </c>
      <c r="B164" s="2">
        <v>18324</v>
      </c>
      <c r="C164" s="2" t="s">
        <v>80</v>
      </c>
      <c r="D164" s="7" t="s">
        <v>54</v>
      </c>
      <c r="E164" s="8">
        <v>44645</v>
      </c>
      <c r="F164" s="3">
        <v>0.375</v>
      </c>
      <c r="G164" s="3">
        <v>0.39583333333333331</v>
      </c>
      <c r="H164" s="4">
        <f t="shared" ref="H164:H217" si="32">IF(AND(C164&lt;&gt;"",F164&lt;&gt;"",G164&lt;&gt;""),(G164-F164)*24,0)</f>
        <v>0.49999999999999956</v>
      </c>
      <c r="I164" s="17">
        <f t="shared" si="31"/>
        <v>0.49999999999999956</v>
      </c>
      <c r="J164" s="9"/>
      <c r="K164"/>
      <c r="BD164"/>
      <c r="BE164"/>
      <c r="BQ164"/>
      <c r="BU164"/>
    </row>
    <row r="165" spans="1:73" ht="28.8" x14ac:dyDescent="0.3">
      <c r="A165" s="2" t="s">
        <v>77</v>
      </c>
      <c r="B165" s="2" t="s">
        <v>77</v>
      </c>
      <c r="C165" s="2" t="s">
        <v>9</v>
      </c>
      <c r="D165" s="7" t="s">
        <v>10</v>
      </c>
      <c r="E165" s="8">
        <v>44645</v>
      </c>
      <c r="F165" s="3">
        <v>0.39583333333333331</v>
      </c>
      <c r="G165" s="3">
        <v>0.41666666666666669</v>
      </c>
      <c r="H165" s="4">
        <f t="shared" si="32"/>
        <v>0.50000000000000089</v>
      </c>
      <c r="I165" s="17">
        <f t="shared" ref="I165:I217" si="33">IF(E165=E164,H165+I164,H165)</f>
        <v>1.0000000000000004</v>
      </c>
      <c r="J165" s="9"/>
      <c r="K165"/>
      <c r="BD165"/>
      <c r="BE165"/>
      <c r="BQ165"/>
      <c r="BU165"/>
    </row>
    <row r="166" spans="1:73" ht="43.2" x14ac:dyDescent="0.3">
      <c r="A166" s="21">
        <v>2</v>
      </c>
      <c r="B166" s="2">
        <v>18324</v>
      </c>
      <c r="C166" s="2" t="s">
        <v>80</v>
      </c>
      <c r="D166" s="7" t="s">
        <v>54</v>
      </c>
      <c r="E166" s="8">
        <v>44645</v>
      </c>
      <c r="F166" s="3">
        <v>0.41666666666666669</v>
      </c>
      <c r="G166" s="3">
        <v>0.5</v>
      </c>
      <c r="H166" s="4">
        <f t="shared" si="32"/>
        <v>1.9999999999999996</v>
      </c>
      <c r="I166" s="17">
        <f t="shared" si="33"/>
        <v>3</v>
      </c>
      <c r="J166" s="9"/>
      <c r="K166"/>
      <c r="BD166"/>
      <c r="BE166"/>
      <c r="BQ166"/>
      <c r="BU166"/>
    </row>
    <row r="167" spans="1:73" ht="43.2" x14ac:dyDescent="0.3">
      <c r="A167" s="21">
        <v>2</v>
      </c>
      <c r="B167" s="2">
        <v>18324</v>
      </c>
      <c r="C167" s="2" t="s">
        <v>80</v>
      </c>
      <c r="D167" s="7" t="s">
        <v>54</v>
      </c>
      <c r="E167" s="8">
        <v>44645</v>
      </c>
      <c r="F167" s="3">
        <v>0.54166666666666663</v>
      </c>
      <c r="G167" s="3">
        <v>0.72916666666666663</v>
      </c>
      <c r="H167" s="4">
        <f t="shared" si="32"/>
        <v>4.5</v>
      </c>
      <c r="I167" s="17">
        <f t="shared" si="33"/>
        <v>7.5</v>
      </c>
      <c r="J167" s="9"/>
      <c r="K167"/>
      <c r="BD167"/>
      <c r="BE167"/>
      <c r="BQ167"/>
      <c r="BU167"/>
    </row>
    <row r="168" spans="1:73" ht="43.2" x14ac:dyDescent="0.3">
      <c r="A168" s="21">
        <v>2</v>
      </c>
      <c r="B168" s="2">
        <v>18324</v>
      </c>
      <c r="C168" s="2" t="s">
        <v>80</v>
      </c>
      <c r="D168" s="7" t="s">
        <v>54</v>
      </c>
      <c r="E168" s="8">
        <v>44648</v>
      </c>
      <c r="F168" s="3">
        <v>0.375</v>
      </c>
      <c r="G168" s="3">
        <v>0.39583333333333331</v>
      </c>
      <c r="H168" s="4">
        <f t="shared" si="32"/>
        <v>0.49999999999999956</v>
      </c>
      <c r="I168" s="17">
        <f t="shared" si="33"/>
        <v>0.49999999999999956</v>
      </c>
      <c r="J168" s="9"/>
      <c r="K168"/>
      <c r="BD168"/>
      <c r="BE168"/>
      <c r="BQ168"/>
      <c r="BU168"/>
    </row>
    <row r="169" spans="1:73" ht="28.8" x14ac:dyDescent="0.3">
      <c r="A169" s="2" t="s">
        <v>77</v>
      </c>
      <c r="B169" s="2" t="s">
        <v>77</v>
      </c>
      <c r="C169" s="2" t="s">
        <v>9</v>
      </c>
      <c r="D169" s="7" t="s">
        <v>10</v>
      </c>
      <c r="E169" s="8">
        <v>44648</v>
      </c>
      <c r="F169" s="3">
        <v>0.39583333333333331</v>
      </c>
      <c r="G169" s="3">
        <v>0.4375</v>
      </c>
      <c r="H169" s="4">
        <f t="shared" si="32"/>
        <v>1.0000000000000004</v>
      </c>
      <c r="I169" s="17">
        <f t="shared" si="33"/>
        <v>1.5</v>
      </c>
      <c r="J169" s="9"/>
      <c r="K169"/>
      <c r="BD169"/>
      <c r="BE169"/>
      <c r="BQ169"/>
      <c r="BU169"/>
    </row>
    <row r="170" spans="1:73" ht="43.2" x14ac:dyDescent="0.3">
      <c r="A170" s="21">
        <v>2</v>
      </c>
      <c r="B170" s="2">
        <v>18324</v>
      </c>
      <c r="C170" s="2" t="s">
        <v>80</v>
      </c>
      <c r="D170" s="7" t="s">
        <v>56</v>
      </c>
      <c r="E170" s="8">
        <v>44648</v>
      </c>
      <c r="F170" s="3">
        <v>0.4375</v>
      </c>
      <c r="G170" s="3">
        <v>0.5</v>
      </c>
      <c r="H170" s="4">
        <f t="shared" si="32"/>
        <v>1.5</v>
      </c>
      <c r="I170" s="17">
        <f t="shared" si="33"/>
        <v>3</v>
      </c>
      <c r="J170" s="9"/>
      <c r="K170"/>
      <c r="BD170"/>
      <c r="BE170"/>
      <c r="BQ170"/>
      <c r="BU170"/>
    </row>
    <row r="171" spans="1:73" ht="43.2" x14ac:dyDescent="0.3">
      <c r="A171" s="21">
        <v>2</v>
      </c>
      <c r="B171" s="2">
        <v>18324</v>
      </c>
      <c r="C171" s="2" t="s">
        <v>80</v>
      </c>
      <c r="D171" s="7" t="s">
        <v>54</v>
      </c>
      <c r="E171" s="8">
        <v>44648</v>
      </c>
      <c r="F171" s="3">
        <v>0.54166666666666663</v>
      </c>
      <c r="G171" s="3">
        <v>0.72916666666666663</v>
      </c>
      <c r="H171" s="4">
        <f t="shared" si="32"/>
        <v>4.5</v>
      </c>
      <c r="I171" s="17">
        <f t="shared" si="33"/>
        <v>7.5</v>
      </c>
      <c r="J171" s="9"/>
      <c r="K171"/>
      <c r="BD171"/>
      <c r="BE171"/>
      <c r="BQ171"/>
      <c r="BU171"/>
    </row>
    <row r="172" spans="1:73" ht="43.2" x14ac:dyDescent="0.3">
      <c r="A172" s="2" t="s">
        <v>77</v>
      </c>
      <c r="B172" s="2" t="s">
        <v>77</v>
      </c>
      <c r="C172" s="2" t="s">
        <v>28</v>
      </c>
      <c r="D172" s="7" t="s">
        <v>57</v>
      </c>
      <c r="E172" s="8">
        <v>44648</v>
      </c>
      <c r="F172" s="3">
        <v>0.8125</v>
      </c>
      <c r="G172" s="3">
        <v>0.85416666666666663</v>
      </c>
      <c r="H172" s="4">
        <f t="shared" si="32"/>
        <v>0.99999999999999911</v>
      </c>
      <c r="I172" s="17">
        <f t="shared" si="33"/>
        <v>8.5</v>
      </c>
      <c r="J172" s="9"/>
      <c r="K172"/>
      <c r="BD172"/>
      <c r="BE172"/>
      <c r="BQ172"/>
      <c r="BU172"/>
    </row>
    <row r="173" spans="1:73" ht="43.2" x14ac:dyDescent="0.3">
      <c r="A173" s="21">
        <v>2</v>
      </c>
      <c r="B173" s="2">
        <v>18324</v>
      </c>
      <c r="C173" s="2" t="s">
        <v>80</v>
      </c>
      <c r="D173" s="7" t="s">
        <v>58</v>
      </c>
      <c r="E173" s="8">
        <v>44649</v>
      </c>
      <c r="F173" s="3">
        <v>0.375</v>
      </c>
      <c r="G173" s="3">
        <v>0.39583333333333331</v>
      </c>
      <c r="H173" s="4">
        <f t="shared" si="32"/>
        <v>0.49999999999999956</v>
      </c>
      <c r="I173" s="17">
        <f t="shared" si="33"/>
        <v>0.49999999999999956</v>
      </c>
      <c r="J173" s="9"/>
      <c r="K173"/>
      <c r="BD173"/>
      <c r="BE173"/>
      <c r="BQ173"/>
      <c r="BU173"/>
    </row>
    <row r="174" spans="1:73" ht="28.8" x14ac:dyDescent="0.3">
      <c r="A174" s="2" t="s">
        <v>77</v>
      </c>
      <c r="B174" s="2" t="s">
        <v>77</v>
      </c>
      <c r="C174" s="2" t="s">
        <v>9</v>
      </c>
      <c r="D174" s="7" t="s">
        <v>10</v>
      </c>
      <c r="E174" s="8">
        <v>44649</v>
      </c>
      <c r="F174" s="3">
        <v>0.39583333333333331</v>
      </c>
      <c r="G174" s="3">
        <v>0.41666666666666669</v>
      </c>
      <c r="H174" s="4">
        <f t="shared" si="32"/>
        <v>0.50000000000000089</v>
      </c>
      <c r="I174" s="17">
        <f t="shared" si="33"/>
        <v>1.0000000000000004</v>
      </c>
      <c r="J174" s="9"/>
      <c r="K174"/>
      <c r="BD174"/>
      <c r="BE174"/>
      <c r="BQ174"/>
      <c r="BU174"/>
    </row>
    <row r="175" spans="1:73" ht="28.8" x14ac:dyDescent="0.3">
      <c r="A175" s="21">
        <v>3</v>
      </c>
      <c r="B175" s="2">
        <v>18556</v>
      </c>
      <c r="C175" s="2" t="s">
        <v>59</v>
      </c>
      <c r="D175" s="7" t="s">
        <v>59</v>
      </c>
      <c r="E175" s="8">
        <v>44649</v>
      </c>
      <c r="F175" s="3">
        <v>0.41666666666666669</v>
      </c>
      <c r="G175" s="3">
        <v>0.5</v>
      </c>
      <c r="H175" s="4">
        <f t="shared" si="32"/>
        <v>1.9999999999999996</v>
      </c>
      <c r="I175" s="17">
        <f t="shared" si="33"/>
        <v>3</v>
      </c>
      <c r="J175" s="9"/>
      <c r="K175"/>
      <c r="BD175"/>
      <c r="BE175"/>
      <c r="BQ175"/>
      <c r="BU175"/>
    </row>
    <row r="176" spans="1:73" ht="28.8" x14ac:dyDescent="0.3">
      <c r="A176" s="21">
        <v>3</v>
      </c>
      <c r="B176" s="2">
        <v>18556</v>
      </c>
      <c r="C176" s="2" t="s">
        <v>59</v>
      </c>
      <c r="D176" s="7" t="s">
        <v>59</v>
      </c>
      <c r="E176" s="8">
        <v>44649</v>
      </c>
      <c r="F176" s="3">
        <v>0.54166666666666663</v>
      </c>
      <c r="G176" s="3">
        <v>0.57638888888888895</v>
      </c>
      <c r="H176" s="4">
        <f t="shared" si="32"/>
        <v>0.8333333333333357</v>
      </c>
      <c r="I176" s="17">
        <f t="shared" si="33"/>
        <v>3.8333333333333357</v>
      </c>
      <c r="J176" s="9"/>
      <c r="K176"/>
      <c r="BD176"/>
      <c r="BE176"/>
      <c r="BQ176"/>
      <c r="BU176"/>
    </row>
    <row r="177" spans="1:73" ht="28.8" x14ac:dyDescent="0.3">
      <c r="A177" s="2" t="s">
        <v>77</v>
      </c>
      <c r="B177" s="2" t="s">
        <v>77</v>
      </c>
      <c r="C177" s="2" t="s">
        <v>9</v>
      </c>
      <c r="D177" s="7" t="s">
        <v>60</v>
      </c>
      <c r="E177" s="8">
        <v>44649</v>
      </c>
      <c r="F177" s="3">
        <v>0.57638888888888895</v>
      </c>
      <c r="G177" s="3">
        <v>0.58680555555555558</v>
      </c>
      <c r="H177" s="4">
        <f t="shared" si="32"/>
        <v>0.24999999999999911</v>
      </c>
      <c r="I177" s="17">
        <f t="shared" si="33"/>
        <v>4.0833333333333348</v>
      </c>
      <c r="J177" s="9"/>
      <c r="K177"/>
      <c r="BD177"/>
      <c r="BE177"/>
      <c r="BQ177"/>
      <c r="BU177"/>
    </row>
    <row r="178" spans="1:73" ht="43.2" x14ac:dyDescent="0.3">
      <c r="A178" s="21">
        <v>2</v>
      </c>
      <c r="B178" s="2">
        <v>18324</v>
      </c>
      <c r="C178" s="2" t="s">
        <v>80</v>
      </c>
      <c r="D178" s="7" t="s">
        <v>61</v>
      </c>
      <c r="E178" s="8">
        <v>44649</v>
      </c>
      <c r="F178" s="3">
        <v>0.58680555555555558</v>
      </c>
      <c r="G178" s="3">
        <v>0.63888888888888895</v>
      </c>
      <c r="H178" s="4">
        <f t="shared" si="32"/>
        <v>1.2500000000000009</v>
      </c>
      <c r="I178" s="17">
        <f t="shared" si="33"/>
        <v>5.3333333333333357</v>
      </c>
      <c r="J178" s="9"/>
      <c r="K178"/>
      <c r="BD178"/>
      <c r="BE178"/>
      <c r="BQ178"/>
      <c r="BU178"/>
    </row>
    <row r="179" spans="1:73" ht="28.8" x14ac:dyDescent="0.3">
      <c r="A179" s="21">
        <v>3</v>
      </c>
      <c r="B179" s="2">
        <v>18556</v>
      </c>
      <c r="C179" s="2" t="s">
        <v>59</v>
      </c>
      <c r="D179" s="7" t="s">
        <v>59</v>
      </c>
      <c r="E179" s="8">
        <v>44649</v>
      </c>
      <c r="F179" s="3">
        <v>0.63888888888888895</v>
      </c>
      <c r="G179" s="3">
        <v>0.72916666666666663</v>
      </c>
      <c r="H179" s="4">
        <f t="shared" si="32"/>
        <v>2.1666666666666643</v>
      </c>
      <c r="I179" s="17">
        <f t="shared" si="33"/>
        <v>7.5</v>
      </c>
      <c r="J179" s="9"/>
      <c r="K179"/>
      <c r="BD179"/>
      <c r="BE179"/>
      <c r="BQ179"/>
      <c r="BU179"/>
    </row>
    <row r="180" spans="1:73" ht="43.2" x14ac:dyDescent="0.3">
      <c r="A180" s="2" t="s">
        <v>77</v>
      </c>
      <c r="B180" s="2" t="s">
        <v>77</v>
      </c>
      <c r="C180" s="2" t="s">
        <v>28</v>
      </c>
      <c r="D180" s="7" t="s">
        <v>57</v>
      </c>
      <c r="E180" s="8">
        <v>44649</v>
      </c>
      <c r="F180" s="3">
        <v>0.72916666666666663</v>
      </c>
      <c r="G180" s="3">
        <v>0.77083333333333337</v>
      </c>
      <c r="H180" s="4">
        <f t="shared" si="32"/>
        <v>1.0000000000000018</v>
      </c>
      <c r="I180" s="17">
        <f t="shared" si="33"/>
        <v>8.5000000000000018</v>
      </c>
      <c r="J180" s="9"/>
      <c r="K180"/>
      <c r="BD180"/>
      <c r="BE180"/>
      <c r="BQ180"/>
      <c r="BU180"/>
    </row>
    <row r="181" spans="1:73" ht="28.8" x14ac:dyDescent="0.3">
      <c r="A181" s="21">
        <v>3</v>
      </c>
      <c r="B181" s="2">
        <v>18556</v>
      </c>
      <c r="C181" s="2" t="s">
        <v>62</v>
      </c>
      <c r="D181" s="7"/>
      <c r="E181" s="8">
        <v>44650</v>
      </c>
      <c r="F181" s="3">
        <v>0.375</v>
      </c>
      <c r="G181" s="3">
        <v>0.39583333333333331</v>
      </c>
      <c r="H181" s="4">
        <f t="shared" si="32"/>
        <v>0.49999999999999956</v>
      </c>
      <c r="I181" s="17">
        <f t="shared" si="33"/>
        <v>0.49999999999999956</v>
      </c>
      <c r="J181" s="9"/>
      <c r="K181"/>
      <c r="BD181"/>
      <c r="BE181"/>
      <c r="BQ181"/>
      <c r="BU181"/>
    </row>
    <row r="182" spans="1:73" ht="28.8" x14ac:dyDescent="0.3">
      <c r="A182" s="2" t="s">
        <v>77</v>
      </c>
      <c r="B182" s="2" t="s">
        <v>77</v>
      </c>
      <c r="C182" s="2" t="s">
        <v>9</v>
      </c>
      <c r="D182" s="7" t="s">
        <v>10</v>
      </c>
      <c r="E182" s="8">
        <v>44650</v>
      </c>
      <c r="F182" s="3">
        <v>0.39583333333333331</v>
      </c>
      <c r="G182" s="3">
        <v>0.41666666666666669</v>
      </c>
      <c r="H182" s="4">
        <f t="shared" si="32"/>
        <v>0.50000000000000089</v>
      </c>
      <c r="I182" s="17">
        <f t="shared" si="33"/>
        <v>1.0000000000000004</v>
      </c>
      <c r="J182" s="9"/>
      <c r="K182"/>
      <c r="BD182"/>
      <c r="BE182"/>
      <c r="BQ182"/>
      <c r="BU182"/>
    </row>
    <row r="183" spans="1:73" ht="28.8" x14ac:dyDescent="0.3">
      <c r="A183" s="21">
        <v>3</v>
      </c>
      <c r="B183" s="2">
        <v>18556</v>
      </c>
      <c r="C183" s="2" t="s">
        <v>62</v>
      </c>
      <c r="D183" s="7" t="s">
        <v>63</v>
      </c>
      <c r="E183" s="8">
        <v>44650</v>
      </c>
      <c r="F183" s="3">
        <v>0.41666666666666669</v>
      </c>
      <c r="G183" s="3">
        <v>0.5</v>
      </c>
      <c r="H183" s="4">
        <f t="shared" si="32"/>
        <v>1.9999999999999996</v>
      </c>
      <c r="I183" s="17">
        <f t="shared" si="33"/>
        <v>3</v>
      </c>
      <c r="J183" s="9"/>
      <c r="K183"/>
      <c r="BD183"/>
      <c r="BE183"/>
      <c r="BQ183"/>
      <c r="BU183"/>
    </row>
    <row r="184" spans="1:73" ht="28.8" x14ac:dyDescent="0.3">
      <c r="A184" s="21">
        <v>3</v>
      </c>
      <c r="B184" s="2">
        <v>18556</v>
      </c>
      <c r="C184" s="2" t="s">
        <v>62</v>
      </c>
      <c r="D184" s="7" t="s">
        <v>63</v>
      </c>
      <c r="E184" s="8">
        <v>44650</v>
      </c>
      <c r="F184" s="3">
        <v>0.54166666666666663</v>
      </c>
      <c r="G184" s="3">
        <v>0.72916666666666663</v>
      </c>
      <c r="H184" s="4">
        <f t="shared" si="32"/>
        <v>4.5</v>
      </c>
      <c r="I184" s="17">
        <f t="shared" si="33"/>
        <v>7.5</v>
      </c>
      <c r="J184" s="9"/>
      <c r="K184"/>
      <c r="BD184"/>
      <c r="BE184"/>
      <c r="BQ184"/>
      <c r="BU184"/>
    </row>
    <row r="185" spans="1:73" ht="43.2" x14ac:dyDescent="0.3">
      <c r="A185" s="2" t="s">
        <v>77</v>
      </c>
      <c r="B185" s="2" t="s">
        <v>77</v>
      </c>
      <c r="C185" s="2" t="s">
        <v>28</v>
      </c>
      <c r="D185" s="7" t="s">
        <v>57</v>
      </c>
      <c r="E185" s="8">
        <v>44650</v>
      </c>
      <c r="F185" s="3">
        <v>0.72916666666666663</v>
      </c>
      <c r="G185" s="3">
        <v>0.77083333333333337</v>
      </c>
      <c r="H185" s="4">
        <f t="shared" si="32"/>
        <v>1.0000000000000018</v>
      </c>
      <c r="I185" s="17">
        <f t="shared" si="33"/>
        <v>8.5000000000000018</v>
      </c>
      <c r="J185" s="9"/>
      <c r="K185" t="s">
        <v>92</v>
      </c>
      <c r="BD185"/>
      <c r="BE185"/>
      <c r="BQ185"/>
      <c r="BU185"/>
    </row>
    <row r="186" spans="1:73" ht="43.2" x14ac:dyDescent="0.3">
      <c r="A186" s="21">
        <v>2</v>
      </c>
      <c r="B186" s="2">
        <v>18324</v>
      </c>
      <c r="C186" s="2" t="s">
        <v>80</v>
      </c>
      <c r="D186" s="7"/>
      <c r="E186" s="8">
        <v>44651</v>
      </c>
      <c r="F186" s="3">
        <v>0.375</v>
      </c>
      <c r="G186" s="3">
        <v>0.39583333333333331</v>
      </c>
      <c r="H186" s="4">
        <f t="shared" si="32"/>
        <v>0.49999999999999956</v>
      </c>
      <c r="I186" s="17">
        <f t="shared" si="33"/>
        <v>0.49999999999999956</v>
      </c>
      <c r="J186" s="9"/>
      <c r="K186"/>
      <c r="BD186"/>
      <c r="BE186"/>
      <c r="BQ186"/>
      <c r="BU186"/>
    </row>
    <row r="187" spans="1:73" ht="28.8" x14ac:dyDescent="0.3">
      <c r="A187" s="2" t="s">
        <v>77</v>
      </c>
      <c r="B187" s="2" t="s">
        <v>77</v>
      </c>
      <c r="C187" s="2" t="s">
        <v>9</v>
      </c>
      <c r="D187" s="7" t="s">
        <v>10</v>
      </c>
      <c r="E187" s="8">
        <v>44651</v>
      </c>
      <c r="F187" s="3">
        <v>0.39583333333333331</v>
      </c>
      <c r="G187" s="3">
        <v>0.41666666666666669</v>
      </c>
      <c r="H187" s="4">
        <f t="shared" si="32"/>
        <v>0.50000000000000089</v>
      </c>
      <c r="I187" s="17">
        <f t="shared" si="33"/>
        <v>1.0000000000000004</v>
      </c>
      <c r="J187" s="9"/>
      <c r="K187"/>
      <c r="BD187"/>
      <c r="BE187"/>
      <c r="BQ187"/>
      <c r="BU187"/>
    </row>
    <row r="188" spans="1:73" ht="43.2" x14ac:dyDescent="0.3">
      <c r="A188" s="21">
        <v>2</v>
      </c>
      <c r="B188" s="2">
        <v>18324</v>
      </c>
      <c r="C188" s="2" t="s">
        <v>80</v>
      </c>
      <c r="D188" s="7" t="s">
        <v>64</v>
      </c>
      <c r="E188" s="8">
        <v>44651</v>
      </c>
      <c r="F188" s="3">
        <v>0.41666666666666669</v>
      </c>
      <c r="G188" s="3">
        <v>0.5</v>
      </c>
      <c r="H188" s="4">
        <f t="shared" si="32"/>
        <v>1.9999999999999996</v>
      </c>
      <c r="I188" s="17">
        <f t="shared" si="33"/>
        <v>3</v>
      </c>
      <c r="J188" s="9"/>
      <c r="K188"/>
      <c r="BD188"/>
      <c r="BE188"/>
      <c r="BQ188"/>
      <c r="BU188"/>
    </row>
    <row r="189" spans="1:73" ht="43.2" x14ac:dyDescent="0.3">
      <c r="A189" s="21">
        <v>2</v>
      </c>
      <c r="B189" s="2">
        <v>18324</v>
      </c>
      <c r="C189" s="2" t="s">
        <v>80</v>
      </c>
      <c r="D189" s="7" t="s">
        <v>64</v>
      </c>
      <c r="E189" s="8">
        <v>44651</v>
      </c>
      <c r="F189" s="3">
        <v>0.54166666666666663</v>
      </c>
      <c r="G189" s="3">
        <v>0.66666666666666663</v>
      </c>
      <c r="H189" s="4">
        <f t="shared" si="32"/>
        <v>3</v>
      </c>
      <c r="I189" s="17">
        <f t="shared" si="33"/>
        <v>6</v>
      </c>
      <c r="J189" s="9"/>
      <c r="K189"/>
      <c r="BD189"/>
      <c r="BE189"/>
      <c r="BQ189"/>
      <c r="BU189"/>
    </row>
    <row r="190" spans="1:73" x14ac:dyDescent="0.3">
      <c r="A190">
        <v>0</v>
      </c>
      <c r="B190" s="2" t="s">
        <v>94</v>
      </c>
      <c r="C190" s="2" t="s">
        <v>24</v>
      </c>
      <c r="D190" s="7" t="s">
        <v>65</v>
      </c>
      <c r="E190" s="8">
        <v>44651</v>
      </c>
      <c r="F190" s="3">
        <v>0.66666666666666663</v>
      </c>
      <c r="G190" s="3">
        <v>0.72916666666666663</v>
      </c>
      <c r="H190" s="4">
        <f t="shared" si="32"/>
        <v>1.5</v>
      </c>
      <c r="I190" s="17">
        <f t="shared" si="33"/>
        <v>7.5</v>
      </c>
      <c r="J190" s="9"/>
      <c r="K190"/>
      <c r="BD190"/>
      <c r="BE190"/>
      <c r="BQ190"/>
      <c r="BU190"/>
    </row>
    <row r="191" spans="1:73" ht="43.2" x14ac:dyDescent="0.3">
      <c r="A191" s="21">
        <v>2</v>
      </c>
      <c r="B191" s="2">
        <v>18324</v>
      </c>
      <c r="C191" s="2" t="s">
        <v>80</v>
      </c>
      <c r="D191" s="7"/>
      <c r="E191" s="8">
        <v>44651</v>
      </c>
      <c r="F191" s="3">
        <v>0.72916666666666663</v>
      </c>
      <c r="G191" s="3">
        <v>0.79166666666666663</v>
      </c>
      <c r="H191" s="4">
        <f t="shared" si="32"/>
        <v>1.5</v>
      </c>
      <c r="I191" s="17">
        <f t="shared" si="33"/>
        <v>9</v>
      </c>
      <c r="J191" s="9"/>
      <c r="K191"/>
      <c r="BD191"/>
      <c r="BE191"/>
      <c r="BQ191"/>
      <c r="BU191"/>
    </row>
    <row r="192" spans="1:73" ht="43.2" x14ac:dyDescent="0.3">
      <c r="A192" s="2" t="s">
        <v>77</v>
      </c>
      <c r="B192" s="2" t="s">
        <v>77</v>
      </c>
      <c r="C192" s="2" t="s">
        <v>28</v>
      </c>
      <c r="D192" s="7" t="s">
        <v>57</v>
      </c>
      <c r="E192" s="8">
        <v>44651</v>
      </c>
      <c r="F192" s="3">
        <v>0.79166666666666663</v>
      </c>
      <c r="G192" s="3">
        <v>0.83333333333333337</v>
      </c>
      <c r="H192" s="4">
        <f t="shared" si="32"/>
        <v>1.0000000000000018</v>
      </c>
      <c r="I192" s="17">
        <f t="shared" si="33"/>
        <v>10.000000000000002</v>
      </c>
      <c r="J192" s="9"/>
      <c r="K192"/>
      <c r="BD192"/>
      <c r="BE192"/>
      <c r="BQ192"/>
      <c r="BU192"/>
    </row>
    <row r="193" spans="1:73" ht="43.2" x14ac:dyDescent="0.3">
      <c r="A193" s="21">
        <v>2</v>
      </c>
      <c r="B193" s="2">
        <v>18324</v>
      </c>
      <c r="C193" s="2" t="s">
        <v>80</v>
      </c>
      <c r="D193" s="7"/>
      <c r="E193" s="8">
        <v>44652</v>
      </c>
      <c r="F193" s="3">
        <v>0.375</v>
      </c>
      <c r="G193" s="3">
        <v>0.39583333333333331</v>
      </c>
      <c r="H193" s="4">
        <f t="shared" si="32"/>
        <v>0.49999999999999956</v>
      </c>
      <c r="I193" s="17">
        <f t="shared" si="33"/>
        <v>0.49999999999999956</v>
      </c>
      <c r="J193" s="9"/>
      <c r="K193"/>
      <c r="BD193"/>
      <c r="BE193"/>
      <c r="BQ193"/>
      <c r="BU193"/>
    </row>
    <row r="194" spans="1:73" x14ac:dyDescent="0.3">
      <c r="A194" s="2" t="s">
        <v>77</v>
      </c>
      <c r="B194" s="2" t="s">
        <v>77</v>
      </c>
      <c r="C194" s="2" t="s">
        <v>66</v>
      </c>
      <c r="D194" s="7" t="s">
        <v>10</v>
      </c>
      <c r="E194" s="8">
        <v>44652</v>
      </c>
      <c r="F194" s="3">
        <v>0.39583333333333331</v>
      </c>
      <c r="G194" s="3">
        <v>0.41666666666666669</v>
      </c>
      <c r="H194" s="4">
        <f t="shared" si="32"/>
        <v>0.50000000000000089</v>
      </c>
      <c r="I194" s="17">
        <f t="shared" si="33"/>
        <v>1.0000000000000004</v>
      </c>
      <c r="J194" s="9"/>
      <c r="K194"/>
      <c r="BD194"/>
      <c r="BE194"/>
      <c r="BQ194"/>
      <c r="BU194"/>
    </row>
    <row r="195" spans="1:73" ht="43.2" x14ac:dyDescent="0.3">
      <c r="A195" s="21">
        <v>2</v>
      </c>
      <c r="B195" s="2">
        <v>18324</v>
      </c>
      <c r="C195" s="2" t="s">
        <v>80</v>
      </c>
      <c r="D195" s="7"/>
      <c r="E195" s="8">
        <v>44652</v>
      </c>
      <c r="F195" s="3">
        <v>0.41666666666666669</v>
      </c>
      <c r="G195" s="3">
        <v>0.5</v>
      </c>
      <c r="H195" s="4">
        <f t="shared" si="32"/>
        <v>1.9999999999999996</v>
      </c>
      <c r="I195" s="17">
        <f t="shared" si="33"/>
        <v>3</v>
      </c>
      <c r="J195" s="9"/>
      <c r="K195"/>
      <c r="BD195"/>
      <c r="BE195"/>
      <c r="BQ195"/>
      <c r="BU195"/>
    </row>
    <row r="196" spans="1:73" ht="43.2" x14ac:dyDescent="0.3">
      <c r="A196" s="21">
        <v>2</v>
      </c>
      <c r="B196" s="2">
        <v>18324</v>
      </c>
      <c r="C196" s="2" t="s">
        <v>80</v>
      </c>
      <c r="D196" s="7"/>
      <c r="E196" s="8">
        <v>44652</v>
      </c>
      <c r="F196" s="3">
        <v>0.54166666666666663</v>
      </c>
      <c r="G196" s="3">
        <v>0.72916666666666663</v>
      </c>
      <c r="H196" s="4">
        <f t="shared" si="32"/>
        <v>4.5</v>
      </c>
      <c r="I196" s="17">
        <f t="shared" si="33"/>
        <v>7.5</v>
      </c>
      <c r="J196" s="9"/>
      <c r="K196"/>
      <c r="BD196"/>
      <c r="BE196"/>
      <c r="BQ196"/>
      <c r="BU196"/>
    </row>
    <row r="197" spans="1:73" ht="43.2" x14ac:dyDescent="0.3">
      <c r="A197" s="21">
        <v>2</v>
      </c>
      <c r="B197" s="2">
        <v>18324</v>
      </c>
      <c r="C197" s="2" t="s">
        <v>80</v>
      </c>
      <c r="D197" s="7" t="s">
        <v>67</v>
      </c>
      <c r="E197" s="8">
        <v>44655</v>
      </c>
      <c r="F197" s="3">
        <v>0.375</v>
      </c>
      <c r="G197" s="3">
        <v>0.39583333333333331</v>
      </c>
      <c r="H197" s="4">
        <f t="shared" si="32"/>
        <v>0.49999999999999956</v>
      </c>
      <c r="I197" s="17">
        <f t="shared" si="33"/>
        <v>0.49999999999999956</v>
      </c>
      <c r="J197" s="9"/>
      <c r="K197"/>
      <c r="BD197"/>
      <c r="BE197"/>
      <c r="BQ197"/>
      <c r="BU197"/>
    </row>
    <row r="198" spans="1:73" x14ac:dyDescent="0.3">
      <c r="A198" s="2" t="s">
        <v>77</v>
      </c>
      <c r="B198" s="2" t="s">
        <v>77</v>
      </c>
      <c r="C198" s="2" t="s">
        <v>66</v>
      </c>
      <c r="D198" s="7" t="s">
        <v>10</v>
      </c>
      <c r="E198" s="8">
        <v>44655</v>
      </c>
      <c r="F198" s="3">
        <v>0.39583333333333331</v>
      </c>
      <c r="G198" s="3">
        <v>0.41666666666666669</v>
      </c>
      <c r="H198" s="4">
        <f t="shared" si="32"/>
        <v>0.50000000000000089</v>
      </c>
      <c r="I198" s="17">
        <f t="shared" si="33"/>
        <v>1.0000000000000004</v>
      </c>
      <c r="J198" s="9"/>
      <c r="K198"/>
      <c r="BD198"/>
      <c r="BE198"/>
      <c r="BQ198"/>
      <c r="BU198"/>
    </row>
    <row r="199" spans="1:73" ht="43.2" x14ac:dyDescent="0.3">
      <c r="A199" s="21">
        <v>2</v>
      </c>
      <c r="B199" s="2">
        <v>18324</v>
      </c>
      <c r="C199" s="2" t="s">
        <v>80</v>
      </c>
      <c r="D199" s="7" t="s">
        <v>68</v>
      </c>
      <c r="E199" s="8">
        <v>44655</v>
      </c>
      <c r="F199" s="3">
        <v>0.41666666666666669</v>
      </c>
      <c r="G199" s="3">
        <v>0.5</v>
      </c>
      <c r="H199" s="4">
        <f t="shared" si="32"/>
        <v>1.9999999999999996</v>
      </c>
      <c r="I199" s="17">
        <f t="shared" si="33"/>
        <v>3</v>
      </c>
      <c r="J199" s="9"/>
      <c r="K199"/>
      <c r="BD199"/>
      <c r="BE199"/>
      <c r="BQ199"/>
      <c r="BU199"/>
    </row>
    <row r="200" spans="1:73" ht="43.2" x14ac:dyDescent="0.3">
      <c r="A200" s="21">
        <v>2</v>
      </c>
      <c r="B200" s="2">
        <v>18324</v>
      </c>
      <c r="C200" s="2" t="s">
        <v>80</v>
      </c>
      <c r="D200" s="7" t="s">
        <v>68</v>
      </c>
      <c r="E200" s="8">
        <v>44655</v>
      </c>
      <c r="F200" s="3">
        <v>0.54166666666666663</v>
      </c>
      <c r="G200" s="3">
        <v>0.72916666666666663</v>
      </c>
      <c r="H200" s="4">
        <f t="shared" si="32"/>
        <v>4.5</v>
      </c>
      <c r="I200" s="17">
        <f t="shared" si="33"/>
        <v>7.5</v>
      </c>
      <c r="J200" s="9"/>
      <c r="K200"/>
      <c r="BD200"/>
      <c r="BE200"/>
      <c r="BQ200"/>
      <c r="BU200"/>
    </row>
    <row r="201" spans="1:73" ht="43.2" x14ac:dyDescent="0.3">
      <c r="A201" s="21">
        <v>2</v>
      </c>
      <c r="B201" s="2">
        <v>18324</v>
      </c>
      <c r="C201" s="2" t="s">
        <v>80</v>
      </c>
      <c r="D201" s="7" t="s">
        <v>69</v>
      </c>
      <c r="E201" s="8">
        <v>44656</v>
      </c>
      <c r="F201" s="3">
        <v>0.375</v>
      </c>
      <c r="G201" s="3">
        <v>0.39583333333333331</v>
      </c>
      <c r="H201" s="4">
        <f t="shared" si="32"/>
        <v>0.49999999999999956</v>
      </c>
      <c r="I201" s="17">
        <f t="shared" si="33"/>
        <v>0.49999999999999956</v>
      </c>
      <c r="J201" s="9"/>
      <c r="K201"/>
      <c r="BD201"/>
      <c r="BE201"/>
      <c r="BQ201"/>
      <c r="BU201"/>
    </row>
    <row r="202" spans="1:73" x14ac:dyDescent="0.3">
      <c r="A202" s="2" t="s">
        <v>77</v>
      </c>
      <c r="B202" s="2" t="s">
        <v>77</v>
      </c>
      <c r="C202" s="2" t="s">
        <v>66</v>
      </c>
      <c r="D202" s="7" t="s">
        <v>10</v>
      </c>
      <c r="E202" s="8">
        <v>44656</v>
      </c>
      <c r="F202" s="3">
        <v>0.39583333333333331</v>
      </c>
      <c r="G202" s="3">
        <v>0.41666666666666669</v>
      </c>
      <c r="H202" s="4">
        <f t="shared" si="32"/>
        <v>0.50000000000000089</v>
      </c>
      <c r="I202" s="17">
        <f t="shared" si="33"/>
        <v>1.0000000000000004</v>
      </c>
      <c r="J202" s="9"/>
      <c r="K202"/>
      <c r="BD202"/>
      <c r="BE202"/>
      <c r="BQ202"/>
      <c r="BU202"/>
    </row>
    <row r="203" spans="1:73" ht="43.2" x14ac:dyDescent="0.3">
      <c r="A203" s="21">
        <v>2</v>
      </c>
      <c r="B203" s="2">
        <v>18324</v>
      </c>
      <c r="C203" s="2" t="s">
        <v>80</v>
      </c>
      <c r="D203" s="7" t="s">
        <v>70</v>
      </c>
      <c r="E203" s="8">
        <v>44656</v>
      </c>
      <c r="F203" s="3">
        <v>0.41666666666666669</v>
      </c>
      <c r="G203" s="3">
        <v>0.5</v>
      </c>
      <c r="H203" s="4">
        <f t="shared" si="32"/>
        <v>1.9999999999999996</v>
      </c>
      <c r="I203" s="17">
        <f t="shared" si="33"/>
        <v>3</v>
      </c>
      <c r="J203" s="9"/>
      <c r="K203"/>
      <c r="BD203"/>
      <c r="BE203"/>
      <c r="BQ203"/>
      <c r="BU203"/>
    </row>
    <row r="204" spans="1:73" ht="43.2" x14ac:dyDescent="0.3">
      <c r="A204" s="21">
        <v>2</v>
      </c>
      <c r="B204" s="2">
        <v>18324</v>
      </c>
      <c r="C204" s="2" t="s">
        <v>80</v>
      </c>
      <c r="D204" s="7"/>
      <c r="E204" s="8">
        <v>44656</v>
      </c>
      <c r="F204" s="3">
        <v>0.54166666666666663</v>
      </c>
      <c r="G204" s="3">
        <v>0.58333333333333337</v>
      </c>
      <c r="H204" s="4">
        <f t="shared" si="32"/>
        <v>1.0000000000000018</v>
      </c>
      <c r="I204" s="17">
        <f t="shared" si="33"/>
        <v>4.0000000000000018</v>
      </c>
      <c r="J204" s="9"/>
      <c r="K204"/>
      <c r="BD204"/>
      <c r="BE204"/>
      <c r="BQ204"/>
      <c r="BU204"/>
    </row>
    <row r="205" spans="1:73" ht="43.2" x14ac:dyDescent="0.3">
      <c r="A205" s="21">
        <v>2</v>
      </c>
      <c r="B205" s="2">
        <v>18324</v>
      </c>
      <c r="C205" s="2" t="s">
        <v>80</v>
      </c>
      <c r="D205" s="7" t="s">
        <v>73</v>
      </c>
      <c r="E205" s="8">
        <v>44656</v>
      </c>
      <c r="F205" s="3">
        <v>0.58333333333333337</v>
      </c>
      <c r="G205" s="3">
        <v>0.72916666666666663</v>
      </c>
      <c r="H205" s="4">
        <f t="shared" si="32"/>
        <v>3.4999999999999982</v>
      </c>
      <c r="I205" s="17">
        <f t="shared" si="33"/>
        <v>7.5</v>
      </c>
      <c r="J205" s="9"/>
      <c r="K205"/>
      <c r="BD205"/>
      <c r="BE205"/>
      <c r="BQ205"/>
      <c r="BU205"/>
    </row>
    <row r="206" spans="1:73" ht="28.8" x14ac:dyDescent="0.3">
      <c r="A206">
        <v>0</v>
      </c>
      <c r="B206" s="2" t="s">
        <v>95</v>
      </c>
      <c r="C206" s="2" t="s">
        <v>71</v>
      </c>
      <c r="D206" s="7" t="s">
        <v>72</v>
      </c>
      <c r="E206" s="8">
        <v>44656</v>
      </c>
      <c r="F206" s="3">
        <v>0.58333333333333337</v>
      </c>
      <c r="G206" s="3">
        <v>0.58333333333333337</v>
      </c>
      <c r="H206" s="4">
        <f t="shared" si="32"/>
        <v>0</v>
      </c>
      <c r="I206" s="17">
        <f t="shared" si="33"/>
        <v>7.5</v>
      </c>
      <c r="J206" s="9"/>
      <c r="K206"/>
      <c r="BD206"/>
      <c r="BE206"/>
      <c r="BQ206"/>
      <c r="BU206"/>
    </row>
    <row r="207" spans="1:73" ht="28.8" x14ac:dyDescent="0.3">
      <c r="A207" s="21">
        <v>3</v>
      </c>
      <c r="B207" s="2">
        <v>18556</v>
      </c>
      <c r="C207" s="7" t="s">
        <v>59</v>
      </c>
      <c r="D207" s="7" t="s">
        <v>74</v>
      </c>
      <c r="E207" s="8">
        <v>44657</v>
      </c>
      <c r="F207" s="3">
        <v>0.375</v>
      </c>
      <c r="G207" s="3">
        <v>0.39583333333333331</v>
      </c>
      <c r="H207" s="4">
        <f t="shared" si="32"/>
        <v>0.49999999999999956</v>
      </c>
      <c r="I207" s="17">
        <f t="shared" si="33"/>
        <v>0.49999999999999956</v>
      </c>
      <c r="J207" s="9"/>
      <c r="K207"/>
      <c r="BD207"/>
      <c r="BE207"/>
      <c r="BQ207"/>
      <c r="BU207"/>
    </row>
    <row r="208" spans="1:73" x14ac:dyDescent="0.3">
      <c r="A208" s="2" t="s">
        <v>77</v>
      </c>
      <c r="B208" s="2" t="s">
        <v>77</v>
      </c>
      <c r="C208" s="2" t="s">
        <v>66</v>
      </c>
      <c r="D208" s="7" t="s">
        <v>10</v>
      </c>
      <c r="E208" s="8">
        <v>44657</v>
      </c>
      <c r="F208" s="3">
        <v>0.39583333333333331</v>
      </c>
      <c r="G208" s="3">
        <v>0.41666666666666669</v>
      </c>
      <c r="H208" s="4">
        <f t="shared" si="32"/>
        <v>0.50000000000000089</v>
      </c>
      <c r="I208" s="17">
        <f t="shared" si="33"/>
        <v>1.0000000000000004</v>
      </c>
      <c r="J208" s="9"/>
      <c r="K208"/>
      <c r="BD208"/>
      <c r="BE208"/>
      <c r="BQ208"/>
      <c r="BU208"/>
    </row>
    <row r="209" spans="1:87" ht="28.8" x14ac:dyDescent="0.3">
      <c r="A209" s="21">
        <v>3</v>
      </c>
      <c r="B209" s="2">
        <v>18556</v>
      </c>
      <c r="C209" s="7" t="s">
        <v>59</v>
      </c>
      <c r="D209" s="7"/>
      <c r="E209" s="8">
        <v>44657</v>
      </c>
      <c r="F209" s="3">
        <v>0.41666666666666669</v>
      </c>
      <c r="G209" s="3">
        <v>0.5</v>
      </c>
      <c r="H209" s="4">
        <f t="shared" si="32"/>
        <v>1.9999999999999996</v>
      </c>
      <c r="I209" s="17">
        <f t="shared" si="33"/>
        <v>3</v>
      </c>
      <c r="J209" s="9"/>
      <c r="K209"/>
      <c r="BD209"/>
      <c r="BE209"/>
      <c r="BQ209"/>
      <c r="BU209"/>
    </row>
    <row r="210" spans="1:87" ht="28.8" x14ac:dyDescent="0.3">
      <c r="A210" s="21">
        <v>3</v>
      </c>
      <c r="B210" s="2">
        <v>18556</v>
      </c>
      <c r="C210" s="7" t="s">
        <v>59</v>
      </c>
      <c r="D210" s="7"/>
      <c r="E210" s="8">
        <v>44657</v>
      </c>
      <c r="F210" s="3">
        <v>0.54166666666666663</v>
      </c>
      <c r="G210" s="3">
        <v>0.58333333333333337</v>
      </c>
      <c r="H210" s="4">
        <f t="shared" si="32"/>
        <v>1.0000000000000018</v>
      </c>
      <c r="I210" s="17">
        <f t="shared" si="33"/>
        <v>4.0000000000000018</v>
      </c>
      <c r="J210" s="9"/>
      <c r="K210"/>
      <c r="BD210"/>
      <c r="BE210"/>
      <c r="BQ210"/>
      <c r="BU210"/>
    </row>
    <row r="211" spans="1:87" ht="43.2" x14ac:dyDescent="0.3">
      <c r="A211" s="21">
        <v>3</v>
      </c>
      <c r="B211" s="2">
        <v>18556</v>
      </c>
      <c r="C211" s="7" t="s">
        <v>75</v>
      </c>
      <c r="D211" s="7" t="s">
        <v>97</v>
      </c>
      <c r="E211" s="8">
        <v>44657</v>
      </c>
      <c r="F211" s="3">
        <v>0.58333333333333337</v>
      </c>
      <c r="G211" s="3">
        <v>0.72916666666666663</v>
      </c>
      <c r="H211" s="4">
        <f t="shared" si="32"/>
        <v>3.4999999999999982</v>
      </c>
      <c r="I211" s="17">
        <f t="shared" si="33"/>
        <v>7.5</v>
      </c>
      <c r="J211" s="9"/>
      <c r="K211"/>
      <c r="BD211"/>
      <c r="BE211"/>
      <c r="BQ211"/>
      <c r="BU211"/>
    </row>
    <row r="212" spans="1:87" ht="28.8" x14ac:dyDescent="0.3">
      <c r="A212" s="21">
        <v>0</v>
      </c>
      <c r="B212" t="s">
        <v>95</v>
      </c>
      <c r="C212" s="2"/>
      <c r="D212" s="7" t="s">
        <v>76</v>
      </c>
      <c r="E212" s="8">
        <v>44657</v>
      </c>
      <c r="F212" s="3">
        <v>0.70833333333333337</v>
      </c>
      <c r="G212" s="3">
        <v>0.72916666666666663</v>
      </c>
      <c r="H212" s="4">
        <f t="shared" si="32"/>
        <v>0</v>
      </c>
      <c r="I212" s="17">
        <f t="shared" si="33"/>
        <v>7.5</v>
      </c>
      <c r="J212" s="9"/>
      <c r="K212"/>
      <c r="BD212"/>
      <c r="BE212"/>
      <c r="BQ212"/>
      <c r="BU212"/>
    </row>
    <row r="213" spans="1:87" ht="72" x14ac:dyDescent="0.3">
      <c r="A213" s="21">
        <v>2</v>
      </c>
      <c r="B213" s="2">
        <v>18324</v>
      </c>
      <c r="C213" s="7" t="s">
        <v>80</v>
      </c>
      <c r="D213" s="7" t="s">
        <v>98</v>
      </c>
      <c r="E213" s="8">
        <v>44658</v>
      </c>
      <c r="F213" s="3">
        <v>0.375</v>
      </c>
      <c r="G213" s="3">
        <v>0.39583333333333331</v>
      </c>
      <c r="H213" s="4">
        <f t="shared" si="32"/>
        <v>0.49999999999999956</v>
      </c>
      <c r="I213" s="17">
        <f t="shared" si="33"/>
        <v>0.49999999999999956</v>
      </c>
      <c r="J213" s="14"/>
      <c r="K213" s="13"/>
      <c r="BD213"/>
      <c r="BE213"/>
      <c r="BQ213"/>
      <c r="BU213"/>
    </row>
    <row r="214" spans="1:87" x14ac:dyDescent="0.3">
      <c r="A214" s="2" t="s">
        <v>77</v>
      </c>
      <c r="B214" s="2" t="s">
        <v>77</v>
      </c>
      <c r="C214" s="2" t="s">
        <v>66</v>
      </c>
      <c r="D214" s="7" t="s">
        <v>10</v>
      </c>
      <c r="E214" s="8">
        <v>44658</v>
      </c>
      <c r="F214" s="3">
        <v>0.39583333333333331</v>
      </c>
      <c r="G214" s="3">
        <v>0.41666666666666669</v>
      </c>
      <c r="H214" s="4">
        <f t="shared" si="32"/>
        <v>0.50000000000000089</v>
      </c>
      <c r="I214" s="17">
        <f t="shared" si="33"/>
        <v>1.0000000000000004</v>
      </c>
      <c r="J214" s="14"/>
      <c r="K214" s="13"/>
      <c r="BD214"/>
      <c r="BE214"/>
      <c r="BQ214"/>
      <c r="BU214"/>
    </row>
    <row r="215" spans="1:87" ht="43.2" x14ac:dyDescent="0.3">
      <c r="A215" s="21">
        <v>2</v>
      </c>
      <c r="B215" s="2">
        <v>18324</v>
      </c>
      <c r="C215" s="7" t="s">
        <v>80</v>
      </c>
      <c r="D215" s="2" t="s">
        <v>100</v>
      </c>
      <c r="E215" s="8">
        <v>44658</v>
      </c>
      <c r="F215" s="3">
        <v>0.41666666666666669</v>
      </c>
      <c r="G215" s="3">
        <v>0.5</v>
      </c>
      <c r="H215" s="4">
        <f t="shared" si="32"/>
        <v>1.9999999999999996</v>
      </c>
      <c r="I215" s="17">
        <f t="shared" si="33"/>
        <v>3</v>
      </c>
      <c r="J215"/>
      <c r="K215"/>
      <c r="BD215"/>
      <c r="BE215"/>
      <c r="BQ215"/>
      <c r="BU215"/>
    </row>
    <row r="216" spans="1:87" ht="43.2" x14ac:dyDescent="0.3">
      <c r="A216" s="21">
        <v>2</v>
      </c>
      <c r="B216" s="2">
        <v>18324</v>
      </c>
      <c r="C216" s="7" t="s">
        <v>80</v>
      </c>
      <c r="D216" s="7" t="s">
        <v>99</v>
      </c>
      <c r="E216" s="8">
        <v>44658</v>
      </c>
      <c r="F216" s="3">
        <v>0.54166666666666663</v>
      </c>
      <c r="G216" s="3">
        <v>0.58333333333333337</v>
      </c>
      <c r="H216" s="4">
        <f t="shared" si="32"/>
        <v>1.0000000000000018</v>
      </c>
      <c r="I216" s="17">
        <f t="shared" si="33"/>
        <v>4.0000000000000018</v>
      </c>
      <c r="J216"/>
      <c r="K216"/>
      <c r="BD216"/>
      <c r="BE216"/>
      <c r="BQ216"/>
      <c r="BU216"/>
    </row>
    <row r="217" spans="1:87" ht="43.2" x14ac:dyDescent="0.3">
      <c r="A217" s="21">
        <v>3</v>
      </c>
      <c r="B217" s="2">
        <v>18556</v>
      </c>
      <c r="C217" s="2" t="s">
        <v>75</v>
      </c>
      <c r="D217" s="7" t="s">
        <v>101</v>
      </c>
      <c r="E217" s="8">
        <v>44658</v>
      </c>
      <c r="F217" s="3">
        <v>0.58333333333333337</v>
      </c>
      <c r="G217" s="3">
        <v>0.72916666666666663</v>
      </c>
      <c r="H217" s="4">
        <f t="shared" si="32"/>
        <v>3.4999999999999982</v>
      </c>
      <c r="I217" s="17">
        <f t="shared" si="33"/>
        <v>7.5</v>
      </c>
      <c r="J217"/>
      <c r="K217"/>
      <c r="BD217"/>
      <c r="BE217"/>
      <c r="BQ217"/>
      <c r="BU217"/>
    </row>
    <row r="218" spans="1:87" s="13" customFormat="1" x14ac:dyDescent="0.3">
      <c r="A218"/>
      <c r="B218" s="2"/>
      <c r="C218" s="7"/>
      <c r="D218" s="8"/>
      <c r="E218" s="27" t="s">
        <v>108</v>
      </c>
      <c r="F218" s="3" t="str">
        <f>IF(E218="New","",IF(E218=#REF!,#REF!,TIME(9,0,0)))</f>
        <v/>
      </c>
      <c r="G218" s="3"/>
      <c r="H218" s="4">
        <f t="shared" ref="H218:H248" si="34">IF(AND(C218&lt;&gt;"",F218&lt;&gt;"",G218&lt;&gt;""),(G218-F218)*24,0)</f>
        <v>0</v>
      </c>
      <c r="I218" s="17" t="e">
        <f>IF(E218=#REF!,H218+#REF!,H218)</f>
        <v>#REF!</v>
      </c>
      <c r="K218" s="9"/>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s="35"/>
      <c r="BE218" s="35"/>
      <c r="BF218"/>
      <c r="BG218"/>
      <c r="BH218"/>
      <c r="BI218"/>
      <c r="BJ218"/>
      <c r="BK218"/>
      <c r="BL218"/>
      <c r="BM218"/>
      <c r="BN218"/>
      <c r="BO218"/>
      <c r="BP218"/>
      <c r="BQ218" s="53"/>
      <c r="BR218"/>
      <c r="BS218"/>
      <c r="BT218"/>
      <c r="BU218" s="53"/>
      <c r="BV218"/>
      <c r="BW218"/>
      <c r="BX218"/>
      <c r="BY218"/>
      <c r="BZ218"/>
      <c r="CA218"/>
      <c r="CB218"/>
      <c r="CC218"/>
      <c r="CD218"/>
      <c r="CE218"/>
      <c r="CF218"/>
      <c r="CG218"/>
      <c r="CH218"/>
      <c r="CI218"/>
    </row>
    <row r="219" spans="1:87" s="13" customFormat="1" x14ac:dyDescent="0.3">
      <c r="A219"/>
      <c r="B219" s="2"/>
      <c r="C219" s="7"/>
      <c r="D219" s="8"/>
      <c r="E219" s="27" t="s">
        <v>108</v>
      </c>
      <c r="F219" s="3" t="str">
        <f t="shared" ref="F219:F281" si="35">IF(E219="New","",IF(E219=E218,G218,TIME(9,0,0)))</f>
        <v/>
      </c>
      <c r="G219" s="3"/>
      <c r="H219" s="4">
        <f t="shared" si="34"/>
        <v>0</v>
      </c>
      <c r="I219" s="17" t="e">
        <f t="shared" ref="I219:I249" si="36">IF(E219=E218,H219+I218,H219)</f>
        <v>#REF!</v>
      </c>
      <c r="K219" s="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s="35"/>
      <c r="BE219" s="35"/>
      <c r="BF219"/>
      <c r="BG219"/>
      <c r="BH219"/>
      <c r="BI219"/>
      <c r="BJ219"/>
      <c r="BK219"/>
      <c r="BL219"/>
      <c r="BM219"/>
      <c r="BN219"/>
      <c r="BO219"/>
      <c r="BP219"/>
      <c r="BQ219" s="53"/>
      <c r="BR219"/>
      <c r="BS219"/>
      <c r="BT219"/>
      <c r="BU219" s="53"/>
      <c r="BV219"/>
      <c r="BW219"/>
      <c r="BX219"/>
      <c r="BY219"/>
      <c r="BZ219"/>
      <c r="CA219"/>
      <c r="CB219"/>
      <c r="CC219"/>
      <c r="CD219"/>
      <c r="CE219"/>
      <c r="CF219"/>
      <c r="CG219"/>
      <c r="CH219"/>
      <c r="CI219"/>
    </row>
    <row r="220" spans="1:87" s="13" customFormat="1" x14ac:dyDescent="0.3">
      <c r="A220"/>
      <c r="B220" s="2"/>
      <c r="C220" s="7"/>
      <c r="D220" s="8"/>
      <c r="E220" s="27" t="s">
        <v>108</v>
      </c>
      <c r="F220" s="3" t="str">
        <f t="shared" si="35"/>
        <v/>
      </c>
      <c r="G220" s="3"/>
      <c r="H220" s="4">
        <f t="shared" si="34"/>
        <v>0</v>
      </c>
      <c r="I220" s="17" t="e">
        <f t="shared" si="36"/>
        <v>#REF!</v>
      </c>
      <c r="K220" s="9"/>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s="35"/>
      <c r="BE220" s="35"/>
      <c r="BF220"/>
      <c r="BG220"/>
      <c r="BH220"/>
      <c r="BI220"/>
      <c r="BJ220"/>
      <c r="BK220"/>
      <c r="BL220"/>
      <c r="BM220"/>
      <c r="BN220"/>
      <c r="BO220"/>
      <c r="BP220"/>
      <c r="BQ220" s="53"/>
      <c r="BR220"/>
      <c r="BS220"/>
      <c r="BT220"/>
      <c r="BU220" s="53"/>
      <c r="BV220"/>
      <c r="BW220"/>
      <c r="BX220"/>
      <c r="BY220"/>
      <c r="BZ220"/>
      <c r="CA220"/>
      <c r="CB220"/>
      <c r="CC220"/>
      <c r="CD220"/>
      <c r="CE220"/>
      <c r="CF220"/>
      <c r="CG220"/>
      <c r="CH220"/>
      <c r="CI220"/>
    </row>
    <row r="221" spans="1:87" s="13" customFormat="1" x14ac:dyDescent="0.3">
      <c r="A221"/>
      <c r="B221" s="2"/>
      <c r="C221" s="7"/>
      <c r="D221" s="8"/>
      <c r="E221" s="27" t="s">
        <v>108</v>
      </c>
      <c r="F221" s="3" t="str">
        <f t="shared" si="35"/>
        <v/>
      </c>
      <c r="G221" s="3"/>
      <c r="H221" s="4">
        <f t="shared" si="34"/>
        <v>0</v>
      </c>
      <c r="I221" s="17" t="e">
        <f t="shared" si="36"/>
        <v>#REF!</v>
      </c>
      <c r="K221" s="9"/>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s="35"/>
      <c r="BE221" s="35"/>
      <c r="BF221"/>
      <c r="BG221"/>
      <c r="BH221"/>
      <c r="BI221"/>
      <c r="BJ221"/>
      <c r="BK221"/>
      <c r="BL221"/>
      <c r="BM221"/>
      <c r="BN221"/>
      <c r="BO221"/>
      <c r="BP221"/>
      <c r="BQ221" s="53"/>
      <c r="BR221"/>
      <c r="BS221"/>
      <c r="BT221"/>
      <c r="BU221" s="53"/>
      <c r="BV221"/>
      <c r="BW221"/>
      <c r="BX221"/>
      <c r="BY221"/>
      <c r="BZ221"/>
      <c r="CA221"/>
      <c r="CB221"/>
      <c r="CC221"/>
      <c r="CD221"/>
      <c r="CE221"/>
      <c r="CF221"/>
      <c r="CG221"/>
      <c r="CH221"/>
      <c r="CI221"/>
    </row>
    <row r="222" spans="1:87" s="13" customFormat="1" x14ac:dyDescent="0.3">
      <c r="A222"/>
      <c r="B222" s="2"/>
      <c r="C222" s="7"/>
      <c r="D222" s="8"/>
      <c r="E222" s="27" t="s">
        <v>108</v>
      </c>
      <c r="F222" s="3" t="str">
        <f t="shared" si="35"/>
        <v/>
      </c>
      <c r="G222" s="3"/>
      <c r="H222" s="4">
        <f t="shared" si="34"/>
        <v>0</v>
      </c>
      <c r="I222" s="17" t="e">
        <f t="shared" si="36"/>
        <v>#REF!</v>
      </c>
      <c r="K222" s="9"/>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s="35"/>
      <c r="BE222" s="35"/>
      <c r="BF222"/>
      <c r="BG222"/>
      <c r="BH222"/>
      <c r="BI222"/>
      <c r="BJ222"/>
      <c r="BK222"/>
      <c r="BL222"/>
      <c r="BM222"/>
      <c r="BN222"/>
      <c r="BO222"/>
      <c r="BP222"/>
      <c r="BQ222" s="53"/>
      <c r="BR222"/>
      <c r="BS222"/>
      <c r="BT222"/>
      <c r="BU222" s="53"/>
      <c r="BV222"/>
      <c r="BW222"/>
      <c r="BX222"/>
      <c r="BY222"/>
      <c r="BZ222"/>
      <c r="CA222"/>
      <c r="CB222"/>
      <c r="CC222"/>
      <c r="CD222"/>
      <c r="CE222"/>
      <c r="CF222"/>
      <c r="CG222"/>
      <c r="CH222"/>
      <c r="CI222"/>
    </row>
    <row r="223" spans="1:87" s="13" customFormat="1" x14ac:dyDescent="0.3">
      <c r="A223"/>
      <c r="B223" s="2"/>
      <c r="C223" s="7"/>
      <c r="D223" s="8"/>
      <c r="E223" s="27" t="s">
        <v>108</v>
      </c>
      <c r="F223" s="3" t="str">
        <f t="shared" si="35"/>
        <v/>
      </c>
      <c r="G223" s="3"/>
      <c r="H223" s="4">
        <f t="shared" si="34"/>
        <v>0</v>
      </c>
      <c r="I223" s="17" t="e">
        <f t="shared" si="36"/>
        <v>#REF!</v>
      </c>
      <c r="K223" s="9"/>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s="35"/>
      <c r="BE223" s="35"/>
      <c r="BF223"/>
      <c r="BG223"/>
      <c r="BH223"/>
      <c r="BI223"/>
      <c r="BJ223"/>
      <c r="BK223"/>
      <c r="BL223"/>
      <c r="BM223"/>
      <c r="BN223"/>
      <c r="BO223"/>
      <c r="BP223"/>
      <c r="BQ223" s="53"/>
      <c r="BR223"/>
      <c r="BS223"/>
      <c r="BT223"/>
      <c r="BU223" s="53"/>
      <c r="BV223"/>
      <c r="BW223"/>
      <c r="BX223"/>
      <c r="BY223"/>
      <c r="BZ223"/>
      <c r="CA223"/>
      <c r="CB223"/>
      <c r="CC223"/>
      <c r="CD223"/>
      <c r="CE223"/>
      <c r="CF223"/>
      <c r="CG223"/>
      <c r="CH223"/>
      <c r="CI223"/>
    </row>
    <row r="224" spans="1:87" s="13" customFormat="1" x14ac:dyDescent="0.3">
      <c r="A224"/>
      <c r="B224" s="2"/>
      <c r="C224" s="7"/>
      <c r="D224" s="8"/>
      <c r="E224" s="27" t="s">
        <v>108</v>
      </c>
      <c r="F224" s="3" t="str">
        <f t="shared" si="35"/>
        <v/>
      </c>
      <c r="G224" s="3"/>
      <c r="H224" s="4">
        <f t="shared" si="34"/>
        <v>0</v>
      </c>
      <c r="I224" s="17" t="e">
        <f t="shared" si="36"/>
        <v>#REF!</v>
      </c>
      <c r="K224" s="9"/>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s="35"/>
      <c r="BE224" s="35"/>
      <c r="BF224"/>
      <c r="BG224"/>
      <c r="BH224"/>
      <c r="BI224"/>
      <c r="BJ224"/>
      <c r="BK224"/>
      <c r="BL224"/>
      <c r="BM224"/>
      <c r="BN224"/>
      <c r="BO224"/>
      <c r="BP224"/>
      <c r="BQ224" s="53"/>
      <c r="BR224"/>
      <c r="BS224"/>
      <c r="BT224"/>
      <c r="BU224" s="53"/>
      <c r="BV224"/>
      <c r="BW224"/>
      <c r="BX224"/>
      <c r="BY224"/>
      <c r="BZ224"/>
      <c r="CA224"/>
      <c r="CB224"/>
      <c r="CC224"/>
      <c r="CD224"/>
      <c r="CE224"/>
      <c r="CF224"/>
      <c r="CG224"/>
      <c r="CH224"/>
      <c r="CI224"/>
    </row>
    <row r="225" spans="1:87" s="13" customFormat="1" x14ac:dyDescent="0.3">
      <c r="A225"/>
      <c r="B225" s="2"/>
      <c r="C225" s="7"/>
      <c r="D225" s="8"/>
      <c r="E225" s="27" t="s">
        <v>108</v>
      </c>
      <c r="F225" s="3" t="str">
        <f t="shared" si="35"/>
        <v/>
      </c>
      <c r="G225" s="3"/>
      <c r="H225" s="4">
        <f t="shared" si="34"/>
        <v>0</v>
      </c>
      <c r="I225" s="17" t="e">
        <f t="shared" si="36"/>
        <v>#REF!</v>
      </c>
      <c r="K225" s="9"/>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s="35"/>
      <c r="BE225" s="35"/>
      <c r="BF225"/>
      <c r="BG225"/>
      <c r="BH225"/>
      <c r="BI225"/>
      <c r="BJ225"/>
      <c r="BK225"/>
      <c r="BL225"/>
      <c r="BM225"/>
      <c r="BN225"/>
      <c r="BO225"/>
      <c r="BP225"/>
      <c r="BQ225" s="53"/>
      <c r="BR225"/>
      <c r="BS225"/>
      <c r="BT225"/>
      <c r="BU225" s="53"/>
      <c r="BV225"/>
      <c r="BW225"/>
      <c r="BX225"/>
      <c r="BY225"/>
      <c r="BZ225"/>
      <c r="CA225"/>
      <c r="CB225"/>
      <c r="CC225"/>
      <c r="CD225"/>
      <c r="CE225"/>
      <c r="CF225"/>
      <c r="CG225"/>
      <c r="CH225"/>
      <c r="CI225"/>
    </row>
    <row r="226" spans="1:87" s="13" customFormat="1" x14ac:dyDescent="0.3">
      <c r="A226"/>
      <c r="B226" s="2"/>
      <c r="C226" s="7"/>
      <c r="D226" s="8"/>
      <c r="E226" s="27" t="s">
        <v>108</v>
      </c>
      <c r="F226" s="3" t="str">
        <f t="shared" si="35"/>
        <v/>
      </c>
      <c r="G226" s="3"/>
      <c r="H226" s="4">
        <f t="shared" si="34"/>
        <v>0</v>
      </c>
      <c r="I226" s="17" t="e">
        <f t="shared" si="36"/>
        <v>#REF!</v>
      </c>
      <c r="K226" s="9"/>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s="35"/>
      <c r="BE226" s="35"/>
      <c r="BF226"/>
      <c r="BG226"/>
      <c r="BH226"/>
      <c r="BI226"/>
      <c r="BJ226"/>
      <c r="BK226"/>
      <c r="BL226"/>
      <c r="BM226"/>
      <c r="BN226"/>
      <c r="BO226"/>
      <c r="BP226"/>
      <c r="BQ226" s="53"/>
      <c r="BR226"/>
      <c r="BS226"/>
      <c r="BT226"/>
      <c r="BU226" s="53"/>
      <c r="BV226"/>
      <c r="BW226"/>
      <c r="BX226"/>
      <c r="BY226"/>
      <c r="BZ226"/>
      <c r="CA226"/>
      <c r="CB226"/>
      <c r="CC226"/>
      <c r="CD226"/>
      <c r="CE226"/>
      <c r="CF226"/>
      <c r="CG226"/>
      <c r="CH226"/>
      <c r="CI226"/>
    </row>
    <row r="227" spans="1:87" s="13" customFormat="1" x14ac:dyDescent="0.3">
      <c r="A227"/>
      <c r="B227" s="2"/>
      <c r="C227" s="7"/>
      <c r="D227" s="8"/>
      <c r="E227" s="27" t="s">
        <v>108</v>
      </c>
      <c r="F227" s="3" t="str">
        <f t="shared" si="35"/>
        <v/>
      </c>
      <c r="G227" s="3"/>
      <c r="H227" s="4">
        <f t="shared" si="34"/>
        <v>0</v>
      </c>
      <c r="I227" s="17" t="e">
        <f t="shared" si="36"/>
        <v>#REF!</v>
      </c>
      <c r="K227" s="9"/>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s="35"/>
      <c r="BE227" s="35"/>
      <c r="BF227"/>
      <c r="BG227"/>
      <c r="BH227"/>
      <c r="BI227"/>
      <c r="BJ227"/>
      <c r="BK227"/>
      <c r="BL227"/>
      <c r="BM227"/>
      <c r="BN227"/>
      <c r="BO227"/>
      <c r="BP227"/>
      <c r="BQ227" s="53"/>
      <c r="BR227"/>
      <c r="BS227"/>
      <c r="BT227"/>
      <c r="BU227" s="53"/>
      <c r="BV227"/>
      <c r="BW227"/>
      <c r="BX227"/>
      <c r="BY227"/>
      <c r="BZ227"/>
      <c r="CA227"/>
      <c r="CB227"/>
      <c r="CC227"/>
      <c r="CD227"/>
      <c r="CE227"/>
      <c r="CF227"/>
      <c r="CG227"/>
      <c r="CH227"/>
      <c r="CI227"/>
    </row>
    <row r="228" spans="1:87" s="13" customFormat="1" x14ac:dyDescent="0.3">
      <c r="A228"/>
      <c r="B228" s="2"/>
      <c r="C228" s="7"/>
      <c r="D228" s="8"/>
      <c r="E228" s="27" t="s">
        <v>108</v>
      </c>
      <c r="F228" s="3" t="str">
        <f t="shared" si="35"/>
        <v/>
      </c>
      <c r="G228" s="3"/>
      <c r="H228" s="4">
        <f t="shared" si="34"/>
        <v>0</v>
      </c>
      <c r="I228" s="17" t="e">
        <f t="shared" si="36"/>
        <v>#REF!</v>
      </c>
      <c r="K228" s="9"/>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s="35"/>
      <c r="BE228" s="35"/>
      <c r="BF228"/>
      <c r="BG228"/>
      <c r="BH228"/>
      <c r="BI228"/>
      <c r="BJ228"/>
      <c r="BK228"/>
      <c r="BL228"/>
      <c r="BM228"/>
      <c r="BN228"/>
      <c r="BO228"/>
      <c r="BP228"/>
      <c r="BQ228" s="53"/>
      <c r="BR228"/>
      <c r="BS228"/>
      <c r="BT228"/>
      <c r="BU228" s="53"/>
      <c r="BV228"/>
      <c r="BW228"/>
      <c r="BX228"/>
      <c r="BY228"/>
      <c r="BZ228"/>
      <c r="CA228"/>
      <c r="CB228"/>
      <c r="CC228"/>
      <c r="CD228"/>
      <c r="CE228"/>
      <c r="CF228"/>
      <c r="CG228"/>
      <c r="CH228"/>
      <c r="CI228"/>
    </row>
    <row r="229" spans="1:87" s="13" customFormat="1" x14ac:dyDescent="0.3">
      <c r="A229"/>
      <c r="B229" s="2"/>
      <c r="C229" s="7"/>
      <c r="D229" s="8"/>
      <c r="E229" s="27" t="s">
        <v>108</v>
      </c>
      <c r="F229" s="3" t="str">
        <f t="shared" si="35"/>
        <v/>
      </c>
      <c r="G229" s="3"/>
      <c r="H229" s="4">
        <f t="shared" si="34"/>
        <v>0</v>
      </c>
      <c r="I229" s="17" t="e">
        <f t="shared" si="36"/>
        <v>#REF!</v>
      </c>
      <c r="K229" s="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s="35"/>
      <c r="BE229" s="35"/>
      <c r="BF229"/>
      <c r="BG229"/>
      <c r="BH229"/>
      <c r="BI229"/>
      <c r="BJ229"/>
      <c r="BK229"/>
      <c r="BL229"/>
      <c r="BM229"/>
      <c r="BN229"/>
      <c r="BO229"/>
      <c r="BP229"/>
      <c r="BQ229" s="53"/>
      <c r="BR229"/>
      <c r="BS229"/>
      <c r="BT229"/>
      <c r="BU229" s="53"/>
      <c r="BV229"/>
      <c r="BW229"/>
      <c r="BX229"/>
      <c r="BY229"/>
      <c r="BZ229"/>
      <c r="CA229"/>
      <c r="CB229"/>
      <c r="CC229"/>
      <c r="CD229"/>
      <c r="CE229"/>
      <c r="CF229"/>
      <c r="CG229"/>
      <c r="CH229"/>
      <c r="CI229"/>
    </row>
    <row r="230" spans="1:87" s="13" customFormat="1" x14ac:dyDescent="0.3">
      <c r="A230"/>
      <c r="B230" s="2"/>
      <c r="C230" s="7"/>
      <c r="D230" s="8"/>
      <c r="E230" s="27" t="s">
        <v>108</v>
      </c>
      <c r="F230" s="3" t="str">
        <f t="shared" si="35"/>
        <v/>
      </c>
      <c r="G230" s="3"/>
      <c r="H230" s="4">
        <f t="shared" si="34"/>
        <v>0</v>
      </c>
      <c r="I230" s="17" t="e">
        <f t="shared" si="36"/>
        <v>#REF!</v>
      </c>
      <c r="K230" s="9"/>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s="35"/>
      <c r="BE230" s="35"/>
      <c r="BF230"/>
      <c r="BG230"/>
      <c r="BH230"/>
      <c r="BI230"/>
      <c r="BJ230"/>
      <c r="BK230"/>
      <c r="BL230"/>
      <c r="BM230"/>
      <c r="BN230"/>
      <c r="BO230"/>
      <c r="BP230"/>
      <c r="BQ230" s="53"/>
      <c r="BR230"/>
      <c r="BS230"/>
      <c r="BT230"/>
      <c r="BU230" s="53"/>
      <c r="BV230"/>
      <c r="BW230"/>
      <c r="BX230"/>
      <c r="BY230"/>
      <c r="BZ230"/>
      <c r="CA230"/>
      <c r="CB230"/>
      <c r="CC230"/>
      <c r="CD230"/>
      <c r="CE230"/>
      <c r="CF230"/>
      <c r="CG230"/>
      <c r="CH230"/>
      <c r="CI230"/>
    </row>
    <row r="231" spans="1:87" s="13" customFormat="1" x14ac:dyDescent="0.3">
      <c r="A231"/>
      <c r="B231" s="2"/>
      <c r="C231" s="7"/>
      <c r="D231" s="8"/>
      <c r="E231" s="27" t="s">
        <v>108</v>
      </c>
      <c r="F231" s="3" t="str">
        <f t="shared" si="35"/>
        <v/>
      </c>
      <c r="G231" s="3"/>
      <c r="H231" s="4">
        <f t="shared" si="34"/>
        <v>0</v>
      </c>
      <c r="I231" s="17" t="e">
        <f t="shared" si="36"/>
        <v>#REF!</v>
      </c>
      <c r="K231" s="9"/>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s="35"/>
      <c r="BE231" s="35"/>
      <c r="BF231"/>
      <c r="BG231"/>
      <c r="BH231"/>
      <c r="BI231"/>
      <c r="BJ231"/>
      <c r="BK231"/>
      <c r="BL231"/>
      <c r="BM231"/>
      <c r="BN231"/>
      <c r="BO231"/>
      <c r="BP231"/>
      <c r="BQ231" s="53"/>
      <c r="BR231"/>
      <c r="BS231"/>
      <c r="BT231"/>
      <c r="BU231" s="53"/>
      <c r="BV231"/>
      <c r="BW231"/>
      <c r="BX231"/>
      <c r="BY231"/>
      <c r="BZ231"/>
      <c r="CA231"/>
      <c r="CB231"/>
      <c r="CC231"/>
      <c r="CD231"/>
      <c r="CE231"/>
      <c r="CF231"/>
      <c r="CG231"/>
      <c r="CH231"/>
      <c r="CI231"/>
    </row>
    <row r="232" spans="1:87" s="13" customFormat="1" x14ac:dyDescent="0.3">
      <c r="A232"/>
      <c r="B232" s="2"/>
      <c r="C232" s="7"/>
      <c r="D232" s="8"/>
      <c r="E232" s="27" t="s">
        <v>108</v>
      </c>
      <c r="F232" s="3" t="str">
        <f t="shared" si="35"/>
        <v/>
      </c>
      <c r="G232" s="3"/>
      <c r="H232" s="4">
        <f t="shared" si="34"/>
        <v>0</v>
      </c>
      <c r="I232" s="17" t="e">
        <f t="shared" si="36"/>
        <v>#REF!</v>
      </c>
      <c r="K232" s="9"/>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s="35"/>
      <c r="BE232" s="35"/>
      <c r="BF232"/>
      <c r="BG232"/>
      <c r="BH232"/>
      <c r="BI232"/>
      <c r="BJ232"/>
      <c r="BK232"/>
      <c r="BL232"/>
      <c r="BM232"/>
      <c r="BN232"/>
      <c r="BO232"/>
      <c r="BP232"/>
      <c r="BQ232" s="53"/>
      <c r="BR232"/>
      <c r="BS232"/>
      <c r="BT232"/>
      <c r="BU232" s="53"/>
      <c r="BV232"/>
      <c r="BW232"/>
      <c r="BX232"/>
      <c r="BY232"/>
      <c r="BZ232"/>
      <c r="CA232"/>
      <c r="CB232"/>
      <c r="CC232"/>
      <c r="CD232"/>
      <c r="CE232"/>
      <c r="CF232"/>
      <c r="CG232"/>
      <c r="CH232"/>
      <c r="CI232"/>
    </row>
    <row r="233" spans="1:87" s="13" customFormat="1" x14ac:dyDescent="0.3">
      <c r="A233"/>
      <c r="B233" s="2"/>
      <c r="C233" s="7"/>
      <c r="D233" s="8"/>
      <c r="E233" s="27" t="s">
        <v>108</v>
      </c>
      <c r="F233" s="3" t="str">
        <f t="shared" si="35"/>
        <v/>
      </c>
      <c r="G233" s="3"/>
      <c r="H233" s="4">
        <f t="shared" si="34"/>
        <v>0</v>
      </c>
      <c r="I233" s="17" t="e">
        <f t="shared" si="36"/>
        <v>#REF!</v>
      </c>
      <c r="K233" s="9"/>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s="35"/>
      <c r="BE233" s="35"/>
      <c r="BF233"/>
      <c r="BG233"/>
      <c r="BH233"/>
      <c r="BI233"/>
      <c r="BJ233"/>
      <c r="BK233"/>
      <c r="BL233"/>
      <c r="BM233"/>
      <c r="BN233"/>
      <c r="BO233"/>
      <c r="BP233"/>
      <c r="BQ233" s="53"/>
      <c r="BR233"/>
      <c r="BS233"/>
      <c r="BT233"/>
      <c r="BU233" s="53"/>
      <c r="BV233"/>
      <c r="BW233"/>
      <c r="BX233"/>
      <c r="BY233"/>
      <c r="BZ233"/>
      <c r="CA233"/>
      <c r="CB233"/>
      <c r="CC233"/>
      <c r="CD233"/>
      <c r="CE233"/>
      <c r="CF233"/>
      <c r="CG233"/>
      <c r="CH233"/>
      <c r="CI233"/>
    </row>
    <row r="234" spans="1:87" s="13" customFormat="1" x14ac:dyDescent="0.3">
      <c r="A234"/>
      <c r="B234" s="2"/>
      <c r="C234" s="7"/>
      <c r="D234" s="8"/>
      <c r="E234" s="27" t="s">
        <v>108</v>
      </c>
      <c r="F234" s="3" t="str">
        <f t="shared" si="35"/>
        <v/>
      </c>
      <c r="G234" s="3"/>
      <c r="H234" s="4">
        <f t="shared" si="34"/>
        <v>0</v>
      </c>
      <c r="I234" s="17" t="e">
        <f t="shared" si="36"/>
        <v>#REF!</v>
      </c>
      <c r="K234" s="9"/>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s="35"/>
      <c r="BE234" s="35"/>
      <c r="BF234"/>
      <c r="BG234"/>
      <c r="BH234"/>
      <c r="BI234"/>
      <c r="BJ234"/>
      <c r="BK234"/>
      <c r="BL234"/>
      <c r="BM234"/>
      <c r="BN234"/>
      <c r="BO234"/>
      <c r="BP234"/>
      <c r="BQ234" s="53"/>
      <c r="BR234"/>
      <c r="BS234"/>
      <c r="BT234"/>
      <c r="BU234" s="53"/>
      <c r="BV234"/>
      <c r="BW234"/>
      <c r="BX234"/>
      <c r="BY234"/>
      <c r="BZ234"/>
      <c r="CA234"/>
      <c r="CB234"/>
      <c r="CC234"/>
      <c r="CD234"/>
      <c r="CE234"/>
      <c r="CF234"/>
      <c r="CG234"/>
      <c r="CH234"/>
      <c r="CI234"/>
    </row>
    <row r="235" spans="1:87" s="13" customFormat="1" x14ac:dyDescent="0.3">
      <c r="A235"/>
      <c r="B235" s="2"/>
      <c r="C235" s="7"/>
      <c r="D235" s="8"/>
      <c r="E235" s="27" t="s">
        <v>108</v>
      </c>
      <c r="F235" s="3" t="str">
        <f t="shared" si="35"/>
        <v/>
      </c>
      <c r="G235" s="3"/>
      <c r="H235" s="4">
        <f t="shared" si="34"/>
        <v>0</v>
      </c>
      <c r="I235" s="17" t="e">
        <f t="shared" si="36"/>
        <v>#REF!</v>
      </c>
      <c r="K235" s="9"/>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s="35"/>
      <c r="BE235" s="35"/>
      <c r="BF235"/>
      <c r="BG235"/>
      <c r="BH235"/>
      <c r="BI235"/>
      <c r="BJ235"/>
      <c r="BK235"/>
      <c r="BL235"/>
      <c r="BM235"/>
      <c r="BN235"/>
      <c r="BO235"/>
      <c r="BP235"/>
      <c r="BQ235" s="53"/>
      <c r="BR235"/>
      <c r="BS235"/>
      <c r="BT235"/>
      <c r="BU235" s="53"/>
      <c r="BV235"/>
      <c r="BW235"/>
      <c r="BX235"/>
      <c r="BY235"/>
      <c r="BZ235"/>
      <c r="CA235"/>
      <c r="CB235"/>
      <c r="CC235"/>
      <c r="CD235"/>
      <c r="CE235"/>
      <c r="CF235"/>
      <c r="CG235"/>
      <c r="CH235"/>
      <c r="CI235"/>
    </row>
    <row r="236" spans="1:87" s="13" customFormat="1" x14ac:dyDescent="0.3">
      <c r="A236"/>
      <c r="B236" s="2"/>
      <c r="C236" s="7"/>
      <c r="D236" s="8"/>
      <c r="E236" s="27" t="s">
        <v>108</v>
      </c>
      <c r="F236" s="3" t="str">
        <f t="shared" si="35"/>
        <v/>
      </c>
      <c r="G236" s="3"/>
      <c r="H236" s="4">
        <f t="shared" si="34"/>
        <v>0</v>
      </c>
      <c r="I236" s="17" t="e">
        <f t="shared" si="36"/>
        <v>#REF!</v>
      </c>
      <c r="K236" s="9"/>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s="35"/>
      <c r="BE236" s="35"/>
      <c r="BF236"/>
      <c r="BG236"/>
      <c r="BH236"/>
      <c r="BI236"/>
      <c r="BJ236"/>
      <c r="BK236"/>
      <c r="BL236"/>
      <c r="BM236"/>
      <c r="BN236"/>
      <c r="BO236"/>
      <c r="BP236"/>
      <c r="BQ236" s="53"/>
      <c r="BR236"/>
      <c r="BS236"/>
      <c r="BT236"/>
      <c r="BU236" s="53"/>
      <c r="BV236"/>
      <c r="BW236"/>
      <c r="BX236"/>
      <c r="BY236"/>
      <c r="BZ236"/>
      <c r="CA236"/>
      <c r="CB236"/>
      <c r="CC236"/>
      <c r="CD236"/>
      <c r="CE236"/>
      <c r="CF236"/>
      <c r="CG236"/>
      <c r="CH236"/>
      <c r="CI236"/>
    </row>
    <row r="237" spans="1:87" s="13" customFormat="1" x14ac:dyDescent="0.3">
      <c r="A237"/>
      <c r="B237" s="2"/>
      <c r="C237" s="7"/>
      <c r="D237" s="8"/>
      <c r="E237" s="27" t="s">
        <v>108</v>
      </c>
      <c r="F237" s="3" t="str">
        <f t="shared" si="35"/>
        <v/>
      </c>
      <c r="G237" s="3"/>
      <c r="H237" s="4">
        <f t="shared" si="34"/>
        <v>0</v>
      </c>
      <c r="I237" s="17" t="e">
        <f t="shared" si="36"/>
        <v>#REF!</v>
      </c>
      <c r="K237" s="9"/>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s="35"/>
      <c r="BE237" s="35"/>
      <c r="BF237"/>
      <c r="BG237"/>
      <c r="BH237"/>
      <c r="BI237"/>
      <c r="BJ237"/>
      <c r="BK237"/>
      <c r="BL237"/>
      <c r="BM237"/>
      <c r="BN237"/>
      <c r="BO237"/>
      <c r="BP237"/>
      <c r="BQ237" s="53"/>
      <c r="BR237"/>
      <c r="BS237"/>
      <c r="BT237"/>
      <c r="BU237" s="53"/>
      <c r="BV237"/>
      <c r="BW237"/>
      <c r="BX237"/>
      <c r="BY237"/>
      <c r="BZ237"/>
      <c r="CA237"/>
      <c r="CB237"/>
      <c r="CC237"/>
      <c r="CD237"/>
      <c r="CE237"/>
      <c r="CF237"/>
      <c r="CG237"/>
      <c r="CH237"/>
      <c r="CI237"/>
    </row>
    <row r="238" spans="1:87" s="13" customFormat="1" x14ac:dyDescent="0.3">
      <c r="A238"/>
      <c r="B238" s="2"/>
      <c r="C238" s="7"/>
      <c r="D238" s="8"/>
      <c r="E238" s="27" t="s">
        <v>108</v>
      </c>
      <c r="F238" s="3" t="str">
        <f t="shared" si="35"/>
        <v/>
      </c>
      <c r="G238" s="3"/>
      <c r="H238" s="4">
        <f t="shared" si="34"/>
        <v>0</v>
      </c>
      <c r="I238" s="17" t="e">
        <f t="shared" si="36"/>
        <v>#REF!</v>
      </c>
      <c r="K238" s="9"/>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s="35"/>
      <c r="BE238" s="35"/>
      <c r="BF238"/>
      <c r="BG238"/>
      <c r="BH238"/>
      <c r="BI238"/>
      <c r="BJ238"/>
      <c r="BK238"/>
      <c r="BL238"/>
      <c r="BM238"/>
      <c r="BN238"/>
      <c r="BO238"/>
      <c r="BP238"/>
      <c r="BQ238" s="53"/>
      <c r="BR238"/>
      <c r="BS238"/>
      <c r="BT238"/>
      <c r="BU238" s="53"/>
      <c r="BV238"/>
      <c r="BW238"/>
      <c r="BX238"/>
      <c r="BY238"/>
      <c r="BZ238"/>
      <c r="CA238"/>
      <c r="CB238"/>
      <c r="CC238"/>
      <c r="CD238"/>
      <c r="CE238"/>
      <c r="CF238"/>
      <c r="CG238"/>
      <c r="CH238"/>
      <c r="CI238"/>
    </row>
    <row r="239" spans="1:87" s="13" customFormat="1" x14ac:dyDescent="0.3">
      <c r="A239"/>
      <c r="B239" s="2"/>
      <c r="C239" s="7"/>
      <c r="D239" s="8"/>
      <c r="E239" s="27" t="s">
        <v>108</v>
      </c>
      <c r="F239" s="3" t="str">
        <f t="shared" si="35"/>
        <v/>
      </c>
      <c r="G239" s="3"/>
      <c r="H239" s="4">
        <f t="shared" si="34"/>
        <v>0</v>
      </c>
      <c r="I239" s="17" t="e">
        <f t="shared" si="36"/>
        <v>#REF!</v>
      </c>
      <c r="K239" s="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s="35"/>
      <c r="BE239" s="35"/>
      <c r="BF239"/>
      <c r="BG239"/>
      <c r="BH239"/>
      <c r="BI239"/>
      <c r="BJ239"/>
      <c r="BK239"/>
      <c r="BL239"/>
      <c r="BM239"/>
      <c r="BN239"/>
      <c r="BO239"/>
      <c r="BP239"/>
      <c r="BQ239" s="53"/>
      <c r="BR239"/>
      <c r="BS239"/>
      <c r="BT239"/>
      <c r="BU239" s="53"/>
      <c r="BV239"/>
      <c r="BW239"/>
      <c r="BX239"/>
      <c r="BY239"/>
      <c r="BZ239"/>
      <c r="CA239"/>
      <c r="CB239"/>
      <c r="CC239"/>
      <c r="CD239"/>
      <c r="CE239"/>
      <c r="CF239"/>
      <c r="CG239"/>
      <c r="CH239"/>
      <c r="CI239"/>
    </row>
    <row r="240" spans="1:87" s="13" customFormat="1" x14ac:dyDescent="0.3">
      <c r="A240"/>
      <c r="B240" s="2"/>
      <c r="C240" s="7"/>
      <c r="D240" s="8"/>
      <c r="E240" s="27" t="s">
        <v>108</v>
      </c>
      <c r="F240" s="3" t="str">
        <f t="shared" si="35"/>
        <v/>
      </c>
      <c r="G240" s="3"/>
      <c r="H240" s="4">
        <f t="shared" si="34"/>
        <v>0</v>
      </c>
      <c r="I240" s="17" t="e">
        <f t="shared" si="36"/>
        <v>#REF!</v>
      </c>
      <c r="K240" s="9"/>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s="35"/>
      <c r="BE240" s="35"/>
      <c r="BF240"/>
      <c r="BG240"/>
      <c r="BH240"/>
      <c r="BI240"/>
      <c r="BJ240"/>
      <c r="BK240"/>
      <c r="BL240"/>
      <c r="BM240"/>
      <c r="BN240"/>
      <c r="BO240"/>
      <c r="BP240"/>
      <c r="BQ240" s="53"/>
      <c r="BR240"/>
      <c r="BS240"/>
      <c r="BT240"/>
      <c r="BU240" s="53"/>
      <c r="BV240"/>
      <c r="BW240"/>
      <c r="BX240"/>
      <c r="BY240"/>
      <c r="BZ240"/>
      <c r="CA240"/>
      <c r="CB240"/>
      <c r="CC240"/>
      <c r="CD240"/>
      <c r="CE240"/>
      <c r="CF240"/>
      <c r="CG240"/>
      <c r="CH240"/>
      <c r="CI240"/>
    </row>
    <row r="241" spans="1:87" s="13" customFormat="1" x14ac:dyDescent="0.3">
      <c r="A241"/>
      <c r="B241" s="2"/>
      <c r="C241" s="7"/>
      <c r="D241" s="8"/>
      <c r="E241" s="27" t="s">
        <v>108</v>
      </c>
      <c r="F241" s="3" t="str">
        <f t="shared" si="35"/>
        <v/>
      </c>
      <c r="G241" s="3"/>
      <c r="H241" s="4">
        <f t="shared" si="34"/>
        <v>0</v>
      </c>
      <c r="I241" s="17" t="e">
        <f t="shared" si="36"/>
        <v>#REF!</v>
      </c>
      <c r="K241" s="9"/>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s="35"/>
      <c r="BE241" s="35"/>
      <c r="BF241"/>
      <c r="BG241"/>
      <c r="BH241"/>
      <c r="BI241"/>
      <c r="BJ241"/>
      <c r="BK241"/>
      <c r="BL241"/>
      <c r="BM241"/>
      <c r="BN241"/>
      <c r="BO241"/>
      <c r="BP241"/>
      <c r="BQ241" s="53"/>
      <c r="BR241"/>
      <c r="BS241"/>
      <c r="BT241"/>
      <c r="BU241" s="53"/>
      <c r="BV241"/>
      <c r="BW241"/>
      <c r="BX241"/>
      <c r="BY241"/>
      <c r="BZ241"/>
      <c r="CA241"/>
      <c r="CB241"/>
      <c r="CC241"/>
      <c r="CD241"/>
      <c r="CE241"/>
      <c r="CF241"/>
      <c r="CG241"/>
      <c r="CH241"/>
      <c r="CI241"/>
    </row>
    <row r="242" spans="1:87" s="13" customFormat="1" x14ac:dyDescent="0.3">
      <c r="A242"/>
      <c r="B242" s="2"/>
      <c r="C242" s="7"/>
      <c r="D242" s="8"/>
      <c r="E242" s="27" t="s">
        <v>108</v>
      </c>
      <c r="F242" s="3" t="str">
        <f t="shared" si="35"/>
        <v/>
      </c>
      <c r="G242" s="3"/>
      <c r="H242" s="4">
        <f t="shared" si="34"/>
        <v>0</v>
      </c>
      <c r="I242" s="17" t="e">
        <f t="shared" si="36"/>
        <v>#REF!</v>
      </c>
      <c r="K242" s="9"/>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s="35"/>
      <c r="BE242" s="35"/>
      <c r="BF242"/>
      <c r="BG242"/>
      <c r="BH242"/>
      <c r="BI242"/>
      <c r="BJ242"/>
      <c r="BK242"/>
      <c r="BL242"/>
      <c r="BM242"/>
      <c r="BN242"/>
      <c r="BO242"/>
      <c r="BP242"/>
      <c r="BQ242" s="53"/>
      <c r="BR242"/>
      <c r="BS242"/>
      <c r="BT242"/>
      <c r="BU242" s="53"/>
      <c r="BV242"/>
      <c r="BW242"/>
      <c r="BX242"/>
      <c r="BY242"/>
      <c r="BZ242"/>
      <c r="CA242"/>
      <c r="CB242"/>
      <c r="CC242"/>
      <c r="CD242"/>
      <c r="CE242"/>
      <c r="CF242"/>
      <c r="CG242"/>
      <c r="CH242"/>
      <c r="CI242"/>
    </row>
    <row r="243" spans="1:87" s="13" customFormat="1" x14ac:dyDescent="0.3">
      <c r="A243"/>
      <c r="B243" s="2"/>
      <c r="C243" s="7"/>
      <c r="D243" s="8"/>
      <c r="E243" s="27" t="s">
        <v>108</v>
      </c>
      <c r="F243" s="3" t="str">
        <f t="shared" si="35"/>
        <v/>
      </c>
      <c r="G243" s="3"/>
      <c r="H243" s="4">
        <f t="shared" si="34"/>
        <v>0</v>
      </c>
      <c r="I243" s="17" t="e">
        <f t="shared" si="36"/>
        <v>#REF!</v>
      </c>
      <c r="K243" s="9"/>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s="35"/>
      <c r="BE243" s="35"/>
      <c r="BF243"/>
      <c r="BG243"/>
      <c r="BH243"/>
      <c r="BI243"/>
      <c r="BJ243"/>
      <c r="BK243"/>
      <c r="BL243"/>
      <c r="BM243"/>
      <c r="BN243"/>
      <c r="BO243"/>
      <c r="BP243"/>
      <c r="BQ243" s="53"/>
      <c r="BR243"/>
      <c r="BS243"/>
      <c r="BT243"/>
      <c r="BU243" s="53"/>
      <c r="BV243"/>
      <c r="BW243"/>
      <c r="BX243"/>
      <c r="BY243"/>
      <c r="BZ243"/>
      <c r="CA243"/>
      <c r="CB243"/>
      <c r="CC243"/>
      <c r="CD243"/>
      <c r="CE243"/>
      <c r="CF243"/>
      <c r="CG243"/>
      <c r="CH243"/>
      <c r="CI243"/>
    </row>
    <row r="244" spans="1:87" s="13" customFormat="1" x14ac:dyDescent="0.3">
      <c r="A244"/>
      <c r="B244" s="2"/>
      <c r="C244" s="7"/>
      <c r="D244" s="8"/>
      <c r="E244" s="27" t="s">
        <v>108</v>
      </c>
      <c r="F244" s="3" t="str">
        <f t="shared" si="35"/>
        <v/>
      </c>
      <c r="G244" s="3"/>
      <c r="H244" s="4">
        <f t="shared" si="34"/>
        <v>0</v>
      </c>
      <c r="I244" s="17" t="e">
        <f t="shared" si="36"/>
        <v>#REF!</v>
      </c>
      <c r="K244" s="9"/>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s="35"/>
      <c r="BE244" s="35"/>
      <c r="BF244"/>
      <c r="BG244"/>
      <c r="BH244"/>
      <c r="BI244"/>
      <c r="BJ244"/>
      <c r="BK244"/>
      <c r="BL244"/>
      <c r="BM244"/>
      <c r="BN244"/>
      <c r="BO244"/>
      <c r="BP244"/>
      <c r="BQ244" s="53"/>
      <c r="BR244"/>
      <c r="BS244"/>
      <c r="BT244"/>
      <c r="BU244" s="53"/>
      <c r="BV244"/>
      <c r="BW244"/>
      <c r="BX244"/>
      <c r="BY244"/>
      <c r="BZ244"/>
      <c r="CA244"/>
      <c r="CB244"/>
      <c r="CC244"/>
      <c r="CD244"/>
      <c r="CE244"/>
      <c r="CF244"/>
      <c r="CG244"/>
      <c r="CH244"/>
      <c r="CI244"/>
    </row>
    <row r="245" spans="1:87" s="13" customFormat="1" x14ac:dyDescent="0.3">
      <c r="A245"/>
      <c r="B245" s="2"/>
      <c r="C245" s="7"/>
      <c r="D245" s="8"/>
      <c r="E245" s="27" t="s">
        <v>108</v>
      </c>
      <c r="F245" s="3" t="str">
        <f t="shared" si="35"/>
        <v/>
      </c>
      <c r="G245" s="3"/>
      <c r="H245" s="4">
        <f t="shared" si="34"/>
        <v>0</v>
      </c>
      <c r="I245" s="17" t="e">
        <f t="shared" si="36"/>
        <v>#REF!</v>
      </c>
      <c r="K245" s="9"/>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s="35"/>
      <c r="BE245" s="35"/>
      <c r="BF245"/>
      <c r="BG245"/>
      <c r="BH245"/>
      <c r="BI245"/>
      <c r="BJ245"/>
      <c r="BK245"/>
      <c r="BL245"/>
      <c r="BM245"/>
      <c r="BN245"/>
      <c r="BO245"/>
      <c r="BP245"/>
      <c r="BQ245" s="53"/>
      <c r="BR245"/>
      <c r="BS245"/>
      <c r="BT245"/>
      <c r="BU245" s="53"/>
      <c r="BV245"/>
      <c r="BW245"/>
      <c r="BX245"/>
      <c r="BY245"/>
      <c r="BZ245"/>
      <c r="CA245"/>
      <c r="CB245"/>
      <c r="CC245"/>
      <c r="CD245"/>
      <c r="CE245"/>
      <c r="CF245"/>
      <c r="CG245"/>
      <c r="CH245"/>
      <c r="CI245"/>
    </row>
    <row r="246" spans="1:87" s="13" customFormat="1" x14ac:dyDescent="0.3">
      <c r="A246"/>
      <c r="B246" s="2"/>
      <c r="C246" s="7"/>
      <c r="D246" s="8"/>
      <c r="E246" s="27" t="s">
        <v>108</v>
      </c>
      <c r="F246" s="3" t="str">
        <f t="shared" si="35"/>
        <v/>
      </c>
      <c r="G246" s="3"/>
      <c r="H246" s="4">
        <f t="shared" si="34"/>
        <v>0</v>
      </c>
      <c r="I246" s="17" t="e">
        <f t="shared" si="36"/>
        <v>#REF!</v>
      </c>
      <c r="K246" s="9"/>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s="35"/>
      <c r="BE246" s="35"/>
      <c r="BF246"/>
      <c r="BG246"/>
      <c r="BH246"/>
      <c r="BI246"/>
      <c r="BJ246"/>
      <c r="BK246"/>
      <c r="BL246"/>
      <c r="BM246"/>
      <c r="BN246"/>
      <c r="BO246"/>
      <c r="BP246"/>
      <c r="BQ246" s="53"/>
      <c r="BR246"/>
      <c r="BS246"/>
      <c r="BT246"/>
      <c r="BU246" s="53"/>
      <c r="BV246"/>
      <c r="BW246"/>
      <c r="BX246"/>
      <c r="BY246"/>
      <c r="BZ246"/>
      <c r="CA246"/>
      <c r="CB246"/>
      <c r="CC246"/>
      <c r="CD246"/>
      <c r="CE246"/>
      <c r="CF246"/>
      <c r="CG246"/>
      <c r="CH246"/>
      <c r="CI246"/>
    </row>
    <row r="247" spans="1:87" s="13" customFormat="1" x14ac:dyDescent="0.3">
      <c r="A247"/>
      <c r="B247" s="2"/>
      <c r="C247" s="7"/>
      <c r="D247" s="8"/>
      <c r="E247" s="27" t="s">
        <v>108</v>
      </c>
      <c r="F247" s="3" t="str">
        <f t="shared" si="35"/>
        <v/>
      </c>
      <c r="G247" s="3"/>
      <c r="H247" s="4">
        <f t="shared" si="34"/>
        <v>0</v>
      </c>
      <c r="I247" s="17" t="e">
        <f t="shared" si="36"/>
        <v>#REF!</v>
      </c>
      <c r="K247" s="9"/>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s="35"/>
      <c r="BE247" s="35"/>
      <c r="BF247"/>
      <c r="BG247"/>
      <c r="BH247"/>
      <c r="BI247"/>
      <c r="BJ247"/>
      <c r="BK247"/>
      <c r="BL247"/>
      <c r="BM247"/>
      <c r="BN247"/>
      <c r="BO247"/>
      <c r="BP247"/>
      <c r="BQ247" s="53"/>
      <c r="BR247"/>
      <c r="BS247"/>
      <c r="BT247"/>
      <c r="BU247" s="53"/>
      <c r="BV247"/>
      <c r="BW247"/>
      <c r="BX247"/>
      <c r="BY247"/>
      <c r="BZ247"/>
      <c r="CA247"/>
      <c r="CB247"/>
      <c r="CC247"/>
      <c r="CD247"/>
      <c r="CE247"/>
      <c r="CF247"/>
      <c r="CG247"/>
      <c r="CH247"/>
      <c r="CI247"/>
    </row>
    <row r="248" spans="1:87" s="13" customFormat="1" x14ac:dyDescent="0.3">
      <c r="A248"/>
      <c r="B248" s="2"/>
      <c r="C248" s="7"/>
      <c r="D248" s="8"/>
      <c r="E248" s="27" t="s">
        <v>108</v>
      </c>
      <c r="F248" s="3" t="str">
        <f t="shared" si="35"/>
        <v/>
      </c>
      <c r="G248" s="3"/>
      <c r="H248" s="4">
        <f t="shared" si="34"/>
        <v>0</v>
      </c>
      <c r="I248" s="17" t="e">
        <f t="shared" si="36"/>
        <v>#REF!</v>
      </c>
      <c r="K248" s="9"/>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s="35"/>
      <c r="BE248" s="35"/>
      <c r="BF248"/>
      <c r="BG248"/>
      <c r="BH248"/>
      <c r="BI248"/>
      <c r="BJ248"/>
      <c r="BK248"/>
      <c r="BL248"/>
      <c r="BM248"/>
      <c r="BN248"/>
      <c r="BO248"/>
      <c r="BP248"/>
      <c r="BQ248" s="53"/>
      <c r="BR248"/>
      <c r="BS248"/>
      <c r="BT248"/>
      <c r="BU248" s="53"/>
      <c r="BV248"/>
      <c r="BW248"/>
      <c r="BX248"/>
      <c r="BY248"/>
      <c r="BZ248"/>
      <c r="CA248"/>
      <c r="CB248"/>
      <c r="CC248"/>
      <c r="CD248"/>
      <c r="CE248"/>
      <c r="CF248"/>
      <c r="CG248"/>
      <c r="CH248"/>
      <c r="CI248"/>
    </row>
    <row r="249" spans="1:87" s="13" customFormat="1" x14ac:dyDescent="0.3">
      <c r="A249"/>
      <c r="B249" s="2"/>
      <c r="C249" s="7"/>
      <c r="D249" s="8"/>
      <c r="E249" s="27" t="s">
        <v>108</v>
      </c>
      <c r="F249" s="3" t="str">
        <f t="shared" si="35"/>
        <v/>
      </c>
      <c r="G249" s="3"/>
      <c r="H249" s="4">
        <f t="shared" ref="H249:H312" si="37">IF(AND(C249&lt;&gt;"",F249&lt;&gt;"",G249&lt;&gt;""),(G249-F249)*24,0)</f>
        <v>0</v>
      </c>
      <c r="I249" s="17" t="e">
        <f t="shared" si="36"/>
        <v>#REF!</v>
      </c>
      <c r="K249" s="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s="35"/>
      <c r="BE249" s="35"/>
      <c r="BF249"/>
      <c r="BG249"/>
      <c r="BH249"/>
      <c r="BI249"/>
      <c r="BJ249"/>
      <c r="BK249"/>
      <c r="BL249"/>
      <c r="BM249"/>
      <c r="BN249"/>
      <c r="BO249"/>
      <c r="BP249"/>
      <c r="BQ249" s="53"/>
      <c r="BR249"/>
      <c r="BS249"/>
      <c r="BT249"/>
      <c r="BU249" s="53"/>
      <c r="BV249"/>
      <c r="BW249"/>
      <c r="BX249"/>
      <c r="BY249"/>
      <c r="BZ249"/>
      <c r="CA249"/>
      <c r="CB249"/>
      <c r="CC249"/>
      <c r="CD249"/>
      <c r="CE249"/>
      <c r="CF249"/>
      <c r="CG249"/>
      <c r="CH249"/>
      <c r="CI249"/>
    </row>
    <row r="250" spans="1:87" s="13" customFormat="1" x14ac:dyDescent="0.3">
      <c r="A250"/>
      <c r="B250" s="2"/>
      <c r="C250" s="7"/>
      <c r="D250" s="8"/>
      <c r="E250" s="27" t="s">
        <v>108</v>
      </c>
      <c r="F250" s="3" t="str">
        <f t="shared" si="35"/>
        <v/>
      </c>
      <c r="G250" s="3"/>
      <c r="H250" s="4">
        <f t="shared" si="37"/>
        <v>0</v>
      </c>
      <c r="I250" s="17" t="e">
        <f t="shared" ref="I250:I313" si="38">IF(E250=E249,H250+I249,H250)</f>
        <v>#REF!</v>
      </c>
      <c r="K250" s="9"/>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s="35"/>
      <c r="BE250" s="35"/>
      <c r="BF250"/>
      <c r="BG250"/>
      <c r="BH250"/>
      <c r="BI250"/>
      <c r="BJ250"/>
      <c r="BK250"/>
      <c r="BL250"/>
      <c r="BM250"/>
      <c r="BN250"/>
      <c r="BO250"/>
      <c r="BP250"/>
      <c r="BQ250" s="53"/>
      <c r="BR250"/>
      <c r="BS250"/>
      <c r="BT250"/>
      <c r="BU250" s="53"/>
      <c r="BV250"/>
      <c r="BW250"/>
      <c r="BX250"/>
      <c r="BY250"/>
      <c r="BZ250"/>
      <c r="CA250"/>
      <c r="CB250"/>
      <c r="CC250"/>
      <c r="CD250"/>
      <c r="CE250"/>
      <c r="CF250"/>
      <c r="CG250"/>
      <c r="CH250"/>
      <c r="CI250"/>
    </row>
    <row r="251" spans="1:87" s="13" customFormat="1" x14ac:dyDescent="0.3">
      <c r="A251"/>
      <c r="B251" s="2"/>
      <c r="C251" s="7"/>
      <c r="D251" s="8"/>
      <c r="E251" s="27" t="s">
        <v>108</v>
      </c>
      <c r="F251" s="3" t="str">
        <f t="shared" si="35"/>
        <v/>
      </c>
      <c r="G251" s="3"/>
      <c r="H251" s="4">
        <f t="shared" si="37"/>
        <v>0</v>
      </c>
      <c r="I251" s="17" t="e">
        <f t="shared" si="38"/>
        <v>#REF!</v>
      </c>
      <c r="K251" s="9"/>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s="35"/>
      <c r="BE251" s="35"/>
      <c r="BF251"/>
      <c r="BG251"/>
      <c r="BH251"/>
      <c r="BI251"/>
      <c r="BJ251"/>
      <c r="BK251"/>
      <c r="BL251"/>
      <c r="BM251"/>
      <c r="BN251"/>
      <c r="BO251"/>
      <c r="BP251"/>
      <c r="BQ251" s="53"/>
      <c r="BR251"/>
      <c r="BS251"/>
      <c r="BT251"/>
      <c r="BU251" s="53"/>
      <c r="BV251"/>
      <c r="BW251"/>
      <c r="BX251"/>
      <c r="BY251"/>
      <c r="BZ251"/>
      <c r="CA251"/>
      <c r="CB251"/>
      <c r="CC251"/>
      <c r="CD251"/>
      <c r="CE251"/>
      <c r="CF251"/>
      <c r="CG251"/>
      <c r="CH251"/>
      <c r="CI251"/>
    </row>
    <row r="252" spans="1:87" s="13" customFormat="1" x14ac:dyDescent="0.3">
      <c r="A252"/>
      <c r="B252" s="2"/>
      <c r="C252" s="7"/>
      <c r="D252" s="8"/>
      <c r="E252" s="27" t="s">
        <v>108</v>
      </c>
      <c r="F252" s="3" t="str">
        <f t="shared" si="35"/>
        <v/>
      </c>
      <c r="G252" s="3"/>
      <c r="H252" s="4">
        <f t="shared" si="37"/>
        <v>0</v>
      </c>
      <c r="I252" s="17" t="e">
        <f t="shared" si="38"/>
        <v>#REF!</v>
      </c>
      <c r="K252" s="9"/>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s="35"/>
      <c r="BE252" s="35"/>
      <c r="BF252"/>
      <c r="BG252"/>
      <c r="BH252"/>
      <c r="BI252"/>
      <c r="BJ252"/>
      <c r="BK252"/>
      <c r="BL252"/>
      <c r="BM252"/>
      <c r="BN252"/>
      <c r="BO252"/>
      <c r="BP252"/>
      <c r="BQ252" s="53"/>
      <c r="BR252"/>
      <c r="BS252"/>
      <c r="BT252"/>
      <c r="BU252" s="53"/>
      <c r="BV252"/>
      <c r="BW252"/>
      <c r="BX252"/>
      <c r="BY252"/>
      <c r="BZ252"/>
      <c r="CA252"/>
      <c r="CB252"/>
      <c r="CC252"/>
      <c r="CD252"/>
      <c r="CE252"/>
      <c r="CF252"/>
      <c r="CG252"/>
      <c r="CH252"/>
      <c r="CI252"/>
    </row>
    <row r="253" spans="1:87" s="13" customFormat="1" x14ac:dyDescent="0.3">
      <c r="A253"/>
      <c r="B253" s="2"/>
      <c r="C253" s="7"/>
      <c r="D253" s="8"/>
      <c r="E253" s="27" t="s">
        <v>108</v>
      </c>
      <c r="F253" s="3" t="str">
        <f t="shared" si="35"/>
        <v/>
      </c>
      <c r="G253" s="3"/>
      <c r="H253" s="4">
        <f t="shared" si="37"/>
        <v>0</v>
      </c>
      <c r="I253" s="17" t="e">
        <f t="shared" si="38"/>
        <v>#REF!</v>
      </c>
      <c r="K253" s="9"/>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s="35"/>
      <c r="BE253" s="35"/>
      <c r="BF253"/>
      <c r="BG253"/>
      <c r="BH253"/>
      <c r="BI253"/>
      <c r="BJ253"/>
      <c r="BK253"/>
      <c r="BL253"/>
      <c r="BM253"/>
      <c r="BN253"/>
      <c r="BO253"/>
      <c r="BP253"/>
      <c r="BQ253" s="53"/>
      <c r="BR253"/>
      <c r="BS253"/>
      <c r="BT253"/>
      <c r="BU253" s="53"/>
      <c r="BV253"/>
      <c r="BW253"/>
      <c r="BX253"/>
      <c r="BY253"/>
      <c r="BZ253"/>
      <c r="CA253"/>
      <c r="CB253"/>
      <c r="CC253"/>
      <c r="CD253"/>
      <c r="CE253"/>
      <c r="CF253"/>
      <c r="CG253"/>
      <c r="CH253"/>
      <c r="CI253"/>
    </row>
    <row r="254" spans="1:87" s="13" customFormat="1" x14ac:dyDescent="0.3">
      <c r="A254"/>
      <c r="B254" s="2"/>
      <c r="C254" s="7"/>
      <c r="D254" s="8"/>
      <c r="E254" s="27" t="s">
        <v>108</v>
      </c>
      <c r="F254" s="3" t="str">
        <f t="shared" si="35"/>
        <v/>
      </c>
      <c r="G254" s="3"/>
      <c r="H254" s="4">
        <f t="shared" si="37"/>
        <v>0</v>
      </c>
      <c r="I254" s="17" t="e">
        <f t="shared" si="38"/>
        <v>#REF!</v>
      </c>
      <c r="K254" s="9"/>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s="35"/>
      <c r="BE254" s="35"/>
      <c r="BF254"/>
      <c r="BG254"/>
      <c r="BH254"/>
      <c r="BI254"/>
      <c r="BJ254"/>
      <c r="BK254"/>
      <c r="BL254"/>
      <c r="BM254"/>
      <c r="BN254"/>
      <c r="BO254"/>
      <c r="BP254"/>
      <c r="BQ254" s="53"/>
      <c r="BR254"/>
      <c r="BS254"/>
      <c r="BT254"/>
      <c r="BU254" s="53"/>
      <c r="BV254"/>
      <c r="BW254"/>
      <c r="BX254"/>
      <c r="BY254"/>
      <c r="BZ254"/>
      <c r="CA254"/>
      <c r="CB254"/>
      <c r="CC254"/>
      <c r="CD254"/>
      <c r="CE254"/>
      <c r="CF254"/>
      <c r="CG254"/>
      <c r="CH254"/>
      <c r="CI254"/>
    </row>
    <row r="255" spans="1:87" s="13" customFormat="1" x14ac:dyDescent="0.3">
      <c r="A255"/>
      <c r="B255" s="2"/>
      <c r="C255" s="7"/>
      <c r="D255" s="8"/>
      <c r="E255" s="27" t="s">
        <v>108</v>
      </c>
      <c r="F255" s="3" t="str">
        <f t="shared" si="35"/>
        <v/>
      </c>
      <c r="G255" s="3"/>
      <c r="H255" s="4">
        <f t="shared" si="37"/>
        <v>0</v>
      </c>
      <c r="I255" s="17" t="e">
        <f t="shared" si="38"/>
        <v>#REF!</v>
      </c>
      <c r="K255" s="9"/>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s="35"/>
      <c r="BE255" s="35"/>
      <c r="BF255"/>
      <c r="BG255"/>
      <c r="BH255"/>
      <c r="BI255"/>
      <c r="BJ255"/>
      <c r="BK255"/>
      <c r="BL255"/>
      <c r="BM255"/>
      <c r="BN255"/>
      <c r="BO255"/>
      <c r="BP255"/>
      <c r="BQ255" s="53"/>
      <c r="BR255"/>
      <c r="BS255"/>
      <c r="BT255"/>
      <c r="BU255" s="53"/>
      <c r="BV255"/>
      <c r="BW255"/>
      <c r="BX255"/>
      <c r="BY255"/>
      <c r="BZ255"/>
      <c r="CA255"/>
      <c r="CB255"/>
      <c r="CC255"/>
      <c r="CD255"/>
      <c r="CE255"/>
      <c r="CF255"/>
      <c r="CG255"/>
      <c r="CH255"/>
      <c r="CI255"/>
    </row>
    <row r="256" spans="1:87" s="13" customFormat="1" x14ac:dyDescent="0.3">
      <c r="A256"/>
      <c r="B256" s="2"/>
      <c r="C256" s="7"/>
      <c r="D256" s="8"/>
      <c r="E256" s="27" t="s">
        <v>108</v>
      </c>
      <c r="F256" s="3" t="str">
        <f t="shared" si="35"/>
        <v/>
      </c>
      <c r="G256" s="3"/>
      <c r="H256" s="4">
        <f t="shared" si="37"/>
        <v>0</v>
      </c>
      <c r="I256" s="17" t="e">
        <f t="shared" si="38"/>
        <v>#REF!</v>
      </c>
      <c r="K256" s="9"/>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s="35"/>
      <c r="BE256" s="35"/>
      <c r="BF256"/>
      <c r="BG256"/>
      <c r="BH256"/>
      <c r="BI256"/>
      <c r="BJ256"/>
      <c r="BK256"/>
      <c r="BL256"/>
      <c r="BM256"/>
      <c r="BN256"/>
      <c r="BO256"/>
      <c r="BP256"/>
      <c r="BQ256" s="53"/>
      <c r="BR256"/>
      <c r="BS256"/>
      <c r="BT256"/>
      <c r="BU256" s="53"/>
      <c r="BV256"/>
      <c r="BW256"/>
      <c r="BX256"/>
      <c r="BY256"/>
      <c r="BZ256"/>
      <c r="CA256"/>
      <c r="CB256"/>
      <c r="CC256"/>
      <c r="CD256"/>
      <c r="CE256"/>
      <c r="CF256"/>
      <c r="CG256"/>
      <c r="CH256"/>
      <c r="CI256"/>
    </row>
    <row r="257" spans="1:87" s="13" customFormat="1" x14ac:dyDescent="0.3">
      <c r="A257"/>
      <c r="B257" s="2"/>
      <c r="C257" s="7"/>
      <c r="D257" s="8"/>
      <c r="E257" s="27" t="s">
        <v>108</v>
      </c>
      <c r="F257" s="3" t="str">
        <f t="shared" si="35"/>
        <v/>
      </c>
      <c r="G257" s="3"/>
      <c r="H257" s="4">
        <f t="shared" si="37"/>
        <v>0</v>
      </c>
      <c r="I257" s="17" t="e">
        <f t="shared" si="38"/>
        <v>#REF!</v>
      </c>
      <c r="K257" s="9"/>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s="35"/>
      <c r="BE257" s="35"/>
      <c r="BF257"/>
      <c r="BG257"/>
      <c r="BH257"/>
      <c r="BI257"/>
      <c r="BJ257"/>
      <c r="BK257"/>
      <c r="BL257"/>
      <c r="BM257"/>
      <c r="BN257"/>
      <c r="BO257"/>
      <c r="BP257"/>
      <c r="BQ257" s="53"/>
      <c r="BR257"/>
      <c r="BS257"/>
      <c r="BT257"/>
      <c r="BU257" s="53"/>
      <c r="BV257"/>
      <c r="BW257"/>
      <c r="BX257"/>
      <c r="BY257"/>
      <c r="BZ257"/>
      <c r="CA257"/>
      <c r="CB257"/>
      <c r="CC257"/>
      <c r="CD257"/>
      <c r="CE257"/>
      <c r="CF257"/>
      <c r="CG257"/>
      <c r="CH257"/>
      <c r="CI257"/>
    </row>
    <row r="258" spans="1:87" s="13" customFormat="1" x14ac:dyDescent="0.3">
      <c r="A258"/>
      <c r="B258" s="2"/>
      <c r="C258" s="7"/>
      <c r="D258" s="8"/>
      <c r="E258" s="27" t="s">
        <v>108</v>
      </c>
      <c r="F258" s="3" t="str">
        <f t="shared" si="35"/>
        <v/>
      </c>
      <c r="G258" s="3"/>
      <c r="H258" s="4">
        <f t="shared" si="37"/>
        <v>0</v>
      </c>
      <c r="I258" s="17" t="e">
        <f t="shared" si="38"/>
        <v>#REF!</v>
      </c>
      <c r="K258" s="9"/>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s="35"/>
      <c r="BE258" s="35"/>
      <c r="BF258"/>
      <c r="BG258"/>
      <c r="BH258"/>
      <c r="BI258"/>
      <c r="BJ258"/>
      <c r="BK258"/>
      <c r="BL258"/>
      <c r="BM258"/>
      <c r="BN258"/>
      <c r="BO258"/>
      <c r="BP258"/>
      <c r="BQ258" s="53"/>
      <c r="BR258"/>
      <c r="BS258"/>
      <c r="BT258"/>
      <c r="BU258" s="53"/>
      <c r="BV258"/>
      <c r="BW258"/>
      <c r="BX258"/>
      <c r="BY258"/>
      <c r="BZ258"/>
      <c r="CA258"/>
      <c r="CB258"/>
      <c r="CC258"/>
      <c r="CD258"/>
      <c r="CE258"/>
      <c r="CF258"/>
      <c r="CG258"/>
      <c r="CH258"/>
      <c r="CI258"/>
    </row>
    <row r="259" spans="1:87" s="13" customFormat="1" x14ac:dyDescent="0.3">
      <c r="A259"/>
      <c r="B259" s="2"/>
      <c r="C259" s="7"/>
      <c r="D259" s="8"/>
      <c r="E259" s="27" t="s">
        <v>108</v>
      </c>
      <c r="F259" s="3" t="str">
        <f t="shared" si="35"/>
        <v/>
      </c>
      <c r="G259" s="3"/>
      <c r="H259" s="4">
        <f t="shared" si="37"/>
        <v>0</v>
      </c>
      <c r="I259" s="17" t="e">
        <f t="shared" si="38"/>
        <v>#REF!</v>
      </c>
      <c r="K259" s="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s="35"/>
      <c r="BE259" s="35"/>
      <c r="BF259"/>
      <c r="BG259"/>
      <c r="BH259"/>
      <c r="BI259"/>
      <c r="BJ259"/>
      <c r="BK259"/>
      <c r="BL259"/>
      <c r="BM259"/>
      <c r="BN259"/>
      <c r="BO259"/>
      <c r="BP259"/>
      <c r="BQ259" s="53"/>
      <c r="BR259"/>
      <c r="BS259"/>
      <c r="BT259"/>
      <c r="BU259" s="53"/>
      <c r="BV259"/>
      <c r="BW259"/>
      <c r="BX259"/>
      <c r="BY259"/>
      <c r="BZ259"/>
      <c r="CA259"/>
      <c r="CB259"/>
      <c r="CC259"/>
      <c r="CD259"/>
      <c r="CE259"/>
      <c r="CF259"/>
      <c r="CG259"/>
      <c r="CH259"/>
      <c r="CI259"/>
    </row>
    <row r="260" spans="1:87" s="13" customFormat="1" x14ac:dyDescent="0.3">
      <c r="A260"/>
      <c r="B260" s="2"/>
      <c r="C260" s="7"/>
      <c r="D260" s="8"/>
      <c r="E260" s="27" t="s">
        <v>108</v>
      </c>
      <c r="F260" s="3" t="str">
        <f t="shared" si="35"/>
        <v/>
      </c>
      <c r="G260" s="3"/>
      <c r="H260" s="4">
        <f t="shared" si="37"/>
        <v>0</v>
      </c>
      <c r="I260" s="17" t="e">
        <f t="shared" si="38"/>
        <v>#REF!</v>
      </c>
      <c r="K260" s="9"/>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s="35"/>
      <c r="BE260" s="35"/>
      <c r="BF260"/>
      <c r="BG260"/>
      <c r="BH260"/>
      <c r="BI260"/>
      <c r="BJ260"/>
      <c r="BK260"/>
      <c r="BL260"/>
      <c r="BM260"/>
      <c r="BN260"/>
      <c r="BO260"/>
      <c r="BP260"/>
      <c r="BQ260" s="53"/>
      <c r="BR260"/>
      <c r="BS260"/>
      <c r="BT260"/>
      <c r="BU260" s="53"/>
      <c r="BV260"/>
      <c r="BW260"/>
      <c r="BX260"/>
      <c r="BY260"/>
      <c r="BZ260"/>
      <c r="CA260"/>
      <c r="CB260"/>
      <c r="CC260"/>
      <c r="CD260"/>
      <c r="CE260"/>
      <c r="CF260"/>
      <c r="CG260"/>
      <c r="CH260"/>
      <c r="CI260"/>
    </row>
    <row r="261" spans="1:87" s="13" customFormat="1" x14ac:dyDescent="0.3">
      <c r="A261"/>
      <c r="B261" s="2"/>
      <c r="C261" s="7"/>
      <c r="D261" s="8"/>
      <c r="E261" s="27" t="s">
        <v>108</v>
      </c>
      <c r="F261" s="3" t="str">
        <f t="shared" si="35"/>
        <v/>
      </c>
      <c r="G261" s="3"/>
      <c r="H261" s="4">
        <f t="shared" si="37"/>
        <v>0</v>
      </c>
      <c r="I261" s="17" t="e">
        <f t="shared" si="38"/>
        <v>#REF!</v>
      </c>
      <c r="K261" s="9"/>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s="35"/>
      <c r="BE261" s="35"/>
      <c r="BF261"/>
      <c r="BG261"/>
      <c r="BH261"/>
      <c r="BI261"/>
      <c r="BJ261"/>
      <c r="BK261"/>
      <c r="BL261"/>
      <c r="BM261"/>
      <c r="BN261"/>
      <c r="BO261"/>
      <c r="BP261"/>
      <c r="BQ261" s="53"/>
      <c r="BR261"/>
      <c r="BS261"/>
      <c r="BT261"/>
      <c r="BU261" s="53"/>
      <c r="BV261"/>
      <c r="BW261"/>
      <c r="BX261"/>
      <c r="BY261"/>
      <c r="BZ261"/>
      <c r="CA261"/>
      <c r="CB261"/>
      <c r="CC261"/>
      <c r="CD261"/>
      <c r="CE261"/>
      <c r="CF261"/>
      <c r="CG261"/>
      <c r="CH261"/>
      <c r="CI261"/>
    </row>
    <row r="262" spans="1:87" s="13" customFormat="1" x14ac:dyDescent="0.3">
      <c r="A262"/>
      <c r="B262" s="2"/>
      <c r="C262" s="7"/>
      <c r="D262" s="8"/>
      <c r="E262" s="27" t="s">
        <v>108</v>
      </c>
      <c r="F262" s="3" t="str">
        <f t="shared" si="35"/>
        <v/>
      </c>
      <c r="G262" s="3"/>
      <c r="H262" s="4">
        <f t="shared" si="37"/>
        <v>0</v>
      </c>
      <c r="I262" s="17" t="e">
        <f t="shared" si="38"/>
        <v>#REF!</v>
      </c>
      <c r="K262" s="9"/>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s="35"/>
      <c r="BE262" s="35"/>
      <c r="BF262"/>
      <c r="BG262"/>
      <c r="BH262"/>
      <c r="BI262"/>
      <c r="BJ262"/>
      <c r="BK262"/>
      <c r="BL262"/>
      <c r="BM262"/>
      <c r="BN262"/>
      <c r="BO262"/>
      <c r="BP262"/>
      <c r="BQ262" s="53"/>
      <c r="BR262"/>
      <c r="BS262"/>
      <c r="BT262"/>
      <c r="BU262" s="53"/>
      <c r="BV262"/>
      <c r="BW262"/>
      <c r="BX262"/>
      <c r="BY262"/>
      <c r="BZ262"/>
      <c r="CA262"/>
      <c r="CB262"/>
      <c r="CC262"/>
      <c r="CD262"/>
      <c r="CE262"/>
      <c r="CF262"/>
      <c r="CG262"/>
      <c r="CH262"/>
      <c r="CI262"/>
    </row>
    <row r="263" spans="1:87" s="13" customFormat="1" x14ac:dyDescent="0.3">
      <c r="A263"/>
      <c r="B263" s="2"/>
      <c r="C263" s="7"/>
      <c r="D263" s="8"/>
      <c r="E263" s="27" t="s">
        <v>108</v>
      </c>
      <c r="F263" s="3" t="str">
        <f t="shared" si="35"/>
        <v/>
      </c>
      <c r="G263" s="3"/>
      <c r="H263" s="4">
        <f t="shared" si="37"/>
        <v>0</v>
      </c>
      <c r="I263" s="17" t="e">
        <f t="shared" si="38"/>
        <v>#REF!</v>
      </c>
      <c r="K263" s="9"/>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s="35"/>
      <c r="BE263" s="35"/>
      <c r="BF263"/>
      <c r="BG263"/>
      <c r="BH263"/>
      <c r="BI263"/>
      <c r="BJ263"/>
      <c r="BK263"/>
      <c r="BL263"/>
      <c r="BM263"/>
      <c r="BN263"/>
      <c r="BO263"/>
      <c r="BP263"/>
      <c r="BQ263" s="53"/>
      <c r="BR263"/>
      <c r="BS263"/>
      <c r="BT263"/>
      <c r="BU263" s="53"/>
      <c r="BV263"/>
      <c r="BW263"/>
      <c r="BX263"/>
      <c r="BY263"/>
      <c r="BZ263"/>
      <c r="CA263"/>
      <c r="CB263"/>
      <c r="CC263"/>
      <c r="CD263"/>
      <c r="CE263"/>
      <c r="CF263"/>
      <c r="CG263"/>
      <c r="CH263"/>
      <c r="CI263"/>
    </row>
    <row r="264" spans="1:87" s="13" customFormat="1" x14ac:dyDescent="0.3">
      <c r="A264"/>
      <c r="B264" s="2"/>
      <c r="C264" s="7"/>
      <c r="D264" s="8"/>
      <c r="E264" s="27" t="s">
        <v>108</v>
      </c>
      <c r="F264" s="3" t="str">
        <f t="shared" si="35"/>
        <v/>
      </c>
      <c r="G264" s="3"/>
      <c r="H264" s="4">
        <f t="shared" si="37"/>
        <v>0</v>
      </c>
      <c r="I264" s="17" t="e">
        <f t="shared" si="38"/>
        <v>#REF!</v>
      </c>
      <c r="K264" s="9"/>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s="35"/>
      <c r="BE264" s="35"/>
      <c r="BF264"/>
      <c r="BG264"/>
      <c r="BH264"/>
      <c r="BI264"/>
      <c r="BJ264"/>
      <c r="BK264"/>
      <c r="BL264"/>
      <c r="BM264"/>
      <c r="BN264"/>
      <c r="BO264"/>
      <c r="BP264"/>
      <c r="BQ264" s="53"/>
      <c r="BR264"/>
      <c r="BS264"/>
      <c r="BT264"/>
      <c r="BU264" s="53"/>
      <c r="BV264"/>
      <c r="BW264"/>
      <c r="BX264"/>
      <c r="BY264"/>
      <c r="BZ264"/>
      <c r="CA264"/>
      <c r="CB264"/>
      <c r="CC264"/>
      <c r="CD264"/>
      <c r="CE264"/>
      <c r="CF264"/>
      <c r="CG264"/>
      <c r="CH264"/>
      <c r="CI264"/>
    </row>
    <row r="265" spans="1:87" s="13" customFormat="1" x14ac:dyDescent="0.3">
      <c r="A265"/>
      <c r="B265" s="2"/>
      <c r="C265" s="7"/>
      <c r="D265" s="8"/>
      <c r="E265" s="27" t="s">
        <v>108</v>
      </c>
      <c r="F265" s="3" t="str">
        <f t="shared" si="35"/>
        <v/>
      </c>
      <c r="G265" s="3"/>
      <c r="H265" s="4">
        <f t="shared" si="37"/>
        <v>0</v>
      </c>
      <c r="I265" s="17" t="e">
        <f t="shared" si="38"/>
        <v>#REF!</v>
      </c>
      <c r="K265" s="9"/>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s="35"/>
      <c r="BE265" s="35"/>
      <c r="BF265"/>
      <c r="BG265"/>
      <c r="BH265"/>
      <c r="BI265"/>
      <c r="BJ265"/>
      <c r="BK265"/>
      <c r="BL265"/>
      <c r="BM265"/>
      <c r="BN265"/>
      <c r="BO265"/>
      <c r="BP265"/>
      <c r="BQ265" s="53"/>
      <c r="BR265"/>
      <c r="BS265"/>
      <c r="BT265"/>
      <c r="BU265" s="53"/>
      <c r="BV265"/>
      <c r="BW265"/>
      <c r="BX265"/>
      <c r="BY265"/>
      <c r="BZ265"/>
      <c r="CA265"/>
      <c r="CB265"/>
      <c r="CC265"/>
      <c r="CD265"/>
      <c r="CE265"/>
      <c r="CF265"/>
      <c r="CG265"/>
      <c r="CH265"/>
      <c r="CI265"/>
    </row>
    <row r="266" spans="1:87" s="13" customFormat="1" x14ac:dyDescent="0.3">
      <c r="A266"/>
      <c r="B266" s="2"/>
      <c r="C266" s="7"/>
      <c r="D266" s="8"/>
      <c r="E266" s="27" t="s">
        <v>108</v>
      </c>
      <c r="F266" s="3" t="str">
        <f t="shared" si="35"/>
        <v/>
      </c>
      <c r="G266" s="3"/>
      <c r="H266" s="4">
        <f t="shared" si="37"/>
        <v>0</v>
      </c>
      <c r="I266" s="17" t="e">
        <f t="shared" si="38"/>
        <v>#REF!</v>
      </c>
      <c r="K266" s="9"/>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s="35"/>
      <c r="BE266" s="35"/>
      <c r="BF266"/>
      <c r="BG266"/>
      <c r="BH266"/>
      <c r="BI266"/>
      <c r="BJ266"/>
      <c r="BK266"/>
      <c r="BL266"/>
      <c r="BM266"/>
      <c r="BN266"/>
      <c r="BO266"/>
      <c r="BP266"/>
      <c r="BQ266" s="53"/>
      <c r="BR266"/>
      <c r="BS266"/>
      <c r="BT266"/>
      <c r="BU266" s="53"/>
      <c r="BV266"/>
      <c r="BW266"/>
      <c r="BX266"/>
      <c r="BY266"/>
      <c r="BZ266"/>
      <c r="CA266"/>
      <c r="CB266"/>
      <c r="CC266"/>
      <c r="CD266"/>
      <c r="CE266"/>
      <c r="CF266"/>
      <c r="CG266"/>
      <c r="CH266"/>
      <c r="CI266"/>
    </row>
    <row r="267" spans="1:87" s="13" customFormat="1" x14ac:dyDescent="0.3">
      <c r="A267"/>
      <c r="B267" s="2"/>
      <c r="C267" s="7"/>
      <c r="D267" s="8"/>
      <c r="E267" s="27" t="s">
        <v>108</v>
      </c>
      <c r="F267" s="3" t="str">
        <f t="shared" si="35"/>
        <v/>
      </c>
      <c r="G267" s="3"/>
      <c r="H267" s="4">
        <f t="shared" si="37"/>
        <v>0</v>
      </c>
      <c r="I267" s="17" t="e">
        <f t="shared" si="38"/>
        <v>#REF!</v>
      </c>
      <c r="K267" s="9"/>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s="35"/>
      <c r="BE267" s="35"/>
      <c r="BF267"/>
      <c r="BG267"/>
      <c r="BH267"/>
      <c r="BI267"/>
      <c r="BJ267"/>
      <c r="BK267"/>
      <c r="BL267"/>
      <c r="BM267"/>
      <c r="BN267"/>
      <c r="BO267"/>
      <c r="BP267"/>
      <c r="BQ267" s="53"/>
      <c r="BR267"/>
      <c r="BS267"/>
      <c r="BT267"/>
      <c r="BU267" s="53"/>
      <c r="BV267"/>
      <c r="BW267"/>
      <c r="BX267"/>
      <c r="BY267"/>
      <c r="BZ267"/>
      <c r="CA267"/>
      <c r="CB267"/>
      <c r="CC267"/>
      <c r="CD267"/>
      <c r="CE267"/>
      <c r="CF267"/>
      <c r="CG267"/>
      <c r="CH267"/>
      <c r="CI267"/>
    </row>
    <row r="268" spans="1:87" s="13" customFormat="1" x14ac:dyDescent="0.3">
      <c r="A268"/>
      <c r="B268" s="2"/>
      <c r="C268" s="7"/>
      <c r="D268" s="8"/>
      <c r="E268" s="27" t="s">
        <v>108</v>
      </c>
      <c r="F268" s="3" t="str">
        <f t="shared" si="35"/>
        <v/>
      </c>
      <c r="G268" s="3"/>
      <c r="H268" s="4">
        <f t="shared" si="37"/>
        <v>0</v>
      </c>
      <c r="I268" s="17" t="e">
        <f t="shared" si="38"/>
        <v>#REF!</v>
      </c>
      <c r="K268" s="9"/>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s="35"/>
      <c r="BE268" s="35"/>
      <c r="BF268"/>
      <c r="BG268"/>
      <c r="BH268"/>
      <c r="BI268"/>
      <c r="BJ268"/>
      <c r="BK268"/>
      <c r="BL268"/>
      <c r="BM268"/>
      <c r="BN268"/>
      <c r="BO268"/>
      <c r="BP268"/>
      <c r="BQ268" s="53"/>
      <c r="BR268"/>
      <c r="BS268"/>
      <c r="BT268"/>
      <c r="BU268" s="53"/>
      <c r="BV268"/>
      <c r="BW268"/>
      <c r="BX268"/>
      <c r="BY268"/>
      <c r="BZ268"/>
      <c r="CA268"/>
      <c r="CB268"/>
      <c r="CC268"/>
      <c r="CD268"/>
      <c r="CE268"/>
      <c r="CF268"/>
      <c r="CG268"/>
      <c r="CH268"/>
      <c r="CI268"/>
    </row>
    <row r="269" spans="1:87" s="13" customFormat="1" x14ac:dyDescent="0.3">
      <c r="A269"/>
      <c r="B269" s="2"/>
      <c r="C269" s="7"/>
      <c r="D269" s="8"/>
      <c r="E269" s="27" t="s">
        <v>108</v>
      </c>
      <c r="F269" s="3" t="str">
        <f t="shared" si="35"/>
        <v/>
      </c>
      <c r="G269" s="3"/>
      <c r="H269" s="4">
        <f t="shared" si="37"/>
        <v>0</v>
      </c>
      <c r="I269" s="17" t="e">
        <f t="shared" si="38"/>
        <v>#REF!</v>
      </c>
      <c r="K269" s="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s="35"/>
      <c r="BE269" s="35"/>
      <c r="BF269"/>
      <c r="BG269"/>
      <c r="BH269"/>
      <c r="BI269"/>
      <c r="BJ269"/>
      <c r="BK269"/>
      <c r="BL269"/>
      <c r="BM269"/>
      <c r="BN269"/>
      <c r="BO269"/>
      <c r="BP269"/>
      <c r="BQ269" s="53"/>
      <c r="BR269"/>
      <c r="BS269"/>
      <c r="BT269"/>
      <c r="BU269" s="53"/>
      <c r="BV269"/>
      <c r="BW269"/>
      <c r="BX269"/>
      <c r="BY269"/>
      <c r="BZ269"/>
      <c r="CA269"/>
      <c r="CB269"/>
      <c r="CC269"/>
      <c r="CD269"/>
      <c r="CE269"/>
      <c r="CF269"/>
      <c r="CG269"/>
      <c r="CH269"/>
      <c r="CI269"/>
    </row>
    <row r="270" spans="1:87" s="13" customFormat="1" x14ac:dyDescent="0.3">
      <c r="A270"/>
      <c r="B270" s="2"/>
      <c r="C270" s="7"/>
      <c r="D270" s="8"/>
      <c r="E270" s="27" t="s">
        <v>108</v>
      </c>
      <c r="F270" s="3" t="str">
        <f t="shared" si="35"/>
        <v/>
      </c>
      <c r="G270" s="3"/>
      <c r="H270" s="4">
        <f t="shared" si="37"/>
        <v>0</v>
      </c>
      <c r="I270" s="17" t="e">
        <f t="shared" si="38"/>
        <v>#REF!</v>
      </c>
      <c r="K270" s="9"/>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s="35"/>
      <c r="BE270" s="35"/>
      <c r="BF270"/>
      <c r="BG270"/>
      <c r="BH270"/>
      <c r="BI270"/>
      <c r="BJ270"/>
      <c r="BK270"/>
      <c r="BL270"/>
      <c r="BM270"/>
      <c r="BN270"/>
      <c r="BO270"/>
      <c r="BP270"/>
      <c r="BQ270" s="53"/>
      <c r="BR270"/>
      <c r="BS270"/>
      <c r="BT270"/>
      <c r="BU270" s="53"/>
      <c r="BV270"/>
      <c r="BW270"/>
      <c r="BX270"/>
      <c r="BY270"/>
      <c r="BZ270"/>
      <c r="CA270"/>
      <c r="CB270"/>
      <c r="CC270"/>
      <c r="CD270"/>
      <c r="CE270"/>
      <c r="CF270"/>
      <c r="CG270"/>
      <c r="CH270"/>
      <c r="CI270"/>
    </row>
    <row r="271" spans="1:87" s="13" customFormat="1" x14ac:dyDescent="0.3">
      <c r="A271"/>
      <c r="B271" s="2"/>
      <c r="C271" s="7"/>
      <c r="D271" s="8"/>
      <c r="E271" s="27" t="s">
        <v>108</v>
      </c>
      <c r="F271" s="3" t="str">
        <f t="shared" si="35"/>
        <v/>
      </c>
      <c r="G271" s="3"/>
      <c r="H271" s="4">
        <f t="shared" si="37"/>
        <v>0</v>
      </c>
      <c r="I271" s="17" t="e">
        <f t="shared" si="38"/>
        <v>#REF!</v>
      </c>
      <c r="K271" s="9"/>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s="35"/>
      <c r="BE271" s="35"/>
      <c r="BF271"/>
      <c r="BG271"/>
      <c r="BH271"/>
      <c r="BI271"/>
      <c r="BJ271"/>
      <c r="BK271"/>
      <c r="BL271"/>
      <c r="BM271"/>
      <c r="BN271"/>
      <c r="BO271"/>
      <c r="BP271"/>
      <c r="BQ271" s="53"/>
      <c r="BR271"/>
      <c r="BS271"/>
      <c r="BT271"/>
      <c r="BU271" s="53"/>
      <c r="BV271"/>
      <c r="BW271"/>
      <c r="BX271"/>
      <c r="BY271"/>
      <c r="BZ271"/>
      <c r="CA271"/>
      <c r="CB271"/>
      <c r="CC271"/>
      <c r="CD271"/>
      <c r="CE271"/>
      <c r="CF271"/>
      <c r="CG271"/>
      <c r="CH271"/>
      <c r="CI271"/>
    </row>
    <row r="272" spans="1:87" s="13" customFormat="1" x14ac:dyDescent="0.3">
      <c r="A272"/>
      <c r="B272" s="2"/>
      <c r="C272" s="7"/>
      <c r="D272" s="8"/>
      <c r="E272" s="27" t="s">
        <v>108</v>
      </c>
      <c r="F272" s="3" t="str">
        <f t="shared" si="35"/>
        <v/>
      </c>
      <c r="G272" s="3"/>
      <c r="H272" s="4">
        <f t="shared" si="37"/>
        <v>0</v>
      </c>
      <c r="I272" s="17" t="e">
        <f t="shared" si="38"/>
        <v>#REF!</v>
      </c>
      <c r="K272" s="9"/>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s="35"/>
      <c r="BE272" s="35"/>
      <c r="BF272"/>
      <c r="BG272"/>
      <c r="BH272"/>
      <c r="BI272"/>
      <c r="BJ272"/>
      <c r="BK272"/>
      <c r="BL272"/>
      <c r="BM272"/>
      <c r="BN272"/>
      <c r="BO272"/>
      <c r="BP272"/>
      <c r="BQ272" s="53"/>
      <c r="BR272"/>
      <c r="BS272"/>
      <c r="BT272"/>
      <c r="BU272" s="53"/>
      <c r="BV272"/>
      <c r="BW272"/>
      <c r="BX272"/>
      <c r="BY272"/>
      <c r="BZ272"/>
      <c r="CA272"/>
      <c r="CB272"/>
      <c r="CC272"/>
      <c r="CD272"/>
      <c r="CE272"/>
      <c r="CF272"/>
      <c r="CG272"/>
      <c r="CH272"/>
      <c r="CI272"/>
    </row>
    <row r="273" spans="1:87" s="13" customFormat="1" x14ac:dyDescent="0.3">
      <c r="A273"/>
      <c r="B273" s="2"/>
      <c r="C273" s="7"/>
      <c r="D273" s="8"/>
      <c r="E273" s="27" t="s">
        <v>108</v>
      </c>
      <c r="F273" s="3" t="str">
        <f t="shared" si="35"/>
        <v/>
      </c>
      <c r="G273" s="3"/>
      <c r="H273" s="4">
        <f t="shared" si="37"/>
        <v>0</v>
      </c>
      <c r="I273" s="17" t="e">
        <f t="shared" si="38"/>
        <v>#REF!</v>
      </c>
      <c r="K273" s="9"/>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s="35"/>
      <c r="BE273" s="35"/>
      <c r="BF273"/>
      <c r="BG273"/>
      <c r="BH273"/>
      <c r="BI273"/>
      <c r="BJ273"/>
      <c r="BK273"/>
      <c r="BL273"/>
      <c r="BM273"/>
      <c r="BN273"/>
      <c r="BO273"/>
      <c r="BP273"/>
      <c r="BQ273" s="53"/>
      <c r="BR273"/>
      <c r="BS273"/>
      <c r="BT273"/>
      <c r="BU273" s="53"/>
      <c r="BV273"/>
      <c r="BW273"/>
      <c r="BX273"/>
      <c r="BY273"/>
      <c r="BZ273"/>
      <c r="CA273"/>
      <c r="CB273"/>
      <c r="CC273"/>
      <c r="CD273"/>
      <c r="CE273"/>
      <c r="CF273"/>
      <c r="CG273"/>
      <c r="CH273"/>
      <c r="CI273"/>
    </row>
    <row r="274" spans="1:87" s="13" customFormat="1" x14ac:dyDescent="0.3">
      <c r="A274"/>
      <c r="B274" s="2"/>
      <c r="C274" s="7"/>
      <c r="D274" s="8"/>
      <c r="E274" s="27" t="s">
        <v>108</v>
      </c>
      <c r="F274" s="3" t="str">
        <f t="shared" si="35"/>
        <v/>
      </c>
      <c r="G274" s="3"/>
      <c r="H274" s="4">
        <f t="shared" si="37"/>
        <v>0</v>
      </c>
      <c r="I274" s="17" t="e">
        <f t="shared" si="38"/>
        <v>#REF!</v>
      </c>
      <c r="K274" s="9"/>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s="35"/>
      <c r="BE274" s="35"/>
      <c r="BF274"/>
      <c r="BG274"/>
      <c r="BH274"/>
      <c r="BI274"/>
      <c r="BJ274"/>
      <c r="BK274"/>
      <c r="BL274"/>
      <c r="BM274"/>
      <c r="BN274"/>
      <c r="BO274"/>
      <c r="BP274"/>
      <c r="BQ274" s="53"/>
      <c r="BR274"/>
      <c r="BS274"/>
      <c r="BT274"/>
      <c r="BU274" s="53"/>
      <c r="BV274"/>
      <c r="BW274"/>
      <c r="BX274"/>
      <c r="BY274"/>
      <c r="BZ274"/>
      <c r="CA274"/>
      <c r="CB274"/>
      <c r="CC274"/>
      <c r="CD274"/>
      <c r="CE274"/>
      <c r="CF274"/>
      <c r="CG274"/>
      <c r="CH274"/>
      <c r="CI274"/>
    </row>
    <row r="275" spans="1:87" s="13" customFormat="1" x14ac:dyDescent="0.3">
      <c r="A275"/>
      <c r="B275" s="2"/>
      <c r="C275" s="7"/>
      <c r="D275" s="8"/>
      <c r="E275" s="27" t="s">
        <v>108</v>
      </c>
      <c r="F275" s="3" t="str">
        <f t="shared" si="35"/>
        <v/>
      </c>
      <c r="G275" s="3"/>
      <c r="H275" s="4">
        <f t="shared" si="37"/>
        <v>0</v>
      </c>
      <c r="I275" s="17" t="e">
        <f t="shared" si="38"/>
        <v>#REF!</v>
      </c>
      <c r="K275" s="9"/>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s="35"/>
      <c r="BE275" s="35"/>
      <c r="BF275"/>
      <c r="BG275"/>
      <c r="BH275"/>
      <c r="BI275"/>
      <c r="BJ275"/>
      <c r="BK275"/>
      <c r="BL275"/>
      <c r="BM275"/>
      <c r="BN275"/>
      <c r="BO275"/>
      <c r="BP275"/>
      <c r="BQ275" s="53"/>
      <c r="BR275"/>
      <c r="BS275"/>
      <c r="BT275"/>
      <c r="BU275" s="53"/>
      <c r="BV275"/>
      <c r="BW275"/>
      <c r="BX275"/>
      <c r="BY275"/>
      <c r="BZ275"/>
      <c r="CA275"/>
      <c r="CB275"/>
      <c r="CC275"/>
      <c r="CD275"/>
      <c r="CE275"/>
      <c r="CF275"/>
      <c r="CG275"/>
      <c r="CH275"/>
      <c r="CI275"/>
    </row>
    <row r="276" spans="1:87" s="13" customFormat="1" x14ac:dyDescent="0.3">
      <c r="A276"/>
      <c r="B276" s="2"/>
      <c r="C276" s="7"/>
      <c r="D276" s="8"/>
      <c r="E276" s="27" t="s">
        <v>108</v>
      </c>
      <c r="F276" s="3" t="str">
        <f t="shared" si="35"/>
        <v/>
      </c>
      <c r="G276" s="3"/>
      <c r="H276" s="4">
        <f t="shared" si="37"/>
        <v>0</v>
      </c>
      <c r="I276" s="17" t="e">
        <f t="shared" si="38"/>
        <v>#REF!</v>
      </c>
      <c r="K276" s="9"/>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s="35"/>
      <c r="BE276" s="35"/>
      <c r="BF276"/>
      <c r="BG276"/>
      <c r="BH276"/>
      <c r="BI276"/>
      <c r="BJ276"/>
      <c r="BK276"/>
      <c r="BL276"/>
      <c r="BM276"/>
      <c r="BN276"/>
      <c r="BO276"/>
      <c r="BP276"/>
      <c r="BQ276" s="53"/>
      <c r="BR276"/>
      <c r="BS276"/>
      <c r="BT276"/>
      <c r="BU276" s="53"/>
      <c r="BV276"/>
      <c r="BW276"/>
      <c r="BX276"/>
      <c r="BY276"/>
      <c r="BZ276"/>
      <c r="CA276"/>
      <c r="CB276"/>
      <c r="CC276"/>
      <c r="CD276"/>
      <c r="CE276"/>
      <c r="CF276"/>
      <c r="CG276"/>
      <c r="CH276"/>
      <c r="CI276"/>
    </row>
    <row r="277" spans="1:87" s="13" customFormat="1" x14ac:dyDescent="0.3">
      <c r="A277"/>
      <c r="B277" s="2"/>
      <c r="C277" s="7"/>
      <c r="D277" s="8"/>
      <c r="E277" s="27" t="s">
        <v>108</v>
      </c>
      <c r="F277" s="3" t="str">
        <f t="shared" si="35"/>
        <v/>
      </c>
      <c r="G277" s="3"/>
      <c r="H277" s="4">
        <f t="shared" si="37"/>
        <v>0</v>
      </c>
      <c r="I277" s="17" t="e">
        <f t="shared" si="38"/>
        <v>#REF!</v>
      </c>
      <c r="K277" s="9"/>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s="35"/>
      <c r="BE277" s="35"/>
      <c r="BF277"/>
      <c r="BG277"/>
      <c r="BH277"/>
      <c r="BI277"/>
      <c r="BJ277"/>
      <c r="BK277"/>
      <c r="BL277"/>
      <c r="BM277"/>
      <c r="BN277"/>
      <c r="BO277"/>
      <c r="BP277"/>
      <c r="BQ277" s="53"/>
      <c r="BR277"/>
      <c r="BS277"/>
      <c r="BT277"/>
      <c r="BU277" s="53"/>
      <c r="BV277"/>
      <c r="BW277"/>
      <c r="BX277"/>
      <c r="BY277"/>
      <c r="BZ277"/>
      <c r="CA277"/>
      <c r="CB277"/>
      <c r="CC277"/>
      <c r="CD277"/>
      <c r="CE277"/>
      <c r="CF277"/>
      <c r="CG277"/>
      <c r="CH277"/>
      <c r="CI277"/>
    </row>
    <row r="278" spans="1:87" s="13" customFormat="1" x14ac:dyDescent="0.3">
      <c r="A278"/>
      <c r="B278" s="2"/>
      <c r="C278" s="7"/>
      <c r="D278" s="8"/>
      <c r="E278" s="27" t="s">
        <v>108</v>
      </c>
      <c r="F278" s="3" t="str">
        <f t="shared" si="35"/>
        <v/>
      </c>
      <c r="G278" s="3"/>
      <c r="H278" s="4">
        <f t="shared" si="37"/>
        <v>0</v>
      </c>
      <c r="I278" s="17" t="e">
        <f t="shared" si="38"/>
        <v>#REF!</v>
      </c>
      <c r="K278" s="9"/>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s="35"/>
      <c r="BE278" s="35"/>
      <c r="BF278"/>
      <c r="BG278"/>
      <c r="BH278"/>
      <c r="BI278"/>
      <c r="BJ278"/>
      <c r="BK278"/>
      <c r="BL278"/>
      <c r="BM278"/>
      <c r="BN278"/>
      <c r="BO278"/>
      <c r="BP278"/>
      <c r="BQ278" s="53"/>
      <c r="BR278"/>
      <c r="BS278"/>
      <c r="BT278"/>
      <c r="BU278" s="53"/>
      <c r="BV278"/>
      <c r="BW278"/>
      <c r="BX278"/>
      <c r="BY278"/>
      <c r="BZ278"/>
      <c r="CA278"/>
      <c r="CB278"/>
      <c r="CC278"/>
      <c r="CD278"/>
      <c r="CE278"/>
      <c r="CF278"/>
      <c r="CG278"/>
      <c r="CH278"/>
      <c r="CI278"/>
    </row>
    <row r="279" spans="1:87" s="13" customFormat="1" x14ac:dyDescent="0.3">
      <c r="A279"/>
      <c r="B279" s="2"/>
      <c r="C279" s="7"/>
      <c r="D279" s="8"/>
      <c r="E279" s="27" t="s">
        <v>108</v>
      </c>
      <c r="F279" s="3" t="str">
        <f t="shared" si="35"/>
        <v/>
      </c>
      <c r="G279" s="3"/>
      <c r="H279" s="4">
        <f t="shared" si="37"/>
        <v>0</v>
      </c>
      <c r="I279" s="17" t="e">
        <f t="shared" si="38"/>
        <v>#REF!</v>
      </c>
      <c r="K279" s="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s="35"/>
      <c r="BE279" s="35"/>
      <c r="BF279"/>
      <c r="BG279"/>
      <c r="BH279"/>
      <c r="BI279"/>
      <c r="BJ279"/>
      <c r="BK279"/>
      <c r="BL279"/>
      <c r="BM279"/>
      <c r="BN279"/>
      <c r="BO279"/>
      <c r="BP279"/>
      <c r="BQ279" s="53"/>
      <c r="BR279"/>
      <c r="BS279"/>
      <c r="BT279"/>
      <c r="BU279" s="53"/>
      <c r="BV279"/>
      <c r="BW279"/>
      <c r="BX279"/>
      <c r="BY279"/>
      <c r="BZ279"/>
      <c r="CA279"/>
      <c r="CB279"/>
      <c r="CC279"/>
      <c r="CD279"/>
      <c r="CE279"/>
      <c r="CF279"/>
      <c r="CG279"/>
      <c r="CH279"/>
      <c r="CI279"/>
    </row>
    <row r="280" spans="1:87" s="13" customFormat="1" x14ac:dyDescent="0.3">
      <c r="A280"/>
      <c r="B280" s="2"/>
      <c r="C280" s="7"/>
      <c r="D280" s="8"/>
      <c r="E280" s="27" t="s">
        <v>108</v>
      </c>
      <c r="F280" s="3" t="str">
        <f t="shared" si="35"/>
        <v/>
      </c>
      <c r="G280" s="3"/>
      <c r="H280" s="4">
        <f t="shared" si="37"/>
        <v>0</v>
      </c>
      <c r="I280" s="17" t="e">
        <f t="shared" si="38"/>
        <v>#REF!</v>
      </c>
      <c r="K280" s="9"/>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s="35"/>
      <c r="BE280" s="35"/>
      <c r="BF280"/>
      <c r="BG280"/>
      <c r="BH280"/>
      <c r="BI280"/>
      <c r="BJ280"/>
      <c r="BK280"/>
      <c r="BL280"/>
      <c r="BM280"/>
      <c r="BN280"/>
      <c r="BO280"/>
      <c r="BP280"/>
      <c r="BQ280" s="53"/>
      <c r="BR280"/>
      <c r="BS280"/>
      <c r="BT280"/>
      <c r="BU280" s="53"/>
      <c r="BV280"/>
      <c r="BW280"/>
      <c r="BX280"/>
      <c r="BY280"/>
      <c r="BZ280"/>
      <c r="CA280"/>
      <c r="CB280"/>
      <c r="CC280"/>
      <c r="CD280"/>
      <c r="CE280"/>
      <c r="CF280"/>
      <c r="CG280"/>
      <c r="CH280"/>
      <c r="CI280"/>
    </row>
    <row r="281" spans="1:87" s="13" customFormat="1" x14ac:dyDescent="0.3">
      <c r="A281"/>
      <c r="B281" s="2"/>
      <c r="C281" s="7"/>
      <c r="D281" s="8"/>
      <c r="E281" s="27" t="s">
        <v>108</v>
      </c>
      <c r="F281" s="3" t="str">
        <f t="shared" si="35"/>
        <v/>
      </c>
      <c r="G281" s="3"/>
      <c r="H281" s="4">
        <f t="shared" si="37"/>
        <v>0</v>
      </c>
      <c r="I281" s="17" t="e">
        <f t="shared" si="38"/>
        <v>#REF!</v>
      </c>
      <c r="K281" s="9"/>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s="35"/>
      <c r="BE281" s="35"/>
      <c r="BF281"/>
      <c r="BG281"/>
      <c r="BH281"/>
      <c r="BI281"/>
      <c r="BJ281"/>
      <c r="BK281"/>
      <c r="BL281"/>
      <c r="BM281"/>
      <c r="BN281"/>
      <c r="BO281"/>
      <c r="BP281"/>
      <c r="BQ281" s="53"/>
      <c r="BR281"/>
      <c r="BS281"/>
      <c r="BT281"/>
      <c r="BU281" s="53"/>
      <c r="BV281"/>
      <c r="BW281"/>
      <c r="BX281"/>
      <c r="BY281"/>
      <c r="BZ281"/>
      <c r="CA281"/>
      <c r="CB281"/>
      <c r="CC281"/>
      <c r="CD281"/>
      <c r="CE281"/>
      <c r="CF281"/>
      <c r="CG281"/>
      <c r="CH281"/>
      <c r="CI281"/>
    </row>
    <row r="282" spans="1:87" s="13" customFormat="1" x14ac:dyDescent="0.3">
      <c r="A282"/>
      <c r="B282" s="2"/>
      <c r="C282" s="7"/>
      <c r="D282" s="8"/>
      <c r="E282" s="27" t="s">
        <v>108</v>
      </c>
      <c r="F282" s="3" t="str">
        <f t="shared" ref="F282:F345" si="39">IF(E282="New","",IF(E282=E281,G281,TIME(9,0,0)))</f>
        <v/>
      </c>
      <c r="G282" s="3"/>
      <c r="H282" s="4">
        <f t="shared" si="37"/>
        <v>0</v>
      </c>
      <c r="I282" s="17" t="e">
        <f t="shared" si="38"/>
        <v>#REF!</v>
      </c>
      <c r="K282" s="9"/>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s="35"/>
      <c r="BE282" s="35"/>
      <c r="BF282"/>
      <c r="BG282"/>
      <c r="BH282"/>
      <c r="BI282"/>
      <c r="BJ282"/>
      <c r="BK282"/>
      <c r="BL282"/>
      <c r="BM282"/>
      <c r="BN282"/>
      <c r="BO282"/>
      <c r="BP282"/>
      <c r="BQ282" s="53"/>
      <c r="BR282"/>
      <c r="BS282"/>
      <c r="BT282"/>
      <c r="BU282" s="53"/>
      <c r="BV282"/>
      <c r="BW282"/>
      <c r="BX282"/>
      <c r="BY282"/>
      <c r="BZ282"/>
      <c r="CA282"/>
      <c r="CB282"/>
      <c r="CC282"/>
      <c r="CD282"/>
      <c r="CE282"/>
      <c r="CF282"/>
      <c r="CG282"/>
      <c r="CH282"/>
      <c r="CI282"/>
    </row>
    <row r="283" spans="1:87" s="13" customFormat="1" x14ac:dyDescent="0.3">
      <c r="A283"/>
      <c r="B283" s="2"/>
      <c r="C283" s="7"/>
      <c r="D283" s="8"/>
      <c r="E283" s="27" t="s">
        <v>108</v>
      </c>
      <c r="F283" s="3" t="str">
        <f t="shared" si="39"/>
        <v/>
      </c>
      <c r="G283" s="3"/>
      <c r="H283" s="4">
        <f t="shared" si="37"/>
        <v>0</v>
      </c>
      <c r="I283" s="17" t="e">
        <f t="shared" si="38"/>
        <v>#REF!</v>
      </c>
      <c r="K283" s="9"/>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s="35"/>
      <c r="BE283" s="35"/>
      <c r="BF283"/>
      <c r="BG283"/>
      <c r="BH283"/>
      <c r="BI283"/>
      <c r="BJ283"/>
      <c r="BK283"/>
      <c r="BL283"/>
      <c r="BM283"/>
      <c r="BN283"/>
      <c r="BO283"/>
      <c r="BP283"/>
      <c r="BQ283" s="53"/>
      <c r="BR283"/>
      <c r="BS283"/>
      <c r="BT283"/>
      <c r="BU283" s="53"/>
      <c r="BV283"/>
      <c r="BW283"/>
      <c r="BX283"/>
      <c r="BY283"/>
      <c r="BZ283"/>
      <c r="CA283"/>
      <c r="CB283"/>
      <c r="CC283"/>
      <c r="CD283"/>
      <c r="CE283"/>
      <c r="CF283"/>
      <c r="CG283"/>
      <c r="CH283"/>
      <c r="CI283"/>
    </row>
    <row r="284" spans="1:87" s="13" customFormat="1" x14ac:dyDescent="0.3">
      <c r="A284"/>
      <c r="B284" s="2"/>
      <c r="C284" s="7"/>
      <c r="D284" s="8"/>
      <c r="E284" s="27" t="s">
        <v>108</v>
      </c>
      <c r="F284" s="3" t="str">
        <f t="shared" si="39"/>
        <v/>
      </c>
      <c r="G284" s="3"/>
      <c r="H284" s="4">
        <f t="shared" si="37"/>
        <v>0</v>
      </c>
      <c r="I284" s="17" t="e">
        <f t="shared" si="38"/>
        <v>#REF!</v>
      </c>
      <c r="K284" s="9"/>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s="35"/>
      <c r="BE284" s="35"/>
      <c r="BF284"/>
      <c r="BG284"/>
      <c r="BH284"/>
      <c r="BI284"/>
      <c r="BJ284"/>
      <c r="BK284"/>
      <c r="BL284"/>
      <c r="BM284"/>
      <c r="BN284"/>
      <c r="BO284"/>
      <c r="BP284"/>
      <c r="BQ284" s="53"/>
      <c r="BR284"/>
      <c r="BS284"/>
      <c r="BT284"/>
      <c r="BU284" s="53"/>
      <c r="BV284"/>
      <c r="BW284"/>
      <c r="BX284"/>
      <c r="BY284"/>
      <c r="BZ284"/>
      <c r="CA284"/>
      <c r="CB284"/>
      <c r="CC284"/>
      <c r="CD284"/>
      <c r="CE284"/>
      <c r="CF284"/>
      <c r="CG284"/>
      <c r="CH284"/>
      <c r="CI284"/>
    </row>
    <row r="285" spans="1:87" s="13" customFormat="1" x14ac:dyDescent="0.3">
      <c r="A285"/>
      <c r="B285" s="2"/>
      <c r="C285" s="7"/>
      <c r="D285" s="8"/>
      <c r="E285" s="27" t="s">
        <v>108</v>
      </c>
      <c r="F285" s="3" t="str">
        <f t="shared" si="39"/>
        <v/>
      </c>
      <c r="G285" s="3"/>
      <c r="H285" s="4">
        <f t="shared" si="37"/>
        <v>0</v>
      </c>
      <c r="I285" s="17" t="e">
        <f t="shared" si="38"/>
        <v>#REF!</v>
      </c>
      <c r="K285" s="9"/>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s="35"/>
      <c r="BE285" s="35"/>
      <c r="BF285"/>
      <c r="BG285"/>
      <c r="BH285"/>
      <c r="BI285"/>
      <c r="BJ285"/>
      <c r="BK285"/>
      <c r="BL285"/>
      <c r="BM285"/>
      <c r="BN285"/>
      <c r="BO285"/>
      <c r="BP285"/>
      <c r="BQ285" s="53"/>
      <c r="BR285"/>
      <c r="BS285"/>
      <c r="BT285"/>
      <c r="BU285" s="53"/>
      <c r="BV285"/>
      <c r="BW285"/>
      <c r="BX285"/>
      <c r="BY285"/>
      <c r="BZ285"/>
      <c r="CA285"/>
      <c r="CB285"/>
      <c r="CC285"/>
      <c r="CD285"/>
      <c r="CE285"/>
      <c r="CF285"/>
      <c r="CG285"/>
      <c r="CH285"/>
      <c r="CI285"/>
    </row>
    <row r="286" spans="1:87" s="13" customFormat="1" x14ac:dyDescent="0.3">
      <c r="A286"/>
      <c r="B286" s="2"/>
      <c r="C286" s="7"/>
      <c r="D286" s="8"/>
      <c r="E286" s="27" t="s">
        <v>108</v>
      </c>
      <c r="F286" s="3" t="str">
        <f t="shared" si="39"/>
        <v/>
      </c>
      <c r="G286" s="3"/>
      <c r="H286" s="4">
        <f t="shared" si="37"/>
        <v>0</v>
      </c>
      <c r="I286" s="17" t="e">
        <f t="shared" si="38"/>
        <v>#REF!</v>
      </c>
      <c r="K286" s="9"/>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s="35"/>
      <c r="BE286" s="35"/>
      <c r="BF286"/>
      <c r="BG286"/>
      <c r="BH286"/>
      <c r="BI286"/>
      <c r="BJ286"/>
      <c r="BK286"/>
      <c r="BL286"/>
      <c r="BM286"/>
      <c r="BN286"/>
      <c r="BO286"/>
      <c r="BP286"/>
      <c r="BQ286" s="53"/>
      <c r="BR286"/>
      <c r="BS286"/>
      <c r="BT286"/>
      <c r="BU286" s="53"/>
      <c r="BV286"/>
      <c r="BW286"/>
      <c r="BX286"/>
      <c r="BY286"/>
      <c r="BZ286"/>
      <c r="CA286"/>
      <c r="CB286"/>
      <c r="CC286"/>
      <c r="CD286"/>
      <c r="CE286"/>
      <c r="CF286"/>
      <c r="CG286"/>
      <c r="CH286"/>
      <c r="CI286"/>
    </row>
    <row r="287" spans="1:87" s="13" customFormat="1" x14ac:dyDescent="0.3">
      <c r="A287"/>
      <c r="B287" s="2"/>
      <c r="C287" s="7"/>
      <c r="D287" s="8"/>
      <c r="E287" s="27" t="s">
        <v>108</v>
      </c>
      <c r="F287" s="3" t="str">
        <f t="shared" si="39"/>
        <v/>
      </c>
      <c r="G287" s="3"/>
      <c r="H287" s="4">
        <f t="shared" si="37"/>
        <v>0</v>
      </c>
      <c r="I287" s="17" t="e">
        <f t="shared" si="38"/>
        <v>#REF!</v>
      </c>
      <c r="K287" s="9"/>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s="35"/>
      <c r="BE287" s="35"/>
      <c r="BF287"/>
      <c r="BG287"/>
      <c r="BH287"/>
      <c r="BI287"/>
      <c r="BJ287"/>
      <c r="BK287"/>
      <c r="BL287"/>
      <c r="BM287"/>
      <c r="BN287"/>
      <c r="BO287"/>
      <c r="BP287"/>
      <c r="BQ287" s="53"/>
      <c r="BR287"/>
      <c r="BS287"/>
      <c r="BT287"/>
      <c r="BU287" s="53"/>
      <c r="BV287"/>
      <c r="BW287"/>
      <c r="BX287"/>
      <c r="BY287"/>
      <c r="BZ287"/>
      <c r="CA287"/>
      <c r="CB287"/>
      <c r="CC287"/>
      <c r="CD287"/>
      <c r="CE287"/>
      <c r="CF287"/>
      <c r="CG287"/>
      <c r="CH287"/>
      <c r="CI287"/>
    </row>
    <row r="288" spans="1:87" s="13" customFormat="1" x14ac:dyDescent="0.3">
      <c r="A288"/>
      <c r="B288" s="2"/>
      <c r="C288" s="7"/>
      <c r="D288" s="8"/>
      <c r="E288" s="27" t="s">
        <v>108</v>
      </c>
      <c r="F288" s="3" t="str">
        <f t="shared" si="39"/>
        <v/>
      </c>
      <c r="G288" s="3"/>
      <c r="H288" s="4">
        <f t="shared" si="37"/>
        <v>0</v>
      </c>
      <c r="I288" s="17" t="e">
        <f t="shared" si="38"/>
        <v>#REF!</v>
      </c>
      <c r="K288" s="9"/>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s="35"/>
      <c r="BE288" s="35"/>
      <c r="BF288"/>
      <c r="BG288"/>
      <c r="BH288"/>
      <c r="BI288"/>
      <c r="BJ288"/>
      <c r="BK288"/>
      <c r="BL288"/>
      <c r="BM288"/>
      <c r="BN288"/>
      <c r="BO288"/>
      <c r="BP288"/>
      <c r="BQ288" s="53"/>
      <c r="BR288"/>
      <c r="BS288"/>
      <c r="BT288"/>
      <c r="BU288" s="53"/>
      <c r="BV288"/>
      <c r="BW288"/>
      <c r="BX288"/>
      <c r="BY288"/>
      <c r="BZ288"/>
      <c r="CA288"/>
      <c r="CB288"/>
      <c r="CC288"/>
      <c r="CD288"/>
      <c r="CE288"/>
      <c r="CF288"/>
      <c r="CG288"/>
      <c r="CH288"/>
      <c r="CI288"/>
    </row>
    <row r="289" spans="1:87" s="13" customFormat="1" x14ac:dyDescent="0.3">
      <c r="A289"/>
      <c r="B289" s="2"/>
      <c r="C289" s="7"/>
      <c r="D289" s="8"/>
      <c r="E289" s="27" t="s">
        <v>108</v>
      </c>
      <c r="F289" s="3" t="str">
        <f t="shared" si="39"/>
        <v/>
      </c>
      <c r="G289" s="3"/>
      <c r="H289" s="4">
        <f t="shared" si="37"/>
        <v>0</v>
      </c>
      <c r="I289" s="17" t="e">
        <f t="shared" si="38"/>
        <v>#REF!</v>
      </c>
      <c r="K289" s="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s="35"/>
      <c r="BE289" s="35"/>
      <c r="BF289"/>
      <c r="BG289"/>
      <c r="BH289"/>
      <c r="BI289"/>
      <c r="BJ289"/>
      <c r="BK289"/>
      <c r="BL289"/>
      <c r="BM289"/>
      <c r="BN289"/>
      <c r="BO289"/>
      <c r="BP289"/>
      <c r="BQ289" s="53"/>
      <c r="BR289"/>
      <c r="BS289"/>
      <c r="BT289"/>
      <c r="BU289" s="53"/>
      <c r="BV289"/>
      <c r="BW289"/>
      <c r="BX289"/>
      <c r="BY289"/>
      <c r="BZ289"/>
      <c r="CA289"/>
      <c r="CB289"/>
      <c r="CC289"/>
      <c r="CD289"/>
      <c r="CE289"/>
      <c r="CF289"/>
      <c r="CG289"/>
      <c r="CH289"/>
      <c r="CI289"/>
    </row>
    <row r="290" spans="1:87" s="13" customFormat="1" x14ac:dyDescent="0.3">
      <c r="A290"/>
      <c r="B290" s="2"/>
      <c r="C290" s="7"/>
      <c r="D290" s="8"/>
      <c r="E290" s="27" t="s">
        <v>108</v>
      </c>
      <c r="F290" s="3" t="str">
        <f t="shared" si="39"/>
        <v/>
      </c>
      <c r="G290" s="3"/>
      <c r="H290" s="4">
        <f t="shared" si="37"/>
        <v>0</v>
      </c>
      <c r="I290" s="17" t="e">
        <f t="shared" si="38"/>
        <v>#REF!</v>
      </c>
      <c r="K290" s="9"/>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s="35"/>
      <c r="BE290" s="35"/>
      <c r="BF290"/>
      <c r="BG290"/>
      <c r="BH290"/>
      <c r="BI290"/>
      <c r="BJ290"/>
      <c r="BK290"/>
      <c r="BL290"/>
      <c r="BM290"/>
      <c r="BN290"/>
      <c r="BO290"/>
      <c r="BP290"/>
      <c r="BQ290" s="53"/>
      <c r="BR290"/>
      <c r="BS290"/>
      <c r="BT290"/>
      <c r="BU290" s="53"/>
      <c r="BV290"/>
      <c r="BW290"/>
      <c r="BX290"/>
      <c r="BY290"/>
      <c r="BZ290"/>
      <c r="CA290"/>
      <c r="CB290"/>
      <c r="CC290"/>
      <c r="CD290"/>
      <c r="CE290"/>
      <c r="CF290"/>
      <c r="CG290"/>
      <c r="CH290"/>
      <c r="CI290"/>
    </row>
    <row r="291" spans="1:87" s="13" customFormat="1" x14ac:dyDescent="0.3">
      <c r="A291"/>
      <c r="B291" s="2"/>
      <c r="C291" s="7"/>
      <c r="D291" s="8"/>
      <c r="E291" s="27" t="s">
        <v>108</v>
      </c>
      <c r="F291" s="3" t="str">
        <f t="shared" si="39"/>
        <v/>
      </c>
      <c r="G291" s="3"/>
      <c r="H291" s="4">
        <f t="shared" si="37"/>
        <v>0</v>
      </c>
      <c r="I291" s="17" t="e">
        <f t="shared" si="38"/>
        <v>#REF!</v>
      </c>
      <c r="K291" s="9"/>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s="35"/>
      <c r="BE291" s="35"/>
      <c r="BF291"/>
      <c r="BG291"/>
      <c r="BH291"/>
      <c r="BI291"/>
      <c r="BJ291"/>
      <c r="BK291"/>
      <c r="BL291"/>
      <c r="BM291"/>
      <c r="BN291"/>
      <c r="BO291"/>
      <c r="BP291"/>
      <c r="BQ291" s="53"/>
      <c r="BR291"/>
      <c r="BS291"/>
      <c r="BT291"/>
      <c r="BU291" s="53"/>
      <c r="BV291"/>
      <c r="BW291"/>
      <c r="BX291"/>
      <c r="BY291"/>
      <c r="BZ291"/>
      <c r="CA291"/>
      <c r="CB291"/>
      <c r="CC291"/>
      <c r="CD291"/>
      <c r="CE291"/>
      <c r="CF291"/>
      <c r="CG291"/>
      <c r="CH291"/>
      <c r="CI291"/>
    </row>
    <row r="292" spans="1:87" s="13" customFormat="1" x14ac:dyDescent="0.3">
      <c r="A292"/>
      <c r="B292" s="2"/>
      <c r="C292" s="7"/>
      <c r="D292" s="8"/>
      <c r="E292" s="27" t="s">
        <v>108</v>
      </c>
      <c r="F292" s="3" t="str">
        <f t="shared" si="39"/>
        <v/>
      </c>
      <c r="G292" s="3"/>
      <c r="H292" s="4">
        <f t="shared" si="37"/>
        <v>0</v>
      </c>
      <c r="I292" s="17" t="e">
        <f t="shared" si="38"/>
        <v>#REF!</v>
      </c>
      <c r="K292" s="9"/>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s="35"/>
      <c r="BE292" s="35"/>
      <c r="BF292"/>
      <c r="BG292"/>
      <c r="BH292"/>
      <c r="BI292"/>
      <c r="BJ292"/>
      <c r="BK292"/>
      <c r="BL292"/>
      <c r="BM292"/>
      <c r="BN292"/>
      <c r="BO292"/>
      <c r="BP292"/>
      <c r="BQ292" s="53"/>
      <c r="BR292"/>
      <c r="BS292"/>
      <c r="BT292"/>
      <c r="BU292" s="53"/>
      <c r="BV292"/>
      <c r="BW292"/>
      <c r="BX292"/>
      <c r="BY292"/>
      <c r="BZ292"/>
      <c r="CA292"/>
      <c r="CB292"/>
      <c r="CC292"/>
      <c r="CD292"/>
      <c r="CE292"/>
      <c r="CF292"/>
      <c r="CG292"/>
      <c r="CH292"/>
      <c r="CI292"/>
    </row>
    <row r="293" spans="1:87" s="13" customFormat="1" x14ac:dyDescent="0.3">
      <c r="A293"/>
      <c r="B293" s="2"/>
      <c r="C293" s="7"/>
      <c r="D293" s="8"/>
      <c r="E293" s="27" t="s">
        <v>108</v>
      </c>
      <c r="F293" s="3" t="str">
        <f t="shared" si="39"/>
        <v/>
      </c>
      <c r="G293" s="3"/>
      <c r="H293" s="4">
        <f t="shared" si="37"/>
        <v>0</v>
      </c>
      <c r="I293" s="17" t="e">
        <f t="shared" si="38"/>
        <v>#REF!</v>
      </c>
      <c r="K293" s="9"/>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s="35"/>
      <c r="BE293" s="35"/>
      <c r="BF293"/>
      <c r="BG293"/>
      <c r="BH293"/>
      <c r="BI293"/>
      <c r="BJ293"/>
      <c r="BK293"/>
      <c r="BL293"/>
      <c r="BM293"/>
      <c r="BN293"/>
      <c r="BO293"/>
      <c r="BP293"/>
      <c r="BQ293" s="53"/>
      <c r="BR293"/>
      <c r="BS293"/>
      <c r="BT293"/>
      <c r="BU293" s="53"/>
      <c r="BV293"/>
      <c r="BW293"/>
      <c r="BX293"/>
      <c r="BY293"/>
      <c r="BZ293"/>
      <c r="CA293"/>
      <c r="CB293"/>
      <c r="CC293"/>
      <c r="CD293"/>
      <c r="CE293"/>
      <c r="CF293"/>
      <c r="CG293"/>
      <c r="CH293"/>
      <c r="CI293"/>
    </row>
    <row r="294" spans="1:87" s="13" customFormat="1" x14ac:dyDescent="0.3">
      <c r="A294"/>
      <c r="B294" s="2"/>
      <c r="C294" s="7"/>
      <c r="D294" s="8"/>
      <c r="E294" s="27" t="s">
        <v>108</v>
      </c>
      <c r="F294" s="3" t="str">
        <f t="shared" si="39"/>
        <v/>
      </c>
      <c r="G294" s="3"/>
      <c r="H294" s="4">
        <f t="shared" si="37"/>
        <v>0</v>
      </c>
      <c r="I294" s="17" t="e">
        <f t="shared" si="38"/>
        <v>#REF!</v>
      </c>
      <c r="K294" s="9"/>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s="35"/>
      <c r="BE294" s="35"/>
      <c r="BF294"/>
      <c r="BG294"/>
      <c r="BH294"/>
      <c r="BI294"/>
      <c r="BJ294"/>
      <c r="BK294"/>
      <c r="BL294"/>
      <c r="BM294"/>
      <c r="BN294"/>
      <c r="BO294"/>
      <c r="BP294"/>
      <c r="BQ294" s="53"/>
      <c r="BR294"/>
      <c r="BS294"/>
      <c r="BT294"/>
      <c r="BU294" s="53"/>
      <c r="BV294"/>
      <c r="BW294"/>
      <c r="BX294"/>
      <c r="BY294"/>
      <c r="BZ294"/>
      <c r="CA294"/>
      <c r="CB294"/>
      <c r="CC294"/>
      <c r="CD294"/>
      <c r="CE294"/>
      <c r="CF294"/>
      <c r="CG294"/>
      <c r="CH294"/>
      <c r="CI294"/>
    </row>
    <row r="295" spans="1:87" s="13" customFormat="1" x14ac:dyDescent="0.3">
      <c r="A295"/>
      <c r="B295" s="2"/>
      <c r="C295" s="7"/>
      <c r="D295" s="8"/>
      <c r="E295" s="27" t="s">
        <v>108</v>
      </c>
      <c r="F295" s="3" t="str">
        <f t="shared" si="39"/>
        <v/>
      </c>
      <c r="G295" s="3"/>
      <c r="H295" s="4">
        <f t="shared" si="37"/>
        <v>0</v>
      </c>
      <c r="I295" s="17" t="e">
        <f t="shared" si="38"/>
        <v>#REF!</v>
      </c>
      <c r="K295" s="9"/>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s="35"/>
      <c r="BE295" s="35"/>
      <c r="BF295"/>
      <c r="BG295"/>
      <c r="BH295"/>
      <c r="BI295"/>
      <c r="BJ295"/>
      <c r="BK295"/>
      <c r="BL295"/>
      <c r="BM295"/>
      <c r="BN295"/>
      <c r="BO295"/>
      <c r="BP295"/>
      <c r="BQ295" s="53"/>
      <c r="BR295"/>
      <c r="BS295"/>
      <c r="BT295"/>
      <c r="BU295" s="53"/>
      <c r="BV295"/>
      <c r="BW295"/>
      <c r="BX295"/>
      <c r="BY295"/>
      <c r="BZ295"/>
      <c r="CA295"/>
      <c r="CB295"/>
      <c r="CC295"/>
      <c r="CD295"/>
      <c r="CE295"/>
      <c r="CF295"/>
      <c r="CG295"/>
      <c r="CH295"/>
      <c r="CI295"/>
    </row>
    <row r="296" spans="1:87" s="13" customFormat="1" x14ac:dyDescent="0.3">
      <c r="A296"/>
      <c r="B296" s="2"/>
      <c r="C296" s="7"/>
      <c r="D296" s="8"/>
      <c r="E296" s="27" t="s">
        <v>108</v>
      </c>
      <c r="F296" s="3" t="str">
        <f t="shared" si="39"/>
        <v/>
      </c>
      <c r="G296" s="3"/>
      <c r="H296" s="4">
        <f t="shared" si="37"/>
        <v>0</v>
      </c>
      <c r="I296" s="17" t="e">
        <f t="shared" si="38"/>
        <v>#REF!</v>
      </c>
      <c r="K296" s="9"/>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s="35"/>
      <c r="BE296" s="35"/>
      <c r="BF296"/>
      <c r="BG296"/>
      <c r="BH296"/>
      <c r="BI296"/>
      <c r="BJ296"/>
      <c r="BK296"/>
      <c r="BL296"/>
      <c r="BM296"/>
      <c r="BN296"/>
      <c r="BO296"/>
      <c r="BP296"/>
      <c r="BQ296" s="53"/>
      <c r="BR296"/>
      <c r="BS296"/>
      <c r="BT296"/>
      <c r="BU296" s="53"/>
      <c r="BV296"/>
      <c r="BW296"/>
      <c r="BX296"/>
      <c r="BY296"/>
      <c r="BZ296"/>
      <c r="CA296"/>
      <c r="CB296"/>
      <c r="CC296"/>
      <c r="CD296"/>
      <c r="CE296"/>
      <c r="CF296"/>
      <c r="CG296"/>
      <c r="CH296"/>
      <c r="CI296"/>
    </row>
    <row r="297" spans="1:87" s="13" customFormat="1" x14ac:dyDescent="0.3">
      <c r="A297"/>
      <c r="B297" s="2"/>
      <c r="C297" s="7"/>
      <c r="D297" s="8"/>
      <c r="E297" s="27" t="s">
        <v>108</v>
      </c>
      <c r="F297" s="3" t="str">
        <f t="shared" si="39"/>
        <v/>
      </c>
      <c r="G297" s="3"/>
      <c r="H297" s="4">
        <f t="shared" si="37"/>
        <v>0</v>
      </c>
      <c r="I297" s="17" t="e">
        <f t="shared" si="38"/>
        <v>#REF!</v>
      </c>
      <c r="K297" s="9"/>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s="35"/>
      <c r="BE297" s="35"/>
      <c r="BF297"/>
      <c r="BG297"/>
      <c r="BH297"/>
      <c r="BI297"/>
      <c r="BJ297"/>
      <c r="BK297"/>
      <c r="BL297"/>
      <c r="BM297"/>
      <c r="BN297"/>
      <c r="BO297"/>
      <c r="BP297"/>
      <c r="BQ297" s="53"/>
      <c r="BR297"/>
      <c r="BS297"/>
      <c r="BT297"/>
      <c r="BU297" s="53"/>
      <c r="BV297"/>
      <c r="BW297"/>
      <c r="BX297"/>
      <c r="BY297"/>
      <c r="BZ297"/>
      <c r="CA297"/>
      <c r="CB297"/>
      <c r="CC297"/>
      <c r="CD297"/>
      <c r="CE297"/>
      <c r="CF297"/>
      <c r="CG297"/>
      <c r="CH297"/>
      <c r="CI297"/>
    </row>
    <row r="298" spans="1:87" s="13" customFormat="1" x14ac:dyDescent="0.3">
      <c r="A298"/>
      <c r="B298" s="2"/>
      <c r="C298" s="7"/>
      <c r="D298" s="8"/>
      <c r="E298" s="27" t="s">
        <v>108</v>
      </c>
      <c r="F298" s="3" t="str">
        <f t="shared" si="39"/>
        <v/>
      </c>
      <c r="G298" s="3"/>
      <c r="H298" s="4">
        <f t="shared" si="37"/>
        <v>0</v>
      </c>
      <c r="I298" s="17" t="e">
        <f t="shared" si="38"/>
        <v>#REF!</v>
      </c>
      <c r="K298" s="9"/>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s="35"/>
      <c r="BE298" s="35"/>
      <c r="BF298"/>
      <c r="BG298"/>
      <c r="BH298"/>
      <c r="BI298"/>
      <c r="BJ298"/>
      <c r="BK298"/>
      <c r="BL298"/>
      <c r="BM298"/>
      <c r="BN298"/>
      <c r="BO298"/>
      <c r="BP298"/>
      <c r="BQ298" s="53"/>
      <c r="BR298"/>
      <c r="BS298"/>
      <c r="BT298"/>
      <c r="BU298" s="53"/>
      <c r="BV298"/>
      <c r="BW298"/>
      <c r="BX298"/>
      <c r="BY298"/>
      <c r="BZ298"/>
      <c r="CA298"/>
      <c r="CB298"/>
      <c r="CC298"/>
      <c r="CD298"/>
      <c r="CE298"/>
      <c r="CF298"/>
      <c r="CG298"/>
      <c r="CH298"/>
      <c r="CI298"/>
    </row>
    <row r="299" spans="1:87" s="13" customFormat="1" x14ac:dyDescent="0.3">
      <c r="A299"/>
      <c r="B299" s="2"/>
      <c r="C299" s="7"/>
      <c r="D299" s="8"/>
      <c r="E299" s="27" t="s">
        <v>108</v>
      </c>
      <c r="F299" s="3" t="str">
        <f t="shared" si="39"/>
        <v/>
      </c>
      <c r="G299" s="3"/>
      <c r="H299" s="4">
        <f t="shared" si="37"/>
        <v>0</v>
      </c>
      <c r="I299" s="17" t="e">
        <f t="shared" si="38"/>
        <v>#REF!</v>
      </c>
      <c r="K299" s="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s="35"/>
      <c r="BE299" s="35"/>
      <c r="BF299"/>
      <c r="BG299"/>
      <c r="BH299"/>
      <c r="BI299"/>
      <c r="BJ299"/>
      <c r="BK299"/>
      <c r="BL299"/>
      <c r="BM299"/>
      <c r="BN299"/>
      <c r="BO299"/>
      <c r="BP299"/>
      <c r="BQ299" s="53"/>
      <c r="BR299"/>
      <c r="BS299"/>
      <c r="BT299"/>
      <c r="BU299" s="53"/>
      <c r="BV299"/>
      <c r="BW299"/>
      <c r="BX299"/>
      <c r="BY299"/>
      <c r="BZ299"/>
      <c r="CA299"/>
      <c r="CB299"/>
      <c r="CC299"/>
      <c r="CD299"/>
      <c r="CE299"/>
      <c r="CF299"/>
      <c r="CG299"/>
      <c r="CH299"/>
      <c r="CI299"/>
    </row>
    <row r="300" spans="1:87" s="13" customFormat="1" x14ac:dyDescent="0.3">
      <c r="A300"/>
      <c r="B300" s="2"/>
      <c r="C300" s="7"/>
      <c r="D300" s="8"/>
      <c r="E300" s="27" t="s">
        <v>108</v>
      </c>
      <c r="F300" s="3" t="str">
        <f t="shared" si="39"/>
        <v/>
      </c>
      <c r="G300" s="3"/>
      <c r="H300" s="4">
        <f t="shared" si="37"/>
        <v>0</v>
      </c>
      <c r="I300" s="17" t="e">
        <f t="shared" si="38"/>
        <v>#REF!</v>
      </c>
      <c r="K300" s="9"/>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s="35"/>
      <c r="BE300" s="35"/>
      <c r="BF300"/>
      <c r="BG300"/>
      <c r="BH300"/>
      <c r="BI300"/>
      <c r="BJ300"/>
      <c r="BK300"/>
      <c r="BL300"/>
      <c r="BM300"/>
      <c r="BN300"/>
      <c r="BO300"/>
      <c r="BP300"/>
      <c r="BQ300" s="53"/>
      <c r="BR300"/>
      <c r="BS300"/>
      <c r="BT300"/>
      <c r="BU300" s="53"/>
      <c r="BV300"/>
      <c r="BW300"/>
      <c r="BX300"/>
      <c r="BY300"/>
      <c r="BZ300"/>
      <c r="CA300"/>
      <c r="CB300"/>
      <c r="CC300"/>
      <c r="CD300"/>
      <c r="CE300"/>
      <c r="CF300"/>
      <c r="CG300"/>
      <c r="CH300"/>
      <c r="CI300"/>
    </row>
    <row r="301" spans="1:87" s="13" customFormat="1" x14ac:dyDescent="0.3">
      <c r="A301"/>
      <c r="B301" s="2"/>
      <c r="C301" s="7"/>
      <c r="D301" s="8"/>
      <c r="E301" s="27" t="s">
        <v>108</v>
      </c>
      <c r="F301" s="3" t="str">
        <f t="shared" si="39"/>
        <v/>
      </c>
      <c r="G301" s="3"/>
      <c r="H301" s="4">
        <f t="shared" si="37"/>
        <v>0</v>
      </c>
      <c r="I301" s="17" t="e">
        <f t="shared" si="38"/>
        <v>#REF!</v>
      </c>
      <c r="K301" s="9"/>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s="35"/>
      <c r="BE301" s="35"/>
      <c r="BF301"/>
      <c r="BG301"/>
      <c r="BH301"/>
      <c r="BI301"/>
      <c r="BJ301"/>
      <c r="BK301"/>
      <c r="BL301"/>
      <c r="BM301"/>
      <c r="BN301"/>
      <c r="BO301"/>
      <c r="BP301"/>
      <c r="BQ301" s="53"/>
      <c r="BR301"/>
      <c r="BS301"/>
      <c r="BT301"/>
      <c r="BU301" s="53"/>
      <c r="BV301"/>
      <c r="BW301"/>
      <c r="BX301"/>
      <c r="BY301"/>
      <c r="BZ301"/>
      <c r="CA301"/>
      <c r="CB301"/>
      <c r="CC301"/>
      <c r="CD301"/>
      <c r="CE301"/>
      <c r="CF301"/>
      <c r="CG301"/>
      <c r="CH301"/>
      <c r="CI301"/>
    </row>
    <row r="302" spans="1:87" s="13" customFormat="1" x14ac:dyDescent="0.3">
      <c r="A302"/>
      <c r="B302" s="2"/>
      <c r="C302" s="7"/>
      <c r="D302" s="8"/>
      <c r="E302" s="27" t="s">
        <v>108</v>
      </c>
      <c r="F302" s="3" t="str">
        <f t="shared" si="39"/>
        <v/>
      </c>
      <c r="G302" s="3"/>
      <c r="H302" s="4">
        <f t="shared" si="37"/>
        <v>0</v>
      </c>
      <c r="I302" s="17" t="e">
        <f t="shared" si="38"/>
        <v>#REF!</v>
      </c>
      <c r="K302" s="9"/>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s="35"/>
      <c r="BE302" s="35"/>
      <c r="BF302"/>
      <c r="BG302"/>
      <c r="BH302"/>
      <c r="BI302"/>
      <c r="BJ302"/>
      <c r="BK302"/>
      <c r="BL302"/>
      <c r="BM302"/>
      <c r="BN302"/>
      <c r="BO302"/>
      <c r="BP302"/>
      <c r="BQ302" s="53"/>
      <c r="BR302"/>
      <c r="BS302"/>
      <c r="BT302"/>
      <c r="BU302" s="53"/>
      <c r="BV302"/>
      <c r="BW302"/>
      <c r="BX302"/>
      <c r="BY302"/>
      <c r="BZ302"/>
      <c r="CA302"/>
      <c r="CB302"/>
      <c r="CC302"/>
      <c r="CD302"/>
      <c r="CE302"/>
      <c r="CF302"/>
      <c r="CG302"/>
      <c r="CH302"/>
      <c r="CI302"/>
    </row>
    <row r="303" spans="1:87" s="13" customFormat="1" x14ac:dyDescent="0.3">
      <c r="A303"/>
      <c r="B303" s="2"/>
      <c r="C303" s="7"/>
      <c r="D303" s="8"/>
      <c r="E303" s="27" t="s">
        <v>108</v>
      </c>
      <c r="F303" s="3" t="str">
        <f t="shared" si="39"/>
        <v/>
      </c>
      <c r="G303" s="3"/>
      <c r="H303" s="4">
        <f t="shared" si="37"/>
        <v>0</v>
      </c>
      <c r="I303" s="17" t="e">
        <f t="shared" si="38"/>
        <v>#REF!</v>
      </c>
      <c r="K303" s="9"/>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s="35"/>
      <c r="BE303" s="35"/>
      <c r="BF303"/>
      <c r="BG303"/>
      <c r="BH303"/>
      <c r="BI303"/>
      <c r="BJ303"/>
      <c r="BK303"/>
      <c r="BL303"/>
      <c r="BM303"/>
      <c r="BN303"/>
      <c r="BO303"/>
      <c r="BP303"/>
      <c r="BQ303" s="53"/>
      <c r="BR303"/>
      <c r="BS303"/>
      <c r="BT303"/>
      <c r="BU303" s="53"/>
      <c r="BV303"/>
      <c r="BW303"/>
      <c r="BX303"/>
      <c r="BY303"/>
      <c r="BZ303"/>
      <c r="CA303"/>
      <c r="CB303"/>
      <c r="CC303"/>
      <c r="CD303"/>
      <c r="CE303"/>
      <c r="CF303"/>
      <c r="CG303"/>
      <c r="CH303"/>
      <c r="CI303"/>
    </row>
    <row r="304" spans="1:87" s="13" customFormat="1" x14ac:dyDescent="0.3">
      <c r="A304"/>
      <c r="B304" s="2"/>
      <c r="C304" s="7"/>
      <c r="D304" s="8"/>
      <c r="E304" s="27" t="s">
        <v>108</v>
      </c>
      <c r="F304" s="3" t="str">
        <f t="shared" si="39"/>
        <v/>
      </c>
      <c r="G304" s="3"/>
      <c r="H304" s="4">
        <f t="shared" si="37"/>
        <v>0</v>
      </c>
      <c r="I304" s="17" t="e">
        <f t="shared" si="38"/>
        <v>#REF!</v>
      </c>
      <c r="K304" s="9"/>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s="35"/>
      <c r="BE304" s="35"/>
      <c r="BF304"/>
      <c r="BG304"/>
      <c r="BH304"/>
      <c r="BI304"/>
      <c r="BJ304"/>
      <c r="BK304"/>
      <c r="BL304"/>
      <c r="BM304"/>
      <c r="BN304"/>
      <c r="BO304"/>
      <c r="BP304"/>
      <c r="BQ304" s="53"/>
      <c r="BR304"/>
      <c r="BS304"/>
      <c r="BT304"/>
      <c r="BU304" s="53"/>
      <c r="BV304"/>
      <c r="BW304"/>
      <c r="BX304"/>
      <c r="BY304"/>
      <c r="BZ304"/>
      <c r="CA304"/>
      <c r="CB304"/>
      <c r="CC304"/>
      <c r="CD304"/>
      <c r="CE304"/>
      <c r="CF304"/>
      <c r="CG304"/>
      <c r="CH304"/>
      <c r="CI304"/>
    </row>
    <row r="305" spans="1:87" s="13" customFormat="1" x14ac:dyDescent="0.3">
      <c r="A305"/>
      <c r="B305" s="2"/>
      <c r="C305" s="7"/>
      <c r="D305" s="8"/>
      <c r="E305" s="27" t="s">
        <v>108</v>
      </c>
      <c r="F305" s="3" t="str">
        <f t="shared" si="39"/>
        <v/>
      </c>
      <c r="G305" s="3"/>
      <c r="H305" s="4">
        <f t="shared" si="37"/>
        <v>0</v>
      </c>
      <c r="I305" s="17" t="e">
        <f t="shared" si="38"/>
        <v>#REF!</v>
      </c>
      <c r="K305" s="9"/>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s="35"/>
      <c r="BE305" s="35"/>
      <c r="BF305"/>
      <c r="BG305"/>
      <c r="BH305"/>
      <c r="BI305"/>
      <c r="BJ305"/>
      <c r="BK305"/>
      <c r="BL305"/>
      <c r="BM305"/>
      <c r="BN305"/>
      <c r="BO305"/>
      <c r="BP305"/>
      <c r="BQ305" s="53"/>
      <c r="BR305"/>
      <c r="BS305"/>
      <c r="BT305"/>
      <c r="BU305" s="53"/>
      <c r="BV305"/>
      <c r="BW305"/>
      <c r="BX305"/>
      <c r="BY305"/>
      <c r="BZ305"/>
      <c r="CA305"/>
      <c r="CB305"/>
      <c r="CC305"/>
      <c r="CD305"/>
      <c r="CE305"/>
      <c r="CF305"/>
      <c r="CG305"/>
      <c r="CH305"/>
      <c r="CI305"/>
    </row>
    <row r="306" spans="1:87" s="13" customFormat="1" x14ac:dyDescent="0.3">
      <c r="A306"/>
      <c r="B306" s="2"/>
      <c r="C306" s="7"/>
      <c r="D306" s="8"/>
      <c r="E306" s="27" t="s">
        <v>108</v>
      </c>
      <c r="F306" s="3" t="str">
        <f t="shared" si="39"/>
        <v/>
      </c>
      <c r="G306" s="3"/>
      <c r="H306" s="4">
        <f t="shared" si="37"/>
        <v>0</v>
      </c>
      <c r="I306" s="17" t="e">
        <f t="shared" si="38"/>
        <v>#REF!</v>
      </c>
      <c r="K306" s="9"/>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s="35"/>
      <c r="BE306" s="35"/>
      <c r="BF306"/>
      <c r="BG306"/>
      <c r="BH306"/>
      <c r="BI306"/>
      <c r="BJ306"/>
      <c r="BK306"/>
      <c r="BL306"/>
      <c r="BM306"/>
      <c r="BN306"/>
      <c r="BO306"/>
      <c r="BP306"/>
      <c r="BQ306" s="53"/>
      <c r="BR306"/>
      <c r="BS306"/>
      <c r="BT306"/>
      <c r="BU306" s="53"/>
      <c r="BV306"/>
      <c r="BW306"/>
      <c r="BX306"/>
      <c r="BY306"/>
      <c r="BZ306"/>
      <c r="CA306"/>
      <c r="CB306"/>
      <c r="CC306"/>
      <c r="CD306"/>
      <c r="CE306"/>
      <c r="CF306"/>
      <c r="CG306"/>
      <c r="CH306"/>
      <c r="CI306"/>
    </row>
    <row r="307" spans="1:87" s="13" customFormat="1" x14ac:dyDescent="0.3">
      <c r="A307"/>
      <c r="B307" s="2"/>
      <c r="C307" s="7"/>
      <c r="D307" s="8"/>
      <c r="E307" s="27" t="s">
        <v>108</v>
      </c>
      <c r="F307" s="3" t="str">
        <f t="shared" si="39"/>
        <v/>
      </c>
      <c r="G307" s="3"/>
      <c r="H307" s="4">
        <f t="shared" si="37"/>
        <v>0</v>
      </c>
      <c r="I307" s="17" t="e">
        <f t="shared" si="38"/>
        <v>#REF!</v>
      </c>
      <c r="K307" s="9"/>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s="35"/>
      <c r="BE307" s="35"/>
      <c r="BF307"/>
      <c r="BG307"/>
      <c r="BH307"/>
      <c r="BI307"/>
      <c r="BJ307"/>
      <c r="BK307"/>
      <c r="BL307"/>
      <c r="BM307"/>
      <c r="BN307"/>
      <c r="BO307"/>
      <c r="BP307"/>
      <c r="BQ307" s="53"/>
      <c r="BR307"/>
      <c r="BS307"/>
      <c r="BT307"/>
      <c r="BU307" s="53"/>
      <c r="BV307"/>
      <c r="BW307"/>
      <c r="BX307"/>
      <c r="BY307"/>
      <c r="BZ307"/>
      <c r="CA307"/>
      <c r="CB307"/>
      <c r="CC307"/>
      <c r="CD307"/>
      <c r="CE307"/>
      <c r="CF307"/>
      <c r="CG307"/>
      <c r="CH307"/>
      <c r="CI307"/>
    </row>
    <row r="308" spans="1:87" s="13" customFormat="1" x14ac:dyDescent="0.3">
      <c r="A308"/>
      <c r="B308" s="2"/>
      <c r="C308" s="7"/>
      <c r="D308" s="8"/>
      <c r="E308" s="27" t="s">
        <v>108</v>
      </c>
      <c r="F308" s="3" t="str">
        <f t="shared" si="39"/>
        <v/>
      </c>
      <c r="G308" s="3"/>
      <c r="H308" s="4">
        <f t="shared" si="37"/>
        <v>0</v>
      </c>
      <c r="I308" s="17" t="e">
        <f t="shared" si="38"/>
        <v>#REF!</v>
      </c>
      <c r="K308" s="9"/>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s="35"/>
      <c r="BE308" s="35"/>
      <c r="BF308"/>
      <c r="BG308"/>
      <c r="BH308"/>
      <c r="BI308"/>
      <c r="BJ308"/>
      <c r="BK308"/>
      <c r="BL308"/>
      <c r="BM308"/>
      <c r="BN308"/>
      <c r="BO308"/>
      <c r="BP308"/>
      <c r="BQ308" s="53"/>
      <c r="BR308"/>
      <c r="BS308"/>
      <c r="BT308"/>
      <c r="BU308" s="53"/>
      <c r="BV308"/>
      <c r="BW308"/>
      <c r="BX308"/>
      <c r="BY308"/>
      <c r="BZ308"/>
      <c r="CA308"/>
      <c r="CB308"/>
      <c r="CC308"/>
      <c r="CD308"/>
      <c r="CE308"/>
      <c r="CF308"/>
      <c r="CG308"/>
      <c r="CH308"/>
      <c r="CI308"/>
    </row>
    <row r="309" spans="1:87" s="13" customFormat="1" x14ac:dyDescent="0.3">
      <c r="A309"/>
      <c r="B309" s="2"/>
      <c r="C309" s="7"/>
      <c r="D309" s="8"/>
      <c r="E309" s="27" t="s">
        <v>108</v>
      </c>
      <c r="F309" s="3" t="str">
        <f t="shared" si="39"/>
        <v/>
      </c>
      <c r="G309" s="3"/>
      <c r="H309" s="4">
        <f t="shared" si="37"/>
        <v>0</v>
      </c>
      <c r="I309" s="17" t="e">
        <f t="shared" si="38"/>
        <v>#REF!</v>
      </c>
      <c r="K309" s="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s="35"/>
      <c r="BE309" s="35"/>
      <c r="BF309"/>
      <c r="BG309"/>
      <c r="BH309"/>
      <c r="BI309"/>
      <c r="BJ309"/>
      <c r="BK309"/>
      <c r="BL309"/>
      <c r="BM309"/>
      <c r="BN309"/>
      <c r="BO309"/>
      <c r="BP309"/>
      <c r="BQ309" s="53"/>
      <c r="BR309"/>
      <c r="BS309"/>
      <c r="BT309"/>
      <c r="BU309" s="53"/>
      <c r="BV309"/>
      <c r="BW309"/>
      <c r="BX309"/>
      <c r="BY309"/>
      <c r="BZ309"/>
      <c r="CA309"/>
      <c r="CB309"/>
      <c r="CC309"/>
      <c r="CD309"/>
      <c r="CE309"/>
      <c r="CF309"/>
      <c r="CG309"/>
      <c r="CH309"/>
      <c r="CI309"/>
    </row>
    <row r="310" spans="1:87" s="13" customFormat="1" x14ac:dyDescent="0.3">
      <c r="A310"/>
      <c r="B310" s="2"/>
      <c r="C310" s="7"/>
      <c r="D310" s="8"/>
      <c r="E310" s="27" t="s">
        <v>108</v>
      </c>
      <c r="F310" s="3" t="str">
        <f t="shared" si="39"/>
        <v/>
      </c>
      <c r="G310" s="3"/>
      <c r="H310" s="4">
        <f t="shared" si="37"/>
        <v>0</v>
      </c>
      <c r="I310" s="17" t="e">
        <f t="shared" si="38"/>
        <v>#REF!</v>
      </c>
      <c r="K310" s="9"/>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s="35"/>
      <c r="BE310" s="35"/>
      <c r="BF310"/>
      <c r="BG310"/>
      <c r="BH310"/>
      <c r="BI310"/>
      <c r="BJ310"/>
      <c r="BK310"/>
      <c r="BL310"/>
      <c r="BM310"/>
      <c r="BN310"/>
      <c r="BO310"/>
      <c r="BP310"/>
      <c r="BQ310" s="53"/>
      <c r="BR310"/>
      <c r="BS310"/>
      <c r="BT310"/>
      <c r="BU310" s="53"/>
      <c r="BV310"/>
      <c r="BW310"/>
      <c r="BX310"/>
      <c r="BY310"/>
      <c r="BZ310"/>
      <c r="CA310"/>
      <c r="CB310"/>
      <c r="CC310"/>
      <c r="CD310"/>
      <c r="CE310"/>
      <c r="CF310"/>
      <c r="CG310"/>
      <c r="CH310"/>
      <c r="CI310"/>
    </row>
    <row r="311" spans="1:87" s="13" customFormat="1" x14ac:dyDescent="0.3">
      <c r="A311"/>
      <c r="B311" s="2"/>
      <c r="C311" s="7"/>
      <c r="D311" s="8"/>
      <c r="E311" s="27" t="s">
        <v>108</v>
      </c>
      <c r="F311" s="3" t="str">
        <f t="shared" si="39"/>
        <v/>
      </c>
      <c r="G311" s="3"/>
      <c r="H311" s="4">
        <f t="shared" si="37"/>
        <v>0</v>
      </c>
      <c r="I311" s="17" t="e">
        <f t="shared" si="38"/>
        <v>#REF!</v>
      </c>
      <c r="K311" s="9"/>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s="35"/>
      <c r="BE311" s="35"/>
      <c r="BF311"/>
      <c r="BG311"/>
      <c r="BH311"/>
      <c r="BI311"/>
      <c r="BJ311"/>
      <c r="BK311"/>
      <c r="BL311"/>
      <c r="BM311"/>
      <c r="BN311"/>
      <c r="BO311"/>
      <c r="BP311"/>
      <c r="BQ311" s="53"/>
      <c r="BR311"/>
      <c r="BS311"/>
      <c r="BT311"/>
      <c r="BU311" s="53"/>
      <c r="BV311"/>
      <c r="BW311"/>
      <c r="BX311"/>
      <c r="BY311"/>
      <c r="BZ311"/>
      <c r="CA311"/>
      <c r="CB311"/>
      <c r="CC311"/>
      <c r="CD311"/>
      <c r="CE311"/>
      <c r="CF311"/>
      <c r="CG311"/>
      <c r="CH311"/>
      <c r="CI311"/>
    </row>
    <row r="312" spans="1:87" s="13" customFormat="1" x14ac:dyDescent="0.3">
      <c r="A312"/>
      <c r="B312" s="2"/>
      <c r="C312" s="7"/>
      <c r="D312" s="8"/>
      <c r="E312" s="27" t="s">
        <v>108</v>
      </c>
      <c r="F312" s="3" t="str">
        <f t="shared" si="39"/>
        <v/>
      </c>
      <c r="G312" s="3"/>
      <c r="H312" s="4">
        <f t="shared" si="37"/>
        <v>0</v>
      </c>
      <c r="I312" s="17" t="e">
        <f t="shared" si="38"/>
        <v>#REF!</v>
      </c>
      <c r="K312" s="9"/>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s="35"/>
      <c r="BE312" s="35"/>
      <c r="BF312"/>
      <c r="BG312"/>
      <c r="BH312"/>
      <c r="BI312"/>
      <c r="BJ312"/>
      <c r="BK312"/>
      <c r="BL312"/>
      <c r="BM312"/>
      <c r="BN312"/>
      <c r="BO312"/>
      <c r="BP312"/>
      <c r="BQ312" s="53"/>
      <c r="BR312"/>
      <c r="BS312"/>
      <c r="BT312"/>
      <c r="BU312" s="53"/>
      <c r="BV312"/>
      <c r="BW312"/>
      <c r="BX312"/>
      <c r="BY312"/>
      <c r="BZ312"/>
      <c r="CA312"/>
      <c r="CB312"/>
      <c r="CC312"/>
      <c r="CD312"/>
      <c r="CE312"/>
      <c r="CF312"/>
      <c r="CG312"/>
      <c r="CH312"/>
      <c r="CI312"/>
    </row>
    <row r="313" spans="1:87" s="13" customFormat="1" x14ac:dyDescent="0.3">
      <c r="A313"/>
      <c r="B313" s="2"/>
      <c r="C313" s="7"/>
      <c r="D313" s="8"/>
      <c r="E313" s="27" t="s">
        <v>108</v>
      </c>
      <c r="F313" s="3" t="str">
        <f t="shared" si="39"/>
        <v/>
      </c>
      <c r="G313" s="3"/>
      <c r="H313" s="4">
        <f t="shared" ref="H313:H376" si="40">IF(AND(C313&lt;&gt;"",F313&lt;&gt;"",G313&lt;&gt;""),(G313-F313)*24,0)</f>
        <v>0</v>
      </c>
      <c r="I313" s="17" t="e">
        <f t="shared" si="38"/>
        <v>#REF!</v>
      </c>
      <c r="K313" s="9"/>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s="35"/>
      <c r="BE313" s="35"/>
      <c r="BF313"/>
      <c r="BG313"/>
      <c r="BH313"/>
      <c r="BI313"/>
      <c r="BJ313"/>
      <c r="BK313"/>
      <c r="BL313"/>
      <c r="BM313"/>
      <c r="BN313"/>
      <c r="BO313"/>
      <c r="BP313"/>
      <c r="BQ313" s="53"/>
      <c r="BR313"/>
      <c r="BS313"/>
      <c r="BT313"/>
      <c r="BU313" s="53"/>
      <c r="BV313"/>
      <c r="BW313"/>
      <c r="BX313"/>
      <c r="BY313"/>
      <c r="BZ313"/>
      <c r="CA313"/>
      <c r="CB313"/>
      <c r="CC313"/>
      <c r="CD313"/>
      <c r="CE313"/>
      <c r="CF313"/>
      <c r="CG313"/>
      <c r="CH313"/>
      <c r="CI313"/>
    </row>
    <row r="314" spans="1:87" s="13" customFormat="1" x14ac:dyDescent="0.3">
      <c r="A314"/>
      <c r="B314" s="2"/>
      <c r="C314" s="7"/>
      <c r="D314" s="8"/>
      <c r="E314" s="27" t="s">
        <v>108</v>
      </c>
      <c r="F314" s="3" t="str">
        <f t="shared" si="39"/>
        <v/>
      </c>
      <c r="G314" s="3"/>
      <c r="H314" s="4">
        <f t="shared" si="40"/>
        <v>0</v>
      </c>
      <c r="I314" s="17" t="e">
        <f t="shared" ref="I314:I377" si="41">IF(E314=E313,H314+I313,H314)</f>
        <v>#REF!</v>
      </c>
      <c r="K314" s="9"/>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s="35"/>
      <c r="BE314" s="35"/>
      <c r="BF314"/>
      <c r="BG314"/>
      <c r="BH314"/>
      <c r="BI314"/>
      <c r="BJ314"/>
      <c r="BK314"/>
      <c r="BL314"/>
      <c r="BM314"/>
      <c r="BN314"/>
      <c r="BO314"/>
      <c r="BP314"/>
      <c r="BQ314" s="53"/>
      <c r="BR314"/>
      <c r="BS314"/>
      <c r="BT314"/>
      <c r="BU314" s="53"/>
      <c r="BV314"/>
      <c r="BW314"/>
      <c r="BX314"/>
      <c r="BY314"/>
      <c r="BZ314"/>
      <c r="CA314"/>
      <c r="CB314"/>
      <c r="CC314"/>
      <c r="CD314"/>
      <c r="CE314"/>
      <c r="CF314"/>
      <c r="CG314"/>
      <c r="CH314"/>
      <c r="CI314"/>
    </row>
    <row r="315" spans="1:87" s="13" customFormat="1" x14ac:dyDescent="0.3">
      <c r="A315"/>
      <c r="B315" s="2"/>
      <c r="C315" s="7"/>
      <c r="D315" s="8"/>
      <c r="E315" s="27" t="s">
        <v>108</v>
      </c>
      <c r="F315" s="3" t="str">
        <f t="shared" si="39"/>
        <v/>
      </c>
      <c r="G315" s="3"/>
      <c r="H315" s="4">
        <f t="shared" si="40"/>
        <v>0</v>
      </c>
      <c r="I315" s="17" t="e">
        <f t="shared" si="41"/>
        <v>#REF!</v>
      </c>
      <c r="K315" s="9"/>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s="35"/>
      <c r="BE315" s="35"/>
      <c r="BF315"/>
      <c r="BG315"/>
      <c r="BH315"/>
      <c r="BI315"/>
      <c r="BJ315"/>
      <c r="BK315"/>
      <c r="BL315"/>
      <c r="BM315"/>
      <c r="BN315"/>
      <c r="BO315"/>
      <c r="BP315"/>
      <c r="BQ315" s="53"/>
      <c r="BR315"/>
      <c r="BS315"/>
      <c r="BT315"/>
      <c r="BU315" s="53"/>
      <c r="BV315"/>
      <c r="BW315"/>
      <c r="BX315"/>
      <c r="BY315"/>
      <c r="BZ315"/>
      <c r="CA315"/>
      <c r="CB315"/>
      <c r="CC315"/>
      <c r="CD315"/>
      <c r="CE315"/>
      <c r="CF315"/>
      <c r="CG315"/>
      <c r="CH315"/>
      <c r="CI315"/>
    </row>
    <row r="316" spans="1:87" s="13" customFormat="1" x14ac:dyDescent="0.3">
      <c r="A316"/>
      <c r="B316" s="2"/>
      <c r="C316" s="7"/>
      <c r="D316" s="8"/>
      <c r="E316" s="27" t="s">
        <v>108</v>
      </c>
      <c r="F316" s="3" t="str">
        <f t="shared" si="39"/>
        <v/>
      </c>
      <c r="G316" s="3"/>
      <c r="H316" s="4">
        <f t="shared" si="40"/>
        <v>0</v>
      </c>
      <c r="I316" s="17" t="e">
        <f t="shared" si="41"/>
        <v>#REF!</v>
      </c>
      <c r="K316" s="9"/>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s="35"/>
      <c r="BE316" s="35"/>
      <c r="BF316"/>
      <c r="BG316"/>
      <c r="BH316"/>
      <c r="BI316"/>
      <c r="BJ316"/>
      <c r="BK316"/>
      <c r="BL316"/>
      <c r="BM316"/>
      <c r="BN316"/>
      <c r="BO316"/>
      <c r="BP316"/>
      <c r="BQ316" s="53"/>
      <c r="BR316"/>
      <c r="BS316"/>
      <c r="BT316"/>
      <c r="BU316" s="53"/>
      <c r="BV316"/>
      <c r="BW316"/>
      <c r="BX316"/>
      <c r="BY316"/>
      <c r="BZ316"/>
      <c r="CA316"/>
      <c r="CB316"/>
      <c r="CC316"/>
      <c r="CD316"/>
      <c r="CE316"/>
      <c r="CF316"/>
      <c r="CG316"/>
      <c r="CH316"/>
      <c r="CI316"/>
    </row>
    <row r="317" spans="1:87" s="13" customFormat="1" x14ac:dyDescent="0.3">
      <c r="A317"/>
      <c r="B317" s="2"/>
      <c r="C317" s="7"/>
      <c r="D317" s="8"/>
      <c r="E317" s="27" t="s">
        <v>108</v>
      </c>
      <c r="F317" s="3" t="str">
        <f t="shared" si="39"/>
        <v/>
      </c>
      <c r="G317" s="3"/>
      <c r="H317" s="4">
        <f t="shared" si="40"/>
        <v>0</v>
      </c>
      <c r="I317" s="17" t="e">
        <f t="shared" si="41"/>
        <v>#REF!</v>
      </c>
      <c r="K317" s="9"/>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s="35"/>
      <c r="BE317" s="35"/>
      <c r="BF317"/>
      <c r="BG317"/>
      <c r="BH317"/>
      <c r="BI317"/>
      <c r="BJ317"/>
      <c r="BK317"/>
      <c r="BL317"/>
      <c r="BM317"/>
      <c r="BN317"/>
      <c r="BO317"/>
      <c r="BP317"/>
      <c r="BQ317" s="53"/>
      <c r="BR317"/>
      <c r="BS317"/>
      <c r="BT317"/>
      <c r="BU317" s="53"/>
      <c r="BV317"/>
      <c r="BW317"/>
      <c r="BX317"/>
      <c r="BY317"/>
      <c r="BZ317"/>
      <c r="CA317"/>
      <c r="CB317"/>
      <c r="CC317"/>
      <c r="CD317"/>
      <c r="CE317"/>
      <c r="CF317"/>
      <c r="CG317"/>
      <c r="CH317"/>
      <c r="CI317"/>
    </row>
    <row r="318" spans="1:87" s="13" customFormat="1" x14ac:dyDescent="0.3">
      <c r="A318"/>
      <c r="B318" s="2"/>
      <c r="C318" s="7"/>
      <c r="D318" s="8"/>
      <c r="E318" s="27" t="s">
        <v>108</v>
      </c>
      <c r="F318" s="3" t="str">
        <f t="shared" si="39"/>
        <v/>
      </c>
      <c r="G318" s="3"/>
      <c r="H318" s="4">
        <f t="shared" si="40"/>
        <v>0</v>
      </c>
      <c r="I318" s="17" t="e">
        <f t="shared" si="41"/>
        <v>#REF!</v>
      </c>
      <c r="K318" s="9"/>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s="35"/>
      <c r="BE318" s="35"/>
      <c r="BF318"/>
      <c r="BG318"/>
      <c r="BH318"/>
      <c r="BI318"/>
      <c r="BJ318"/>
      <c r="BK318"/>
      <c r="BL318"/>
      <c r="BM318"/>
      <c r="BN318"/>
      <c r="BO318"/>
      <c r="BP318"/>
      <c r="BQ318" s="53"/>
      <c r="BR318"/>
      <c r="BS318"/>
      <c r="BT318"/>
      <c r="BU318" s="53"/>
      <c r="BV318"/>
      <c r="BW318"/>
      <c r="BX318"/>
      <c r="BY318"/>
      <c r="BZ318"/>
      <c r="CA318"/>
      <c r="CB318"/>
      <c r="CC318"/>
      <c r="CD318"/>
      <c r="CE318"/>
      <c r="CF318"/>
      <c r="CG318"/>
      <c r="CH318"/>
      <c r="CI318"/>
    </row>
    <row r="319" spans="1:87" s="13" customFormat="1" x14ac:dyDescent="0.3">
      <c r="A319"/>
      <c r="B319" s="2"/>
      <c r="C319" s="7"/>
      <c r="D319" s="8"/>
      <c r="E319" s="27" t="s">
        <v>108</v>
      </c>
      <c r="F319" s="3" t="str">
        <f t="shared" si="39"/>
        <v/>
      </c>
      <c r="G319" s="3"/>
      <c r="H319" s="4">
        <f t="shared" si="40"/>
        <v>0</v>
      </c>
      <c r="I319" s="17" t="e">
        <f t="shared" si="41"/>
        <v>#REF!</v>
      </c>
      <c r="K319" s="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s="35"/>
      <c r="BE319" s="35"/>
      <c r="BF319"/>
      <c r="BG319"/>
      <c r="BH319"/>
      <c r="BI319"/>
      <c r="BJ319"/>
      <c r="BK319"/>
      <c r="BL319"/>
      <c r="BM319"/>
      <c r="BN319"/>
      <c r="BO319"/>
      <c r="BP319"/>
      <c r="BQ319" s="53"/>
      <c r="BR319"/>
      <c r="BS319"/>
      <c r="BT319"/>
      <c r="BU319" s="53"/>
      <c r="BV319"/>
      <c r="BW319"/>
      <c r="BX319"/>
      <c r="BY319"/>
      <c r="BZ319"/>
      <c r="CA319"/>
      <c r="CB319"/>
      <c r="CC319"/>
      <c r="CD319"/>
      <c r="CE319"/>
      <c r="CF319"/>
      <c r="CG319"/>
      <c r="CH319"/>
      <c r="CI319"/>
    </row>
    <row r="320" spans="1:87" s="13" customFormat="1" x14ac:dyDescent="0.3">
      <c r="A320"/>
      <c r="B320" s="2"/>
      <c r="C320" s="7"/>
      <c r="D320" s="8"/>
      <c r="E320" s="27" t="s">
        <v>108</v>
      </c>
      <c r="F320" s="3" t="str">
        <f t="shared" si="39"/>
        <v/>
      </c>
      <c r="G320" s="3"/>
      <c r="H320" s="4">
        <f t="shared" si="40"/>
        <v>0</v>
      </c>
      <c r="I320" s="17" t="e">
        <f t="shared" si="41"/>
        <v>#REF!</v>
      </c>
      <c r="K320" s="9"/>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s="35"/>
      <c r="BE320" s="35"/>
      <c r="BF320"/>
      <c r="BG320"/>
      <c r="BH320"/>
      <c r="BI320"/>
      <c r="BJ320"/>
      <c r="BK320"/>
      <c r="BL320"/>
      <c r="BM320"/>
      <c r="BN320"/>
      <c r="BO320"/>
      <c r="BP320"/>
      <c r="BQ320" s="53"/>
      <c r="BR320"/>
      <c r="BS320"/>
      <c r="BT320"/>
      <c r="BU320" s="53"/>
      <c r="BV320"/>
      <c r="BW320"/>
      <c r="BX320"/>
      <c r="BY320"/>
      <c r="BZ320"/>
      <c r="CA320"/>
      <c r="CB320"/>
      <c r="CC320"/>
      <c r="CD320"/>
      <c r="CE320"/>
      <c r="CF320"/>
      <c r="CG320"/>
      <c r="CH320"/>
      <c r="CI320"/>
    </row>
    <row r="321" spans="1:87" s="13" customFormat="1" x14ac:dyDescent="0.3">
      <c r="A321"/>
      <c r="B321" s="2"/>
      <c r="C321" s="7"/>
      <c r="D321" s="8"/>
      <c r="E321" s="27" t="s">
        <v>108</v>
      </c>
      <c r="F321" s="3" t="str">
        <f t="shared" si="39"/>
        <v/>
      </c>
      <c r="G321" s="3"/>
      <c r="H321" s="4">
        <f t="shared" si="40"/>
        <v>0</v>
      </c>
      <c r="I321" s="17" t="e">
        <f t="shared" si="41"/>
        <v>#REF!</v>
      </c>
      <c r="K321" s="9"/>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s="35"/>
      <c r="BE321" s="35"/>
      <c r="BF321"/>
      <c r="BG321"/>
      <c r="BH321"/>
      <c r="BI321"/>
      <c r="BJ321"/>
      <c r="BK321"/>
      <c r="BL321"/>
      <c r="BM321"/>
      <c r="BN321"/>
      <c r="BO321"/>
      <c r="BP321"/>
      <c r="BQ321" s="53"/>
      <c r="BR321"/>
      <c r="BS321"/>
      <c r="BT321"/>
      <c r="BU321" s="53"/>
      <c r="BV321"/>
      <c r="BW321"/>
      <c r="BX321"/>
      <c r="BY321"/>
      <c r="BZ321"/>
      <c r="CA321"/>
      <c r="CB321"/>
      <c r="CC321"/>
      <c r="CD321"/>
      <c r="CE321"/>
      <c r="CF321"/>
      <c r="CG321"/>
      <c r="CH321"/>
      <c r="CI321"/>
    </row>
    <row r="322" spans="1:87" s="13" customFormat="1" x14ac:dyDescent="0.3">
      <c r="A322"/>
      <c r="B322" s="2"/>
      <c r="C322" s="7"/>
      <c r="D322" s="8"/>
      <c r="E322" s="27" t="s">
        <v>108</v>
      </c>
      <c r="F322" s="3" t="str">
        <f t="shared" si="39"/>
        <v/>
      </c>
      <c r="G322" s="3"/>
      <c r="H322" s="4">
        <f t="shared" si="40"/>
        <v>0</v>
      </c>
      <c r="I322" s="17" t="e">
        <f t="shared" si="41"/>
        <v>#REF!</v>
      </c>
      <c r="K322" s="9"/>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s="35"/>
      <c r="BE322" s="35"/>
      <c r="BF322"/>
      <c r="BG322"/>
      <c r="BH322"/>
      <c r="BI322"/>
      <c r="BJ322"/>
      <c r="BK322"/>
      <c r="BL322"/>
      <c r="BM322"/>
      <c r="BN322"/>
      <c r="BO322"/>
      <c r="BP322"/>
      <c r="BQ322" s="53"/>
      <c r="BR322"/>
      <c r="BS322"/>
      <c r="BT322"/>
      <c r="BU322" s="53"/>
      <c r="BV322"/>
      <c r="BW322"/>
      <c r="BX322"/>
      <c r="BY322"/>
      <c r="BZ322"/>
      <c r="CA322"/>
      <c r="CB322"/>
      <c r="CC322"/>
      <c r="CD322"/>
      <c r="CE322"/>
      <c r="CF322"/>
      <c r="CG322"/>
      <c r="CH322"/>
      <c r="CI322"/>
    </row>
    <row r="323" spans="1:87" s="13" customFormat="1" x14ac:dyDescent="0.3">
      <c r="A323"/>
      <c r="B323" s="2"/>
      <c r="C323" s="7"/>
      <c r="D323" s="8"/>
      <c r="E323" s="27" t="s">
        <v>108</v>
      </c>
      <c r="F323" s="3" t="str">
        <f t="shared" si="39"/>
        <v/>
      </c>
      <c r="G323" s="3"/>
      <c r="H323" s="4">
        <f t="shared" si="40"/>
        <v>0</v>
      </c>
      <c r="I323" s="17" t="e">
        <f t="shared" si="41"/>
        <v>#REF!</v>
      </c>
      <c r="K323" s="9"/>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s="35"/>
      <c r="BE323" s="35"/>
      <c r="BF323"/>
      <c r="BG323"/>
      <c r="BH323"/>
      <c r="BI323"/>
      <c r="BJ323"/>
      <c r="BK323"/>
      <c r="BL323"/>
      <c r="BM323"/>
      <c r="BN323"/>
      <c r="BO323"/>
      <c r="BP323"/>
      <c r="BQ323" s="53"/>
      <c r="BR323"/>
      <c r="BS323"/>
      <c r="BT323"/>
      <c r="BU323" s="53"/>
      <c r="BV323"/>
      <c r="BW323"/>
      <c r="BX323"/>
      <c r="BY323"/>
      <c r="BZ323"/>
      <c r="CA323"/>
      <c r="CB323"/>
      <c r="CC323"/>
      <c r="CD323"/>
      <c r="CE323"/>
      <c r="CF323"/>
      <c r="CG323"/>
      <c r="CH323"/>
      <c r="CI323"/>
    </row>
    <row r="324" spans="1:87" s="13" customFormat="1" x14ac:dyDescent="0.3">
      <c r="A324"/>
      <c r="B324" s="2"/>
      <c r="C324" s="7"/>
      <c r="D324" s="8"/>
      <c r="E324" s="27" t="s">
        <v>108</v>
      </c>
      <c r="F324" s="3" t="str">
        <f t="shared" si="39"/>
        <v/>
      </c>
      <c r="G324" s="3"/>
      <c r="H324" s="4">
        <f t="shared" si="40"/>
        <v>0</v>
      </c>
      <c r="I324" s="17" t="e">
        <f t="shared" si="41"/>
        <v>#REF!</v>
      </c>
      <c r="K324" s="9"/>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s="35"/>
      <c r="BE324" s="35"/>
      <c r="BF324"/>
      <c r="BG324"/>
      <c r="BH324"/>
      <c r="BI324"/>
      <c r="BJ324"/>
      <c r="BK324"/>
      <c r="BL324"/>
      <c r="BM324"/>
      <c r="BN324"/>
      <c r="BO324"/>
      <c r="BP324"/>
      <c r="BQ324" s="53"/>
      <c r="BR324"/>
      <c r="BS324"/>
      <c r="BT324"/>
      <c r="BU324" s="53"/>
      <c r="BV324"/>
      <c r="BW324"/>
      <c r="BX324"/>
      <c r="BY324"/>
      <c r="BZ324"/>
      <c r="CA324"/>
      <c r="CB324"/>
      <c r="CC324"/>
      <c r="CD324"/>
      <c r="CE324"/>
      <c r="CF324"/>
      <c r="CG324"/>
      <c r="CH324"/>
      <c r="CI324"/>
    </row>
    <row r="325" spans="1:87" s="13" customFormat="1" x14ac:dyDescent="0.3">
      <c r="A325"/>
      <c r="B325" s="2"/>
      <c r="C325" s="7"/>
      <c r="D325" s="8"/>
      <c r="E325" s="27" t="s">
        <v>108</v>
      </c>
      <c r="F325" s="3" t="str">
        <f t="shared" si="39"/>
        <v/>
      </c>
      <c r="G325" s="3"/>
      <c r="H325" s="4">
        <f t="shared" si="40"/>
        <v>0</v>
      </c>
      <c r="I325" s="17" t="e">
        <f t="shared" si="41"/>
        <v>#REF!</v>
      </c>
      <c r="K325" s="9"/>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s="35"/>
      <c r="BE325" s="35"/>
      <c r="BF325"/>
      <c r="BG325"/>
      <c r="BH325"/>
      <c r="BI325"/>
      <c r="BJ325"/>
      <c r="BK325"/>
      <c r="BL325"/>
      <c r="BM325"/>
      <c r="BN325"/>
      <c r="BO325"/>
      <c r="BP325"/>
      <c r="BQ325" s="53"/>
      <c r="BR325"/>
      <c r="BS325"/>
      <c r="BT325"/>
      <c r="BU325" s="53"/>
      <c r="BV325"/>
      <c r="BW325"/>
      <c r="BX325"/>
      <c r="BY325"/>
      <c r="BZ325"/>
      <c r="CA325"/>
      <c r="CB325"/>
      <c r="CC325"/>
      <c r="CD325"/>
      <c r="CE325"/>
      <c r="CF325"/>
      <c r="CG325"/>
      <c r="CH325"/>
      <c r="CI325"/>
    </row>
    <row r="326" spans="1:87" s="13" customFormat="1" x14ac:dyDescent="0.3">
      <c r="A326"/>
      <c r="B326" s="2"/>
      <c r="C326" s="7"/>
      <c r="D326" s="8"/>
      <c r="E326" s="27" t="s">
        <v>108</v>
      </c>
      <c r="F326" s="3" t="str">
        <f t="shared" si="39"/>
        <v/>
      </c>
      <c r="G326" s="3"/>
      <c r="H326" s="4">
        <f t="shared" si="40"/>
        <v>0</v>
      </c>
      <c r="I326" s="17" t="e">
        <f t="shared" si="41"/>
        <v>#REF!</v>
      </c>
      <c r="K326" s="9"/>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s="35"/>
      <c r="BE326" s="35"/>
      <c r="BF326"/>
      <c r="BG326"/>
      <c r="BH326"/>
      <c r="BI326"/>
      <c r="BJ326"/>
      <c r="BK326"/>
      <c r="BL326"/>
      <c r="BM326"/>
      <c r="BN326"/>
      <c r="BO326"/>
      <c r="BP326"/>
      <c r="BQ326" s="53"/>
      <c r="BR326"/>
      <c r="BS326"/>
      <c r="BT326"/>
      <c r="BU326" s="53"/>
      <c r="BV326"/>
      <c r="BW326"/>
      <c r="BX326"/>
      <c r="BY326"/>
      <c r="BZ326"/>
      <c r="CA326"/>
      <c r="CB326"/>
      <c r="CC326"/>
      <c r="CD326"/>
      <c r="CE326"/>
      <c r="CF326"/>
      <c r="CG326"/>
      <c r="CH326"/>
      <c r="CI326"/>
    </row>
    <row r="327" spans="1:87" s="13" customFormat="1" x14ac:dyDescent="0.3">
      <c r="A327"/>
      <c r="B327" s="2"/>
      <c r="C327" s="7"/>
      <c r="D327" s="8"/>
      <c r="E327" s="27" t="s">
        <v>108</v>
      </c>
      <c r="F327" s="3" t="str">
        <f t="shared" si="39"/>
        <v/>
      </c>
      <c r="G327" s="3"/>
      <c r="H327" s="4">
        <f t="shared" si="40"/>
        <v>0</v>
      </c>
      <c r="I327" s="17" t="e">
        <f t="shared" si="41"/>
        <v>#REF!</v>
      </c>
      <c r="K327" s="9"/>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s="35"/>
      <c r="BE327" s="35"/>
      <c r="BF327"/>
      <c r="BG327"/>
      <c r="BH327"/>
      <c r="BI327"/>
      <c r="BJ327"/>
      <c r="BK327"/>
      <c r="BL327"/>
      <c r="BM327"/>
      <c r="BN327"/>
      <c r="BO327"/>
      <c r="BP327"/>
      <c r="BQ327" s="53"/>
      <c r="BR327"/>
      <c r="BS327"/>
      <c r="BT327"/>
      <c r="BU327" s="53"/>
      <c r="BV327"/>
      <c r="BW327"/>
      <c r="BX327"/>
      <c r="BY327"/>
      <c r="BZ327"/>
      <c r="CA327"/>
      <c r="CB327"/>
      <c r="CC327"/>
      <c r="CD327"/>
      <c r="CE327"/>
      <c r="CF327"/>
      <c r="CG327"/>
      <c r="CH327"/>
      <c r="CI327"/>
    </row>
    <row r="328" spans="1:87" s="13" customFormat="1" x14ac:dyDescent="0.3">
      <c r="A328"/>
      <c r="B328" s="2"/>
      <c r="C328" s="7"/>
      <c r="D328" s="8"/>
      <c r="E328" s="27" t="s">
        <v>108</v>
      </c>
      <c r="F328" s="3" t="str">
        <f t="shared" si="39"/>
        <v/>
      </c>
      <c r="G328" s="3"/>
      <c r="H328" s="4">
        <f t="shared" si="40"/>
        <v>0</v>
      </c>
      <c r="I328" s="17" t="e">
        <f t="shared" si="41"/>
        <v>#REF!</v>
      </c>
      <c r="K328" s="9"/>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s="35"/>
      <c r="BE328" s="35"/>
      <c r="BF328"/>
      <c r="BG328"/>
      <c r="BH328"/>
      <c r="BI328"/>
      <c r="BJ328"/>
      <c r="BK328"/>
      <c r="BL328"/>
      <c r="BM328"/>
      <c r="BN328"/>
      <c r="BO328"/>
      <c r="BP328"/>
      <c r="BQ328" s="53"/>
      <c r="BR328"/>
      <c r="BS328"/>
      <c r="BT328"/>
      <c r="BU328" s="53"/>
      <c r="BV328"/>
      <c r="BW328"/>
      <c r="BX328"/>
      <c r="BY328"/>
      <c r="BZ328"/>
      <c r="CA328"/>
      <c r="CB328"/>
      <c r="CC328"/>
      <c r="CD328"/>
      <c r="CE328"/>
      <c r="CF328"/>
      <c r="CG328"/>
      <c r="CH328"/>
      <c r="CI328"/>
    </row>
    <row r="329" spans="1:87" s="13" customFormat="1" x14ac:dyDescent="0.3">
      <c r="A329"/>
      <c r="B329" s="2"/>
      <c r="C329" s="7"/>
      <c r="D329" s="8"/>
      <c r="E329" s="27" t="s">
        <v>108</v>
      </c>
      <c r="F329" s="3" t="str">
        <f t="shared" si="39"/>
        <v/>
      </c>
      <c r="G329" s="3"/>
      <c r="H329" s="4">
        <f t="shared" si="40"/>
        <v>0</v>
      </c>
      <c r="I329" s="17" t="e">
        <f t="shared" si="41"/>
        <v>#REF!</v>
      </c>
      <c r="K329" s="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s="35"/>
      <c r="BE329" s="35"/>
      <c r="BF329"/>
      <c r="BG329"/>
      <c r="BH329"/>
      <c r="BI329"/>
      <c r="BJ329"/>
      <c r="BK329"/>
      <c r="BL329"/>
      <c r="BM329"/>
      <c r="BN329"/>
      <c r="BO329"/>
      <c r="BP329"/>
      <c r="BQ329" s="53"/>
      <c r="BR329"/>
      <c r="BS329"/>
      <c r="BT329"/>
      <c r="BU329" s="53"/>
      <c r="BV329"/>
      <c r="BW329"/>
      <c r="BX329"/>
      <c r="BY329"/>
      <c r="BZ329"/>
      <c r="CA329"/>
      <c r="CB329"/>
      <c r="CC329"/>
      <c r="CD329"/>
      <c r="CE329"/>
      <c r="CF329"/>
      <c r="CG329"/>
      <c r="CH329"/>
      <c r="CI329"/>
    </row>
    <row r="330" spans="1:87" s="13" customFormat="1" x14ac:dyDescent="0.3">
      <c r="A330"/>
      <c r="B330" s="2"/>
      <c r="C330" s="7"/>
      <c r="D330" s="8"/>
      <c r="E330" s="27" t="s">
        <v>108</v>
      </c>
      <c r="F330" s="3" t="str">
        <f t="shared" si="39"/>
        <v/>
      </c>
      <c r="G330" s="3"/>
      <c r="H330" s="4">
        <f t="shared" si="40"/>
        <v>0</v>
      </c>
      <c r="I330" s="17" t="e">
        <f t="shared" si="41"/>
        <v>#REF!</v>
      </c>
      <c r="K330" s="9"/>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s="35"/>
      <c r="BE330" s="35"/>
      <c r="BF330"/>
      <c r="BG330"/>
      <c r="BH330"/>
      <c r="BI330"/>
      <c r="BJ330"/>
      <c r="BK330"/>
      <c r="BL330"/>
      <c r="BM330"/>
      <c r="BN330"/>
      <c r="BO330"/>
      <c r="BP330"/>
      <c r="BQ330" s="53"/>
      <c r="BR330"/>
      <c r="BS330"/>
      <c r="BT330"/>
      <c r="BU330" s="53"/>
      <c r="BV330"/>
      <c r="BW330"/>
      <c r="BX330"/>
      <c r="BY330"/>
      <c r="BZ330"/>
      <c r="CA330"/>
      <c r="CB330"/>
      <c r="CC330"/>
      <c r="CD330"/>
      <c r="CE330"/>
      <c r="CF330"/>
      <c r="CG330"/>
      <c r="CH330"/>
      <c r="CI330"/>
    </row>
    <row r="331" spans="1:87" s="13" customFormat="1" x14ac:dyDescent="0.3">
      <c r="A331"/>
      <c r="B331" s="2"/>
      <c r="C331" s="7"/>
      <c r="D331" s="8"/>
      <c r="E331" s="27" t="s">
        <v>108</v>
      </c>
      <c r="F331" s="3" t="str">
        <f t="shared" si="39"/>
        <v/>
      </c>
      <c r="G331" s="3"/>
      <c r="H331" s="4">
        <f t="shared" si="40"/>
        <v>0</v>
      </c>
      <c r="I331" s="17" t="e">
        <f t="shared" si="41"/>
        <v>#REF!</v>
      </c>
      <c r="K331" s="9"/>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s="35"/>
      <c r="BE331" s="35"/>
      <c r="BF331"/>
      <c r="BG331"/>
      <c r="BH331"/>
      <c r="BI331"/>
      <c r="BJ331"/>
      <c r="BK331"/>
      <c r="BL331"/>
      <c r="BM331"/>
      <c r="BN331"/>
      <c r="BO331"/>
      <c r="BP331"/>
      <c r="BQ331" s="53"/>
      <c r="BR331"/>
      <c r="BS331"/>
      <c r="BT331"/>
      <c r="BU331" s="53"/>
      <c r="BV331"/>
      <c r="BW331"/>
      <c r="BX331"/>
      <c r="BY331"/>
      <c r="BZ331"/>
      <c r="CA331"/>
      <c r="CB331"/>
      <c r="CC331"/>
      <c r="CD331"/>
      <c r="CE331"/>
      <c r="CF331"/>
      <c r="CG331"/>
      <c r="CH331"/>
      <c r="CI331"/>
    </row>
    <row r="332" spans="1:87" s="13" customFormat="1" x14ac:dyDescent="0.3">
      <c r="A332"/>
      <c r="B332" s="2"/>
      <c r="C332" s="7"/>
      <c r="D332" s="8"/>
      <c r="E332" s="27" t="s">
        <v>108</v>
      </c>
      <c r="F332" s="3" t="str">
        <f t="shared" si="39"/>
        <v/>
      </c>
      <c r="G332" s="3"/>
      <c r="H332" s="4">
        <f t="shared" si="40"/>
        <v>0</v>
      </c>
      <c r="I332" s="17" t="e">
        <f t="shared" si="41"/>
        <v>#REF!</v>
      </c>
      <c r="K332" s="9"/>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s="35"/>
      <c r="BE332" s="35"/>
      <c r="BF332"/>
      <c r="BG332"/>
      <c r="BH332"/>
      <c r="BI332"/>
      <c r="BJ332"/>
      <c r="BK332"/>
      <c r="BL332"/>
      <c r="BM332"/>
      <c r="BN332"/>
      <c r="BO332"/>
      <c r="BP332"/>
      <c r="BQ332" s="53"/>
      <c r="BR332"/>
      <c r="BS332"/>
      <c r="BT332"/>
      <c r="BU332" s="53"/>
      <c r="BV332"/>
      <c r="BW332"/>
      <c r="BX332"/>
      <c r="BY332"/>
      <c r="BZ332"/>
      <c r="CA332"/>
      <c r="CB332"/>
      <c r="CC332"/>
      <c r="CD332"/>
      <c r="CE332"/>
      <c r="CF332"/>
      <c r="CG332"/>
      <c r="CH332"/>
      <c r="CI332"/>
    </row>
    <row r="333" spans="1:87" s="13" customFormat="1" x14ac:dyDescent="0.3">
      <c r="A333"/>
      <c r="B333" s="2"/>
      <c r="C333" s="7"/>
      <c r="D333" s="8"/>
      <c r="E333" s="27" t="s">
        <v>108</v>
      </c>
      <c r="F333" s="3" t="str">
        <f t="shared" si="39"/>
        <v/>
      </c>
      <c r="G333" s="3"/>
      <c r="H333" s="4">
        <f t="shared" si="40"/>
        <v>0</v>
      </c>
      <c r="I333" s="17" t="e">
        <f t="shared" si="41"/>
        <v>#REF!</v>
      </c>
      <c r="K333" s="9"/>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s="35"/>
      <c r="BE333" s="35"/>
      <c r="BF333"/>
      <c r="BG333"/>
      <c r="BH333"/>
      <c r="BI333"/>
      <c r="BJ333"/>
      <c r="BK333"/>
      <c r="BL333"/>
      <c r="BM333"/>
      <c r="BN333"/>
      <c r="BO333"/>
      <c r="BP333"/>
      <c r="BQ333" s="53"/>
      <c r="BR333"/>
      <c r="BS333"/>
      <c r="BT333"/>
      <c r="BU333" s="53"/>
      <c r="BV333"/>
      <c r="BW333"/>
      <c r="BX333"/>
      <c r="BY333"/>
      <c r="BZ333"/>
      <c r="CA333"/>
      <c r="CB333"/>
      <c r="CC333"/>
      <c r="CD333"/>
      <c r="CE333"/>
      <c r="CF333"/>
      <c r="CG333"/>
      <c r="CH333"/>
      <c r="CI333"/>
    </row>
    <row r="334" spans="1:87" s="13" customFormat="1" x14ac:dyDescent="0.3">
      <c r="A334"/>
      <c r="B334" s="2"/>
      <c r="C334" s="7"/>
      <c r="D334" s="8"/>
      <c r="E334" s="27" t="s">
        <v>108</v>
      </c>
      <c r="F334" s="3" t="str">
        <f t="shared" si="39"/>
        <v/>
      </c>
      <c r="G334" s="3"/>
      <c r="H334" s="4">
        <f t="shared" si="40"/>
        <v>0</v>
      </c>
      <c r="I334" s="17" t="e">
        <f t="shared" si="41"/>
        <v>#REF!</v>
      </c>
      <c r="K334" s="9"/>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s="35"/>
      <c r="BE334" s="35"/>
      <c r="BF334"/>
      <c r="BG334"/>
      <c r="BH334"/>
      <c r="BI334"/>
      <c r="BJ334"/>
      <c r="BK334"/>
      <c r="BL334"/>
      <c r="BM334"/>
      <c r="BN334"/>
      <c r="BO334"/>
      <c r="BP334"/>
      <c r="BQ334" s="53"/>
      <c r="BR334"/>
      <c r="BS334"/>
      <c r="BT334"/>
      <c r="BU334" s="53"/>
      <c r="BV334"/>
      <c r="BW334"/>
      <c r="BX334"/>
      <c r="BY334"/>
      <c r="BZ334"/>
      <c r="CA334"/>
      <c r="CB334"/>
      <c r="CC334"/>
      <c r="CD334"/>
      <c r="CE334"/>
      <c r="CF334"/>
      <c r="CG334"/>
      <c r="CH334"/>
      <c r="CI334"/>
    </row>
    <row r="335" spans="1:87" s="13" customFormat="1" x14ac:dyDescent="0.3">
      <c r="A335"/>
      <c r="B335" s="2"/>
      <c r="C335" s="7"/>
      <c r="D335" s="8"/>
      <c r="E335" s="27" t="s">
        <v>108</v>
      </c>
      <c r="F335" s="3" t="str">
        <f t="shared" si="39"/>
        <v/>
      </c>
      <c r="G335" s="3"/>
      <c r="H335" s="4">
        <f t="shared" si="40"/>
        <v>0</v>
      </c>
      <c r="I335" s="17" t="e">
        <f t="shared" si="41"/>
        <v>#REF!</v>
      </c>
      <c r="K335" s="9"/>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s="35"/>
      <c r="BE335" s="35"/>
      <c r="BF335"/>
      <c r="BG335"/>
      <c r="BH335"/>
      <c r="BI335"/>
      <c r="BJ335"/>
      <c r="BK335"/>
      <c r="BL335"/>
      <c r="BM335"/>
      <c r="BN335"/>
      <c r="BO335"/>
      <c r="BP335"/>
      <c r="BQ335" s="53"/>
      <c r="BR335"/>
      <c r="BS335"/>
      <c r="BT335"/>
      <c r="BU335" s="53"/>
      <c r="BV335"/>
      <c r="BW335"/>
      <c r="BX335"/>
      <c r="BY335"/>
      <c r="BZ335"/>
      <c r="CA335"/>
      <c r="CB335"/>
      <c r="CC335"/>
      <c r="CD335"/>
      <c r="CE335"/>
      <c r="CF335"/>
      <c r="CG335"/>
      <c r="CH335"/>
      <c r="CI335"/>
    </row>
    <row r="336" spans="1:87" s="13" customFormat="1" x14ac:dyDescent="0.3">
      <c r="A336"/>
      <c r="B336" s="2"/>
      <c r="C336" s="7"/>
      <c r="D336" s="8"/>
      <c r="E336" s="27" t="s">
        <v>108</v>
      </c>
      <c r="F336" s="3" t="str">
        <f t="shared" si="39"/>
        <v/>
      </c>
      <c r="G336" s="3"/>
      <c r="H336" s="4">
        <f t="shared" si="40"/>
        <v>0</v>
      </c>
      <c r="I336" s="17" t="e">
        <f t="shared" si="41"/>
        <v>#REF!</v>
      </c>
      <c r="K336" s="9"/>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s="35"/>
      <c r="BE336" s="35"/>
      <c r="BF336"/>
      <c r="BG336"/>
      <c r="BH336"/>
      <c r="BI336"/>
      <c r="BJ336"/>
      <c r="BK336"/>
      <c r="BL336"/>
      <c r="BM336"/>
      <c r="BN336"/>
      <c r="BO336"/>
      <c r="BP336"/>
      <c r="BQ336" s="53"/>
      <c r="BR336"/>
      <c r="BS336"/>
      <c r="BT336"/>
      <c r="BU336" s="53"/>
      <c r="BV336"/>
      <c r="BW336"/>
      <c r="BX336"/>
      <c r="BY336"/>
      <c r="BZ336"/>
      <c r="CA336"/>
      <c r="CB336"/>
      <c r="CC336"/>
      <c r="CD336"/>
      <c r="CE336"/>
      <c r="CF336"/>
      <c r="CG336"/>
      <c r="CH336"/>
      <c r="CI336"/>
    </row>
    <row r="337" spans="1:87" s="13" customFormat="1" x14ac:dyDescent="0.3">
      <c r="A337"/>
      <c r="B337" s="2"/>
      <c r="C337" s="7"/>
      <c r="D337" s="8"/>
      <c r="E337" s="27" t="s">
        <v>108</v>
      </c>
      <c r="F337" s="3" t="str">
        <f t="shared" si="39"/>
        <v/>
      </c>
      <c r="G337" s="3"/>
      <c r="H337" s="4">
        <f t="shared" si="40"/>
        <v>0</v>
      </c>
      <c r="I337" s="17" t="e">
        <f t="shared" si="41"/>
        <v>#REF!</v>
      </c>
      <c r="K337" s="9"/>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s="35"/>
      <c r="BE337" s="35"/>
      <c r="BF337"/>
      <c r="BG337"/>
      <c r="BH337"/>
      <c r="BI337"/>
      <c r="BJ337"/>
      <c r="BK337"/>
      <c r="BL337"/>
      <c r="BM337"/>
      <c r="BN337"/>
      <c r="BO337"/>
      <c r="BP337"/>
      <c r="BQ337" s="53"/>
      <c r="BR337"/>
      <c r="BS337"/>
      <c r="BT337"/>
      <c r="BU337" s="53"/>
      <c r="BV337"/>
      <c r="BW337"/>
      <c r="BX337"/>
      <c r="BY337"/>
      <c r="BZ337"/>
      <c r="CA337"/>
      <c r="CB337"/>
      <c r="CC337"/>
      <c r="CD337"/>
      <c r="CE337"/>
      <c r="CF337"/>
      <c r="CG337"/>
      <c r="CH337"/>
      <c r="CI337"/>
    </row>
    <row r="338" spans="1:87" s="13" customFormat="1" x14ac:dyDescent="0.3">
      <c r="A338"/>
      <c r="B338" s="2"/>
      <c r="C338" s="7"/>
      <c r="D338" s="8"/>
      <c r="E338" s="27" t="s">
        <v>108</v>
      </c>
      <c r="F338" s="3" t="str">
        <f t="shared" si="39"/>
        <v/>
      </c>
      <c r="G338" s="3"/>
      <c r="H338" s="4">
        <f t="shared" si="40"/>
        <v>0</v>
      </c>
      <c r="I338" s="17" t="e">
        <f t="shared" si="41"/>
        <v>#REF!</v>
      </c>
      <c r="K338" s="9"/>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s="35"/>
      <c r="BE338" s="35"/>
      <c r="BF338"/>
      <c r="BG338"/>
      <c r="BH338"/>
      <c r="BI338"/>
      <c r="BJ338"/>
      <c r="BK338"/>
      <c r="BL338"/>
      <c r="BM338"/>
      <c r="BN338"/>
      <c r="BO338"/>
      <c r="BP338"/>
      <c r="BQ338" s="53"/>
      <c r="BR338"/>
      <c r="BS338"/>
      <c r="BT338"/>
      <c r="BU338" s="53"/>
      <c r="BV338"/>
      <c r="BW338"/>
      <c r="BX338"/>
      <c r="BY338"/>
      <c r="BZ338"/>
      <c r="CA338"/>
      <c r="CB338"/>
      <c r="CC338"/>
      <c r="CD338"/>
      <c r="CE338"/>
      <c r="CF338"/>
      <c r="CG338"/>
      <c r="CH338"/>
      <c r="CI338"/>
    </row>
    <row r="339" spans="1:87" s="13" customFormat="1" x14ac:dyDescent="0.3">
      <c r="A339"/>
      <c r="B339" s="2"/>
      <c r="C339" s="7"/>
      <c r="D339" s="8"/>
      <c r="E339" s="27" t="s">
        <v>108</v>
      </c>
      <c r="F339" s="3" t="str">
        <f t="shared" si="39"/>
        <v/>
      </c>
      <c r="G339" s="3"/>
      <c r="H339" s="4">
        <f t="shared" si="40"/>
        <v>0</v>
      </c>
      <c r="I339" s="17" t="e">
        <f t="shared" si="41"/>
        <v>#REF!</v>
      </c>
      <c r="K339" s="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s="35"/>
      <c r="BE339" s="35"/>
      <c r="BF339"/>
      <c r="BG339"/>
      <c r="BH339"/>
      <c r="BI339"/>
      <c r="BJ339"/>
      <c r="BK339"/>
      <c r="BL339"/>
      <c r="BM339"/>
      <c r="BN339"/>
      <c r="BO339"/>
      <c r="BP339"/>
      <c r="BQ339" s="53"/>
      <c r="BR339"/>
      <c r="BS339"/>
      <c r="BT339"/>
      <c r="BU339" s="53"/>
      <c r="BV339"/>
      <c r="BW339"/>
      <c r="BX339"/>
      <c r="BY339"/>
      <c r="BZ339"/>
      <c r="CA339"/>
      <c r="CB339"/>
      <c r="CC339"/>
      <c r="CD339"/>
      <c r="CE339"/>
      <c r="CF339"/>
      <c r="CG339"/>
      <c r="CH339"/>
      <c r="CI339"/>
    </row>
    <row r="340" spans="1:87" s="13" customFormat="1" x14ac:dyDescent="0.3">
      <c r="A340"/>
      <c r="B340" s="2"/>
      <c r="C340" s="7"/>
      <c r="D340" s="8"/>
      <c r="E340" s="27" t="s">
        <v>108</v>
      </c>
      <c r="F340" s="3" t="str">
        <f t="shared" si="39"/>
        <v/>
      </c>
      <c r="G340" s="3"/>
      <c r="H340" s="4">
        <f t="shared" si="40"/>
        <v>0</v>
      </c>
      <c r="I340" s="17" t="e">
        <f t="shared" si="41"/>
        <v>#REF!</v>
      </c>
      <c r="K340" s="9"/>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s="35"/>
      <c r="BE340" s="35"/>
      <c r="BF340"/>
      <c r="BG340"/>
      <c r="BH340"/>
      <c r="BI340"/>
      <c r="BJ340"/>
      <c r="BK340"/>
      <c r="BL340"/>
      <c r="BM340"/>
      <c r="BN340"/>
      <c r="BO340"/>
      <c r="BP340"/>
      <c r="BQ340" s="53"/>
      <c r="BR340"/>
      <c r="BS340"/>
      <c r="BT340"/>
      <c r="BU340" s="53"/>
      <c r="BV340"/>
      <c r="BW340"/>
      <c r="BX340"/>
      <c r="BY340"/>
      <c r="BZ340"/>
      <c r="CA340"/>
      <c r="CB340"/>
      <c r="CC340"/>
      <c r="CD340"/>
      <c r="CE340"/>
      <c r="CF340"/>
      <c r="CG340"/>
      <c r="CH340"/>
      <c r="CI340"/>
    </row>
    <row r="341" spans="1:87" s="13" customFormat="1" x14ac:dyDescent="0.3">
      <c r="A341"/>
      <c r="B341" s="2"/>
      <c r="C341" s="7"/>
      <c r="D341" s="8"/>
      <c r="E341" s="27" t="s">
        <v>108</v>
      </c>
      <c r="F341" s="3" t="str">
        <f t="shared" si="39"/>
        <v/>
      </c>
      <c r="G341" s="3"/>
      <c r="H341" s="4">
        <f t="shared" si="40"/>
        <v>0</v>
      </c>
      <c r="I341" s="17" t="e">
        <f t="shared" si="41"/>
        <v>#REF!</v>
      </c>
      <c r="K341" s="9"/>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s="35"/>
      <c r="BE341" s="35"/>
      <c r="BF341"/>
      <c r="BG341"/>
      <c r="BH341"/>
      <c r="BI341"/>
      <c r="BJ341"/>
      <c r="BK341"/>
      <c r="BL341"/>
      <c r="BM341"/>
      <c r="BN341"/>
      <c r="BO341"/>
      <c r="BP341"/>
      <c r="BQ341" s="53"/>
      <c r="BR341"/>
      <c r="BS341"/>
      <c r="BT341"/>
      <c r="BU341" s="53"/>
      <c r="BV341"/>
      <c r="BW341"/>
      <c r="BX341"/>
      <c r="BY341"/>
      <c r="BZ341"/>
      <c r="CA341"/>
      <c r="CB341"/>
      <c r="CC341"/>
      <c r="CD341"/>
      <c r="CE341"/>
      <c r="CF341"/>
      <c r="CG341"/>
      <c r="CH341"/>
      <c r="CI341"/>
    </row>
    <row r="342" spans="1:87" s="13" customFormat="1" x14ac:dyDescent="0.3">
      <c r="A342"/>
      <c r="B342" s="2"/>
      <c r="C342" s="7"/>
      <c r="D342" s="8"/>
      <c r="E342" s="27" t="s">
        <v>108</v>
      </c>
      <c r="F342" s="3" t="str">
        <f t="shared" si="39"/>
        <v/>
      </c>
      <c r="G342" s="3"/>
      <c r="H342" s="4">
        <f t="shared" si="40"/>
        <v>0</v>
      </c>
      <c r="I342" s="17" t="e">
        <f t="shared" si="41"/>
        <v>#REF!</v>
      </c>
      <c r="K342" s="9"/>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s="35"/>
      <c r="BE342" s="35"/>
      <c r="BF342"/>
      <c r="BG342"/>
      <c r="BH342"/>
      <c r="BI342"/>
      <c r="BJ342"/>
      <c r="BK342"/>
      <c r="BL342"/>
      <c r="BM342"/>
      <c r="BN342"/>
      <c r="BO342"/>
      <c r="BP342"/>
      <c r="BQ342" s="53"/>
      <c r="BR342"/>
      <c r="BS342"/>
      <c r="BT342"/>
      <c r="BU342" s="53"/>
      <c r="BV342"/>
      <c r="BW342"/>
      <c r="BX342"/>
      <c r="BY342"/>
      <c r="BZ342"/>
      <c r="CA342"/>
      <c r="CB342"/>
      <c r="CC342"/>
      <c r="CD342"/>
      <c r="CE342"/>
      <c r="CF342"/>
      <c r="CG342"/>
      <c r="CH342"/>
      <c r="CI342"/>
    </row>
    <row r="343" spans="1:87" s="13" customFormat="1" x14ac:dyDescent="0.3">
      <c r="A343"/>
      <c r="B343" s="2"/>
      <c r="C343" s="7"/>
      <c r="D343" s="8"/>
      <c r="E343" s="27" t="s">
        <v>108</v>
      </c>
      <c r="F343" s="3" t="str">
        <f t="shared" si="39"/>
        <v/>
      </c>
      <c r="G343" s="3"/>
      <c r="H343" s="4">
        <f t="shared" si="40"/>
        <v>0</v>
      </c>
      <c r="I343" s="17" t="e">
        <f t="shared" si="41"/>
        <v>#REF!</v>
      </c>
      <c r="K343" s="9"/>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s="35"/>
      <c r="BE343" s="35"/>
      <c r="BF343"/>
      <c r="BG343"/>
      <c r="BH343"/>
      <c r="BI343"/>
      <c r="BJ343"/>
      <c r="BK343"/>
      <c r="BL343"/>
      <c r="BM343"/>
      <c r="BN343"/>
      <c r="BO343"/>
      <c r="BP343"/>
      <c r="BQ343" s="53"/>
      <c r="BR343"/>
      <c r="BS343"/>
      <c r="BT343"/>
      <c r="BU343" s="53"/>
      <c r="BV343"/>
      <c r="BW343"/>
      <c r="BX343"/>
      <c r="BY343"/>
      <c r="BZ343"/>
      <c r="CA343"/>
      <c r="CB343"/>
      <c r="CC343"/>
      <c r="CD343"/>
      <c r="CE343"/>
      <c r="CF343"/>
      <c r="CG343"/>
      <c r="CH343"/>
      <c r="CI343"/>
    </row>
    <row r="344" spans="1:87" s="13" customFormat="1" x14ac:dyDescent="0.3">
      <c r="A344"/>
      <c r="B344" s="2"/>
      <c r="C344" s="7"/>
      <c r="D344" s="8"/>
      <c r="E344" s="27" t="s">
        <v>108</v>
      </c>
      <c r="F344" s="3" t="str">
        <f t="shared" si="39"/>
        <v/>
      </c>
      <c r="G344" s="3"/>
      <c r="H344" s="4">
        <f t="shared" si="40"/>
        <v>0</v>
      </c>
      <c r="I344" s="17" t="e">
        <f t="shared" si="41"/>
        <v>#REF!</v>
      </c>
      <c r="K344" s="9"/>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s="35"/>
      <c r="BE344" s="35"/>
      <c r="BF344"/>
      <c r="BG344"/>
      <c r="BH344"/>
      <c r="BI344"/>
      <c r="BJ344"/>
      <c r="BK344"/>
      <c r="BL344"/>
      <c r="BM344"/>
      <c r="BN344"/>
      <c r="BO344"/>
      <c r="BP344"/>
      <c r="BQ344" s="53"/>
      <c r="BR344"/>
      <c r="BS344"/>
      <c r="BT344"/>
      <c r="BU344" s="53"/>
      <c r="BV344"/>
      <c r="BW344"/>
      <c r="BX344"/>
      <c r="BY344"/>
      <c r="BZ344"/>
      <c r="CA344"/>
      <c r="CB344"/>
      <c r="CC344"/>
      <c r="CD344"/>
      <c r="CE344"/>
      <c r="CF344"/>
      <c r="CG344"/>
      <c r="CH344"/>
      <c r="CI344"/>
    </row>
    <row r="345" spans="1:87" s="13" customFormat="1" x14ac:dyDescent="0.3">
      <c r="A345"/>
      <c r="B345" s="2"/>
      <c r="C345" s="7"/>
      <c r="D345" s="8"/>
      <c r="E345" s="27" t="s">
        <v>108</v>
      </c>
      <c r="F345" s="3" t="str">
        <f t="shared" si="39"/>
        <v/>
      </c>
      <c r="G345" s="3"/>
      <c r="H345" s="4">
        <f t="shared" si="40"/>
        <v>0</v>
      </c>
      <c r="I345" s="17" t="e">
        <f t="shared" si="41"/>
        <v>#REF!</v>
      </c>
      <c r="K345" s="9"/>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s="35"/>
      <c r="BE345" s="35"/>
      <c r="BF345"/>
      <c r="BG345"/>
      <c r="BH345"/>
      <c r="BI345"/>
      <c r="BJ345"/>
      <c r="BK345"/>
      <c r="BL345"/>
      <c r="BM345"/>
      <c r="BN345"/>
      <c r="BO345"/>
      <c r="BP345"/>
      <c r="BQ345" s="53"/>
      <c r="BR345"/>
      <c r="BS345"/>
      <c r="BT345"/>
      <c r="BU345" s="53"/>
      <c r="BV345"/>
      <c r="BW345"/>
      <c r="BX345"/>
      <c r="BY345"/>
      <c r="BZ345"/>
      <c r="CA345"/>
      <c r="CB345"/>
      <c r="CC345"/>
      <c r="CD345"/>
      <c r="CE345"/>
      <c r="CF345"/>
      <c r="CG345"/>
      <c r="CH345"/>
      <c r="CI345"/>
    </row>
    <row r="346" spans="1:87" s="13" customFormat="1" x14ac:dyDescent="0.3">
      <c r="A346"/>
      <c r="B346" s="2"/>
      <c r="C346" s="7"/>
      <c r="D346" s="8"/>
      <c r="E346" s="27" t="s">
        <v>108</v>
      </c>
      <c r="F346" s="3" t="str">
        <f t="shared" ref="F346:F409" si="42">IF(E346="New","",IF(E346=E345,G345,TIME(9,0,0)))</f>
        <v/>
      </c>
      <c r="G346" s="3"/>
      <c r="H346" s="4">
        <f t="shared" si="40"/>
        <v>0</v>
      </c>
      <c r="I346" s="17" t="e">
        <f t="shared" si="41"/>
        <v>#REF!</v>
      </c>
      <c r="K346" s="9"/>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s="35"/>
      <c r="BE346" s="35"/>
      <c r="BF346"/>
      <c r="BG346"/>
      <c r="BH346"/>
      <c r="BI346"/>
      <c r="BJ346"/>
      <c r="BK346"/>
      <c r="BL346"/>
      <c r="BM346"/>
      <c r="BN346"/>
      <c r="BO346"/>
      <c r="BP346"/>
      <c r="BQ346" s="53"/>
      <c r="BR346"/>
      <c r="BS346"/>
      <c r="BT346"/>
      <c r="BU346" s="53"/>
      <c r="BV346"/>
      <c r="BW346"/>
      <c r="BX346"/>
      <c r="BY346"/>
      <c r="BZ346"/>
      <c r="CA346"/>
      <c r="CB346"/>
      <c r="CC346"/>
      <c r="CD346"/>
      <c r="CE346"/>
      <c r="CF346"/>
      <c r="CG346"/>
      <c r="CH346"/>
      <c r="CI346"/>
    </row>
    <row r="347" spans="1:87" s="13" customFormat="1" x14ac:dyDescent="0.3">
      <c r="A347"/>
      <c r="B347" s="2"/>
      <c r="C347" s="7"/>
      <c r="D347" s="8"/>
      <c r="E347" s="27" t="s">
        <v>108</v>
      </c>
      <c r="F347" s="3" t="str">
        <f t="shared" si="42"/>
        <v/>
      </c>
      <c r="G347" s="3"/>
      <c r="H347" s="4">
        <f t="shared" si="40"/>
        <v>0</v>
      </c>
      <c r="I347" s="17" t="e">
        <f t="shared" si="41"/>
        <v>#REF!</v>
      </c>
      <c r="K347" s="9"/>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s="35"/>
      <c r="BE347" s="35"/>
      <c r="BF347"/>
      <c r="BG347"/>
      <c r="BH347"/>
      <c r="BI347"/>
      <c r="BJ347"/>
      <c r="BK347"/>
      <c r="BL347"/>
      <c r="BM347"/>
      <c r="BN347"/>
      <c r="BO347"/>
      <c r="BP347"/>
      <c r="BQ347" s="53"/>
      <c r="BR347"/>
      <c r="BS347"/>
      <c r="BT347"/>
      <c r="BU347" s="53"/>
      <c r="BV347"/>
      <c r="BW347"/>
      <c r="BX347"/>
      <c r="BY347"/>
      <c r="BZ347"/>
      <c r="CA347"/>
      <c r="CB347"/>
      <c r="CC347"/>
      <c r="CD347"/>
      <c r="CE347"/>
      <c r="CF347"/>
      <c r="CG347"/>
      <c r="CH347"/>
      <c r="CI347"/>
    </row>
    <row r="348" spans="1:87" s="13" customFormat="1" x14ac:dyDescent="0.3">
      <c r="A348"/>
      <c r="B348" s="2"/>
      <c r="C348" s="7"/>
      <c r="D348" s="8"/>
      <c r="E348" s="27" t="s">
        <v>108</v>
      </c>
      <c r="F348" s="3" t="str">
        <f t="shared" si="42"/>
        <v/>
      </c>
      <c r="G348" s="3"/>
      <c r="H348" s="4">
        <f t="shared" si="40"/>
        <v>0</v>
      </c>
      <c r="I348" s="17" t="e">
        <f t="shared" si="41"/>
        <v>#REF!</v>
      </c>
      <c r="K348" s="9"/>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s="35"/>
      <c r="BE348" s="35"/>
      <c r="BF348"/>
      <c r="BG348"/>
      <c r="BH348"/>
      <c r="BI348"/>
      <c r="BJ348"/>
      <c r="BK348"/>
      <c r="BL348"/>
      <c r="BM348"/>
      <c r="BN348"/>
      <c r="BO348"/>
      <c r="BP348"/>
      <c r="BQ348" s="53"/>
      <c r="BR348"/>
      <c r="BS348"/>
      <c r="BT348"/>
      <c r="BU348" s="53"/>
      <c r="BV348"/>
      <c r="BW348"/>
      <c r="BX348"/>
      <c r="BY348"/>
      <c r="BZ348"/>
      <c r="CA348"/>
      <c r="CB348"/>
      <c r="CC348"/>
      <c r="CD348"/>
      <c r="CE348"/>
      <c r="CF348"/>
      <c r="CG348"/>
      <c r="CH348"/>
      <c r="CI348"/>
    </row>
    <row r="349" spans="1:87" s="13" customFormat="1" x14ac:dyDescent="0.3">
      <c r="A349"/>
      <c r="B349" s="2"/>
      <c r="C349" s="7"/>
      <c r="D349" s="8"/>
      <c r="E349" s="27" t="s">
        <v>108</v>
      </c>
      <c r="F349" s="3" t="str">
        <f t="shared" si="42"/>
        <v/>
      </c>
      <c r="G349" s="3"/>
      <c r="H349" s="4">
        <f t="shared" si="40"/>
        <v>0</v>
      </c>
      <c r="I349" s="17" t="e">
        <f t="shared" si="41"/>
        <v>#REF!</v>
      </c>
      <c r="K349" s="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s="35"/>
      <c r="BE349" s="35"/>
      <c r="BF349"/>
      <c r="BG349"/>
      <c r="BH349"/>
      <c r="BI349"/>
      <c r="BJ349"/>
      <c r="BK349"/>
      <c r="BL349"/>
      <c r="BM349"/>
      <c r="BN349"/>
      <c r="BO349"/>
      <c r="BP349"/>
      <c r="BQ349" s="53"/>
      <c r="BR349"/>
      <c r="BS349"/>
      <c r="BT349"/>
      <c r="BU349" s="53"/>
      <c r="BV349"/>
      <c r="BW349"/>
      <c r="BX349"/>
      <c r="BY349"/>
      <c r="BZ349"/>
      <c r="CA349"/>
      <c r="CB349"/>
      <c r="CC349"/>
      <c r="CD349"/>
      <c r="CE349"/>
      <c r="CF349"/>
      <c r="CG349"/>
      <c r="CH349"/>
      <c r="CI349"/>
    </row>
    <row r="350" spans="1:87" s="13" customFormat="1" x14ac:dyDescent="0.3">
      <c r="A350"/>
      <c r="B350" s="2"/>
      <c r="C350" s="7"/>
      <c r="D350" s="8"/>
      <c r="E350" s="27" t="s">
        <v>108</v>
      </c>
      <c r="F350" s="3" t="str">
        <f t="shared" si="42"/>
        <v/>
      </c>
      <c r="G350" s="3"/>
      <c r="H350" s="4">
        <f t="shared" si="40"/>
        <v>0</v>
      </c>
      <c r="I350" s="17" t="e">
        <f t="shared" si="41"/>
        <v>#REF!</v>
      </c>
      <c r="K350" s="9"/>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s="35"/>
      <c r="BE350" s="35"/>
      <c r="BF350"/>
      <c r="BG350"/>
      <c r="BH350"/>
      <c r="BI350"/>
      <c r="BJ350"/>
      <c r="BK350"/>
      <c r="BL350"/>
      <c r="BM350"/>
      <c r="BN350"/>
      <c r="BO350"/>
      <c r="BP350"/>
      <c r="BQ350" s="53"/>
      <c r="BR350"/>
      <c r="BS350"/>
      <c r="BT350"/>
      <c r="BU350" s="53"/>
      <c r="BV350"/>
      <c r="BW350"/>
      <c r="BX350"/>
      <c r="BY350"/>
      <c r="BZ350"/>
      <c r="CA350"/>
      <c r="CB350"/>
      <c r="CC350"/>
      <c r="CD350"/>
      <c r="CE350"/>
      <c r="CF350"/>
      <c r="CG350"/>
      <c r="CH350"/>
      <c r="CI350"/>
    </row>
    <row r="351" spans="1:87" s="13" customFormat="1" x14ac:dyDescent="0.3">
      <c r="A351"/>
      <c r="B351" s="2"/>
      <c r="C351" s="7"/>
      <c r="D351" s="8"/>
      <c r="E351" s="27" t="s">
        <v>108</v>
      </c>
      <c r="F351" s="3" t="str">
        <f t="shared" si="42"/>
        <v/>
      </c>
      <c r="G351" s="3"/>
      <c r="H351" s="4">
        <f t="shared" si="40"/>
        <v>0</v>
      </c>
      <c r="I351" s="17" t="e">
        <f t="shared" si="41"/>
        <v>#REF!</v>
      </c>
      <c r="K351" s="9"/>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s="35"/>
      <c r="BE351" s="35"/>
      <c r="BF351"/>
      <c r="BG351"/>
      <c r="BH351"/>
      <c r="BI351"/>
      <c r="BJ351"/>
      <c r="BK351"/>
      <c r="BL351"/>
      <c r="BM351"/>
      <c r="BN351"/>
      <c r="BO351"/>
      <c r="BP351"/>
      <c r="BQ351" s="53"/>
      <c r="BR351"/>
      <c r="BS351"/>
      <c r="BT351"/>
      <c r="BU351" s="53"/>
      <c r="BV351"/>
      <c r="BW351"/>
      <c r="BX351"/>
      <c r="BY351"/>
      <c r="BZ351"/>
      <c r="CA351"/>
      <c r="CB351"/>
      <c r="CC351"/>
      <c r="CD351"/>
      <c r="CE351"/>
      <c r="CF351"/>
      <c r="CG351"/>
      <c r="CH351"/>
      <c r="CI351"/>
    </row>
    <row r="352" spans="1:87" s="13" customFormat="1" x14ac:dyDescent="0.3">
      <c r="A352"/>
      <c r="B352" s="2"/>
      <c r="C352" s="7"/>
      <c r="D352" s="8"/>
      <c r="E352" s="27" t="s">
        <v>108</v>
      </c>
      <c r="F352" s="3" t="str">
        <f t="shared" si="42"/>
        <v/>
      </c>
      <c r="G352" s="3"/>
      <c r="H352" s="4">
        <f t="shared" si="40"/>
        <v>0</v>
      </c>
      <c r="I352" s="17" t="e">
        <f t="shared" si="41"/>
        <v>#REF!</v>
      </c>
      <c r="K352" s="9"/>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s="35"/>
      <c r="BE352" s="35"/>
      <c r="BF352"/>
      <c r="BG352"/>
      <c r="BH352"/>
      <c r="BI352"/>
      <c r="BJ352"/>
      <c r="BK352"/>
      <c r="BL352"/>
      <c r="BM352"/>
      <c r="BN352"/>
      <c r="BO352"/>
      <c r="BP352"/>
      <c r="BQ352" s="53"/>
      <c r="BR352"/>
      <c r="BS352"/>
      <c r="BT352"/>
      <c r="BU352" s="53"/>
      <c r="BV352"/>
      <c r="BW352"/>
      <c r="BX352"/>
      <c r="BY352"/>
      <c r="BZ352"/>
      <c r="CA352"/>
      <c r="CB352"/>
      <c r="CC352"/>
      <c r="CD352"/>
      <c r="CE352"/>
      <c r="CF352"/>
      <c r="CG352"/>
      <c r="CH352"/>
      <c r="CI352"/>
    </row>
    <row r="353" spans="1:87" s="13" customFormat="1" x14ac:dyDescent="0.3">
      <c r="A353"/>
      <c r="B353" s="2"/>
      <c r="C353" s="7"/>
      <c r="D353" s="8"/>
      <c r="E353" s="27" t="s">
        <v>108</v>
      </c>
      <c r="F353" s="3" t="str">
        <f t="shared" si="42"/>
        <v/>
      </c>
      <c r="G353" s="3"/>
      <c r="H353" s="4">
        <f t="shared" si="40"/>
        <v>0</v>
      </c>
      <c r="I353" s="17" t="e">
        <f t="shared" si="41"/>
        <v>#REF!</v>
      </c>
      <c r="K353" s="9"/>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s="35"/>
      <c r="BE353" s="35"/>
      <c r="BF353"/>
      <c r="BG353"/>
      <c r="BH353"/>
      <c r="BI353"/>
      <c r="BJ353"/>
      <c r="BK353"/>
      <c r="BL353"/>
      <c r="BM353"/>
      <c r="BN353"/>
      <c r="BO353"/>
      <c r="BP353"/>
      <c r="BQ353" s="53"/>
      <c r="BR353"/>
      <c r="BS353"/>
      <c r="BT353"/>
      <c r="BU353" s="53"/>
      <c r="BV353"/>
      <c r="BW353"/>
      <c r="BX353"/>
      <c r="BY353"/>
      <c r="BZ353"/>
      <c r="CA353"/>
      <c r="CB353"/>
      <c r="CC353"/>
      <c r="CD353"/>
      <c r="CE353"/>
      <c r="CF353"/>
      <c r="CG353"/>
      <c r="CH353"/>
      <c r="CI353"/>
    </row>
    <row r="354" spans="1:87" s="13" customFormat="1" x14ac:dyDescent="0.3">
      <c r="A354"/>
      <c r="B354" s="2"/>
      <c r="C354" s="7"/>
      <c r="D354" s="8"/>
      <c r="E354" s="27" t="s">
        <v>108</v>
      </c>
      <c r="F354" s="3" t="str">
        <f t="shared" si="42"/>
        <v/>
      </c>
      <c r="G354" s="3"/>
      <c r="H354" s="4">
        <f t="shared" si="40"/>
        <v>0</v>
      </c>
      <c r="I354" s="17" t="e">
        <f t="shared" si="41"/>
        <v>#REF!</v>
      </c>
      <c r="K354" s="9"/>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s="35"/>
      <c r="BE354" s="35"/>
      <c r="BF354"/>
      <c r="BG354"/>
      <c r="BH354"/>
      <c r="BI354"/>
      <c r="BJ354"/>
      <c r="BK354"/>
      <c r="BL354"/>
      <c r="BM354"/>
      <c r="BN354"/>
      <c r="BO354"/>
      <c r="BP354"/>
      <c r="BQ354" s="53"/>
      <c r="BR354"/>
      <c r="BS354"/>
      <c r="BT354"/>
      <c r="BU354" s="53"/>
      <c r="BV354"/>
      <c r="BW354"/>
      <c r="BX354"/>
      <c r="BY354"/>
      <c r="BZ354"/>
      <c r="CA354"/>
      <c r="CB354"/>
      <c r="CC354"/>
      <c r="CD354"/>
      <c r="CE354"/>
      <c r="CF354"/>
      <c r="CG354"/>
      <c r="CH354"/>
      <c r="CI354"/>
    </row>
    <row r="355" spans="1:87" s="13" customFormat="1" x14ac:dyDescent="0.3">
      <c r="A355"/>
      <c r="B355" s="2"/>
      <c r="C355" s="7"/>
      <c r="D355" s="8"/>
      <c r="E355" s="27" t="s">
        <v>108</v>
      </c>
      <c r="F355" s="3" t="str">
        <f t="shared" si="42"/>
        <v/>
      </c>
      <c r="G355" s="3"/>
      <c r="H355" s="4">
        <f t="shared" si="40"/>
        <v>0</v>
      </c>
      <c r="I355" s="17" t="e">
        <f t="shared" si="41"/>
        <v>#REF!</v>
      </c>
      <c r="K355" s="9"/>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s="35"/>
      <c r="BE355" s="35"/>
      <c r="BF355"/>
      <c r="BG355"/>
      <c r="BH355"/>
      <c r="BI355"/>
      <c r="BJ355"/>
      <c r="BK355"/>
      <c r="BL355"/>
      <c r="BM355"/>
      <c r="BN355"/>
      <c r="BO355"/>
      <c r="BP355"/>
      <c r="BQ355" s="53"/>
      <c r="BR355"/>
      <c r="BS355"/>
      <c r="BT355"/>
      <c r="BU355" s="53"/>
      <c r="BV355"/>
      <c r="BW355"/>
      <c r="BX355"/>
      <c r="BY355"/>
      <c r="BZ355"/>
      <c r="CA355"/>
      <c r="CB355"/>
      <c r="CC355"/>
      <c r="CD355"/>
      <c r="CE355"/>
      <c r="CF355"/>
      <c r="CG355"/>
      <c r="CH355"/>
      <c r="CI355"/>
    </row>
    <row r="356" spans="1:87" s="13" customFormat="1" x14ac:dyDescent="0.3">
      <c r="A356"/>
      <c r="B356" s="2"/>
      <c r="C356" s="7"/>
      <c r="D356" s="8"/>
      <c r="E356" s="27" t="s">
        <v>108</v>
      </c>
      <c r="F356" s="3" t="str">
        <f t="shared" si="42"/>
        <v/>
      </c>
      <c r="G356" s="3"/>
      <c r="H356" s="4">
        <f t="shared" si="40"/>
        <v>0</v>
      </c>
      <c r="I356" s="17" t="e">
        <f t="shared" si="41"/>
        <v>#REF!</v>
      </c>
      <c r="K356" s="9"/>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s="35"/>
      <c r="BE356" s="35"/>
      <c r="BF356"/>
      <c r="BG356"/>
      <c r="BH356"/>
      <c r="BI356"/>
      <c r="BJ356"/>
      <c r="BK356"/>
      <c r="BL356"/>
      <c r="BM356"/>
      <c r="BN356"/>
      <c r="BO356"/>
      <c r="BP356"/>
      <c r="BQ356" s="53"/>
      <c r="BR356"/>
      <c r="BS356"/>
      <c r="BT356"/>
      <c r="BU356" s="53"/>
      <c r="BV356"/>
      <c r="BW356"/>
      <c r="BX356"/>
      <c r="BY356"/>
      <c r="BZ356"/>
      <c r="CA356"/>
      <c r="CB356"/>
      <c r="CC356"/>
      <c r="CD356"/>
      <c r="CE356"/>
      <c r="CF356"/>
      <c r="CG356"/>
      <c r="CH356"/>
      <c r="CI356"/>
    </row>
    <row r="357" spans="1:87" s="13" customFormat="1" x14ac:dyDescent="0.3">
      <c r="A357"/>
      <c r="B357" s="2"/>
      <c r="C357" s="7"/>
      <c r="D357" s="8"/>
      <c r="E357" s="27" t="s">
        <v>108</v>
      </c>
      <c r="F357" s="3" t="str">
        <f t="shared" si="42"/>
        <v/>
      </c>
      <c r="G357" s="3"/>
      <c r="H357" s="4">
        <f t="shared" si="40"/>
        <v>0</v>
      </c>
      <c r="I357" s="17" t="e">
        <f t="shared" si="41"/>
        <v>#REF!</v>
      </c>
      <c r="K357" s="9"/>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s="35"/>
      <c r="BE357" s="35"/>
      <c r="BF357"/>
      <c r="BG357"/>
      <c r="BH357"/>
      <c r="BI357"/>
      <c r="BJ357"/>
      <c r="BK357"/>
      <c r="BL357"/>
      <c r="BM357"/>
      <c r="BN357"/>
      <c r="BO357"/>
      <c r="BP357"/>
      <c r="BQ357" s="53"/>
      <c r="BR357"/>
      <c r="BS357"/>
      <c r="BT357"/>
      <c r="BU357" s="53"/>
      <c r="BV357"/>
      <c r="BW357"/>
      <c r="BX357"/>
      <c r="BY357"/>
      <c r="BZ357"/>
      <c r="CA357"/>
      <c r="CB357"/>
      <c r="CC357"/>
      <c r="CD357"/>
      <c r="CE357"/>
      <c r="CF357"/>
      <c r="CG357"/>
      <c r="CH357"/>
      <c r="CI357"/>
    </row>
    <row r="358" spans="1:87" s="13" customFormat="1" x14ac:dyDescent="0.3">
      <c r="A358"/>
      <c r="B358" s="2"/>
      <c r="C358" s="7"/>
      <c r="D358" s="8"/>
      <c r="E358" s="27" t="s">
        <v>108</v>
      </c>
      <c r="F358" s="3" t="str">
        <f t="shared" si="42"/>
        <v/>
      </c>
      <c r="G358" s="3"/>
      <c r="H358" s="4">
        <f t="shared" si="40"/>
        <v>0</v>
      </c>
      <c r="I358" s="17" t="e">
        <f t="shared" si="41"/>
        <v>#REF!</v>
      </c>
      <c r="K358" s="9"/>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s="35"/>
      <c r="BE358" s="35"/>
      <c r="BF358"/>
      <c r="BG358"/>
      <c r="BH358"/>
      <c r="BI358"/>
      <c r="BJ358"/>
      <c r="BK358"/>
      <c r="BL358"/>
      <c r="BM358"/>
      <c r="BN358"/>
      <c r="BO358"/>
      <c r="BP358"/>
      <c r="BQ358" s="53"/>
      <c r="BR358"/>
      <c r="BS358"/>
      <c r="BT358"/>
      <c r="BU358" s="53"/>
      <c r="BV358"/>
      <c r="BW358"/>
      <c r="BX358"/>
      <c r="BY358"/>
      <c r="BZ358"/>
      <c r="CA358"/>
      <c r="CB358"/>
      <c r="CC358"/>
      <c r="CD358"/>
      <c r="CE358"/>
      <c r="CF358"/>
      <c r="CG358"/>
      <c r="CH358"/>
      <c r="CI358"/>
    </row>
    <row r="359" spans="1:87" s="13" customFormat="1" x14ac:dyDescent="0.3">
      <c r="A359"/>
      <c r="B359" s="2"/>
      <c r="C359" s="7"/>
      <c r="D359" s="8"/>
      <c r="E359" s="27" t="s">
        <v>108</v>
      </c>
      <c r="F359" s="3" t="str">
        <f t="shared" si="42"/>
        <v/>
      </c>
      <c r="G359" s="3"/>
      <c r="H359" s="4">
        <f t="shared" si="40"/>
        <v>0</v>
      </c>
      <c r="I359" s="17" t="e">
        <f t="shared" si="41"/>
        <v>#REF!</v>
      </c>
      <c r="K359" s="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s="35"/>
      <c r="BE359" s="35"/>
      <c r="BF359"/>
      <c r="BG359"/>
      <c r="BH359"/>
      <c r="BI359"/>
      <c r="BJ359"/>
      <c r="BK359"/>
      <c r="BL359"/>
      <c r="BM359"/>
      <c r="BN359"/>
      <c r="BO359"/>
      <c r="BP359"/>
      <c r="BQ359" s="53"/>
      <c r="BR359"/>
      <c r="BS359"/>
      <c r="BT359"/>
      <c r="BU359" s="53"/>
      <c r="BV359"/>
      <c r="BW359"/>
      <c r="BX359"/>
      <c r="BY359"/>
      <c r="BZ359"/>
      <c r="CA359"/>
      <c r="CB359"/>
      <c r="CC359"/>
      <c r="CD359"/>
      <c r="CE359"/>
      <c r="CF359"/>
      <c r="CG359"/>
      <c r="CH359"/>
      <c r="CI359"/>
    </row>
    <row r="360" spans="1:87" s="13" customFormat="1" x14ac:dyDescent="0.3">
      <c r="A360"/>
      <c r="B360" s="2"/>
      <c r="C360" s="7"/>
      <c r="D360" s="8"/>
      <c r="E360" s="27" t="s">
        <v>108</v>
      </c>
      <c r="F360" s="3" t="str">
        <f t="shared" si="42"/>
        <v/>
      </c>
      <c r="G360" s="3"/>
      <c r="H360" s="4">
        <f t="shared" si="40"/>
        <v>0</v>
      </c>
      <c r="I360" s="17" t="e">
        <f t="shared" si="41"/>
        <v>#REF!</v>
      </c>
      <c r="K360" s="9"/>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s="35"/>
      <c r="BE360" s="35"/>
      <c r="BF360"/>
      <c r="BG360"/>
      <c r="BH360"/>
      <c r="BI360"/>
      <c r="BJ360"/>
      <c r="BK360"/>
      <c r="BL360"/>
      <c r="BM360"/>
      <c r="BN360"/>
      <c r="BO360"/>
      <c r="BP360"/>
      <c r="BQ360" s="53"/>
      <c r="BR360"/>
      <c r="BS360"/>
      <c r="BT360"/>
      <c r="BU360" s="53"/>
      <c r="BV360"/>
      <c r="BW360"/>
      <c r="BX360"/>
      <c r="BY360"/>
      <c r="BZ360"/>
      <c r="CA360"/>
      <c r="CB360"/>
      <c r="CC360"/>
      <c r="CD360"/>
      <c r="CE360"/>
      <c r="CF360"/>
      <c r="CG360"/>
      <c r="CH360"/>
      <c r="CI360"/>
    </row>
    <row r="361" spans="1:87" s="13" customFormat="1" x14ac:dyDescent="0.3">
      <c r="A361"/>
      <c r="B361" s="2"/>
      <c r="C361" s="7"/>
      <c r="D361" s="8"/>
      <c r="E361" s="27" t="s">
        <v>108</v>
      </c>
      <c r="F361" s="3" t="str">
        <f t="shared" si="42"/>
        <v/>
      </c>
      <c r="G361" s="3"/>
      <c r="H361" s="4">
        <f t="shared" si="40"/>
        <v>0</v>
      </c>
      <c r="I361" s="17" t="e">
        <f t="shared" si="41"/>
        <v>#REF!</v>
      </c>
      <c r="K361" s="9"/>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s="35"/>
      <c r="BE361" s="35"/>
      <c r="BF361"/>
      <c r="BG361"/>
      <c r="BH361"/>
      <c r="BI361"/>
      <c r="BJ361"/>
      <c r="BK361"/>
      <c r="BL361"/>
      <c r="BM361"/>
      <c r="BN361"/>
      <c r="BO361"/>
      <c r="BP361"/>
      <c r="BQ361" s="53"/>
      <c r="BR361"/>
      <c r="BS361"/>
      <c r="BT361"/>
      <c r="BU361" s="53"/>
      <c r="BV361"/>
      <c r="BW361"/>
      <c r="BX361"/>
      <c r="BY361"/>
      <c r="BZ361"/>
      <c r="CA361"/>
      <c r="CB361"/>
      <c r="CC361"/>
      <c r="CD361"/>
      <c r="CE361"/>
      <c r="CF361"/>
      <c r="CG361"/>
      <c r="CH361"/>
      <c r="CI361"/>
    </row>
    <row r="362" spans="1:87" s="13" customFormat="1" x14ac:dyDescent="0.3">
      <c r="A362"/>
      <c r="B362" s="2"/>
      <c r="C362" s="7"/>
      <c r="D362" s="8"/>
      <c r="E362" s="27" t="s">
        <v>108</v>
      </c>
      <c r="F362" s="3" t="str">
        <f t="shared" si="42"/>
        <v/>
      </c>
      <c r="G362" s="3"/>
      <c r="H362" s="4">
        <f t="shared" si="40"/>
        <v>0</v>
      </c>
      <c r="I362" s="17" t="e">
        <f t="shared" si="41"/>
        <v>#REF!</v>
      </c>
      <c r="K362" s="9"/>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s="35"/>
      <c r="BE362" s="35"/>
      <c r="BF362"/>
      <c r="BG362"/>
      <c r="BH362"/>
      <c r="BI362"/>
      <c r="BJ362"/>
      <c r="BK362"/>
      <c r="BL362"/>
      <c r="BM362"/>
      <c r="BN362"/>
      <c r="BO362"/>
      <c r="BP362"/>
      <c r="BQ362" s="53"/>
      <c r="BR362"/>
      <c r="BS362"/>
      <c r="BT362"/>
      <c r="BU362" s="53"/>
      <c r="BV362"/>
      <c r="BW362"/>
      <c r="BX362"/>
      <c r="BY362"/>
      <c r="BZ362"/>
      <c r="CA362"/>
      <c r="CB362"/>
      <c r="CC362"/>
      <c r="CD362"/>
      <c r="CE362"/>
      <c r="CF362"/>
      <c r="CG362"/>
      <c r="CH362"/>
      <c r="CI362"/>
    </row>
    <row r="363" spans="1:87" s="13" customFormat="1" x14ac:dyDescent="0.3">
      <c r="A363"/>
      <c r="B363" s="2"/>
      <c r="C363" s="7"/>
      <c r="D363" s="8"/>
      <c r="E363" s="27" t="s">
        <v>108</v>
      </c>
      <c r="F363" s="3" t="str">
        <f t="shared" si="42"/>
        <v/>
      </c>
      <c r="G363" s="3"/>
      <c r="H363" s="4">
        <f t="shared" si="40"/>
        <v>0</v>
      </c>
      <c r="I363" s="17" t="e">
        <f t="shared" si="41"/>
        <v>#REF!</v>
      </c>
      <c r="K363" s="9"/>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s="35"/>
      <c r="BE363" s="35"/>
      <c r="BF363"/>
      <c r="BG363"/>
      <c r="BH363"/>
      <c r="BI363"/>
      <c r="BJ363"/>
      <c r="BK363"/>
      <c r="BL363"/>
      <c r="BM363"/>
      <c r="BN363"/>
      <c r="BO363"/>
      <c r="BP363"/>
      <c r="BQ363" s="53"/>
      <c r="BR363"/>
      <c r="BS363"/>
      <c r="BT363"/>
      <c r="BU363" s="53"/>
      <c r="BV363"/>
      <c r="BW363"/>
      <c r="BX363"/>
      <c r="BY363"/>
      <c r="BZ363"/>
      <c r="CA363"/>
      <c r="CB363"/>
      <c r="CC363"/>
      <c r="CD363"/>
      <c r="CE363"/>
      <c r="CF363"/>
      <c r="CG363"/>
      <c r="CH363"/>
      <c r="CI363"/>
    </row>
    <row r="364" spans="1:87" s="13" customFormat="1" x14ac:dyDescent="0.3">
      <c r="A364"/>
      <c r="B364" s="2"/>
      <c r="C364" s="7"/>
      <c r="D364" s="8"/>
      <c r="E364" s="27" t="s">
        <v>108</v>
      </c>
      <c r="F364" s="3" t="str">
        <f t="shared" si="42"/>
        <v/>
      </c>
      <c r="G364" s="3"/>
      <c r="H364" s="4">
        <f t="shared" si="40"/>
        <v>0</v>
      </c>
      <c r="I364" s="17" t="e">
        <f t="shared" si="41"/>
        <v>#REF!</v>
      </c>
      <c r="K364" s="9"/>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s="35"/>
      <c r="BE364" s="35"/>
      <c r="BF364"/>
      <c r="BG364"/>
      <c r="BH364"/>
      <c r="BI364"/>
      <c r="BJ364"/>
      <c r="BK364"/>
      <c r="BL364"/>
      <c r="BM364"/>
      <c r="BN364"/>
      <c r="BO364"/>
      <c r="BP364"/>
      <c r="BQ364" s="53"/>
      <c r="BR364"/>
      <c r="BS364"/>
      <c r="BT364"/>
      <c r="BU364" s="53"/>
      <c r="BV364"/>
      <c r="BW364"/>
      <c r="BX364"/>
      <c r="BY364"/>
      <c r="BZ364"/>
      <c r="CA364"/>
      <c r="CB364"/>
      <c r="CC364"/>
      <c r="CD364"/>
      <c r="CE364"/>
      <c r="CF364"/>
      <c r="CG364"/>
      <c r="CH364"/>
      <c r="CI364"/>
    </row>
    <row r="365" spans="1:87" s="13" customFormat="1" x14ac:dyDescent="0.3">
      <c r="A365"/>
      <c r="B365" s="2"/>
      <c r="C365" s="7"/>
      <c r="D365" s="8"/>
      <c r="E365" s="27" t="s">
        <v>108</v>
      </c>
      <c r="F365" s="3" t="str">
        <f t="shared" si="42"/>
        <v/>
      </c>
      <c r="G365" s="3"/>
      <c r="H365" s="4">
        <f t="shared" si="40"/>
        <v>0</v>
      </c>
      <c r="I365" s="17" t="e">
        <f t="shared" si="41"/>
        <v>#REF!</v>
      </c>
      <c r="K365" s="9"/>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s="35"/>
      <c r="BE365" s="35"/>
      <c r="BF365"/>
      <c r="BG365"/>
      <c r="BH365"/>
      <c r="BI365"/>
      <c r="BJ365"/>
      <c r="BK365"/>
      <c r="BL365"/>
      <c r="BM365"/>
      <c r="BN365"/>
      <c r="BO365"/>
      <c r="BP365"/>
      <c r="BQ365" s="53"/>
      <c r="BR365"/>
      <c r="BS365"/>
      <c r="BT365"/>
      <c r="BU365" s="53"/>
      <c r="BV365"/>
      <c r="BW365"/>
      <c r="BX365"/>
      <c r="BY365"/>
      <c r="BZ365"/>
      <c r="CA365"/>
      <c r="CB365"/>
      <c r="CC365"/>
      <c r="CD365"/>
      <c r="CE365"/>
      <c r="CF365"/>
      <c r="CG365"/>
      <c r="CH365"/>
      <c r="CI365"/>
    </row>
    <row r="366" spans="1:87" s="13" customFormat="1" x14ac:dyDescent="0.3">
      <c r="A366"/>
      <c r="B366" s="2"/>
      <c r="C366" s="7"/>
      <c r="D366" s="8"/>
      <c r="E366" s="27" t="s">
        <v>108</v>
      </c>
      <c r="F366" s="3" t="str">
        <f t="shared" si="42"/>
        <v/>
      </c>
      <c r="G366" s="3"/>
      <c r="H366" s="4">
        <f t="shared" si="40"/>
        <v>0</v>
      </c>
      <c r="I366" s="17" t="e">
        <f t="shared" si="41"/>
        <v>#REF!</v>
      </c>
      <c r="K366" s="9"/>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s="35"/>
      <c r="BE366" s="35"/>
      <c r="BF366"/>
      <c r="BG366"/>
      <c r="BH366"/>
      <c r="BI366"/>
      <c r="BJ366"/>
      <c r="BK366"/>
      <c r="BL366"/>
      <c r="BM366"/>
      <c r="BN366"/>
      <c r="BO366"/>
      <c r="BP366"/>
      <c r="BQ366" s="53"/>
      <c r="BR366"/>
      <c r="BS366"/>
      <c r="BT366"/>
      <c r="BU366" s="53"/>
      <c r="BV366"/>
      <c r="BW366"/>
      <c r="BX366"/>
      <c r="BY366"/>
      <c r="BZ366"/>
      <c r="CA366"/>
      <c r="CB366"/>
      <c r="CC366"/>
      <c r="CD366"/>
      <c r="CE366"/>
      <c r="CF366"/>
      <c r="CG366"/>
      <c r="CH366"/>
      <c r="CI366"/>
    </row>
    <row r="367" spans="1:87" s="13" customFormat="1" x14ac:dyDescent="0.3">
      <c r="A367"/>
      <c r="B367" s="2"/>
      <c r="C367" s="7"/>
      <c r="D367" s="8"/>
      <c r="E367" s="27" t="s">
        <v>108</v>
      </c>
      <c r="F367" s="3" t="str">
        <f t="shared" si="42"/>
        <v/>
      </c>
      <c r="G367" s="3"/>
      <c r="H367" s="4">
        <f t="shared" si="40"/>
        <v>0</v>
      </c>
      <c r="I367" s="17" t="e">
        <f t="shared" si="41"/>
        <v>#REF!</v>
      </c>
      <c r="K367" s="9"/>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s="35"/>
      <c r="BE367" s="35"/>
      <c r="BF367"/>
      <c r="BG367"/>
      <c r="BH367"/>
      <c r="BI367"/>
      <c r="BJ367"/>
      <c r="BK367"/>
      <c r="BL367"/>
      <c r="BM367"/>
      <c r="BN367"/>
      <c r="BO367"/>
      <c r="BP367"/>
      <c r="BQ367" s="53"/>
      <c r="BR367"/>
      <c r="BS367"/>
      <c r="BT367"/>
      <c r="BU367" s="53"/>
      <c r="BV367"/>
      <c r="BW367"/>
      <c r="BX367"/>
      <c r="BY367"/>
      <c r="BZ367"/>
      <c r="CA367"/>
      <c r="CB367"/>
      <c r="CC367"/>
      <c r="CD367"/>
      <c r="CE367"/>
      <c r="CF367"/>
      <c r="CG367"/>
      <c r="CH367"/>
      <c r="CI367"/>
    </row>
    <row r="368" spans="1:87" s="13" customFormat="1" x14ac:dyDescent="0.3">
      <c r="A368"/>
      <c r="B368" s="2"/>
      <c r="C368" s="7"/>
      <c r="D368" s="8"/>
      <c r="E368" s="27" t="s">
        <v>108</v>
      </c>
      <c r="F368" s="3" t="str">
        <f t="shared" si="42"/>
        <v/>
      </c>
      <c r="G368" s="3"/>
      <c r="H368" s="4">
        <f t="shared" si="40"/>
        <v>0</v>
      </c>
      <c r="I368" s="17" t="e">
        <f t="shared" si="41"/>
        <v>#REF!</v>
      </c>
      <c r="K368" s="9"/>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s="35"/>
      <c r="BE368" s="35"/>
      <c r="BF368"/>
      <c r="BG368"/>
      <c r="BH368"/>
      <c r="BI368"/>
      <c r="BJ368"/>
      <c r="BK368"/>
      <c r="BL368"/>
      <c r="BM368"/>
      <c r="BN368"/>
      <c r="BO368"/>
      <c r="BP368"/>
      <c r="BQ368" s="53"/>
      <c r="BR368"/>
      <c r="BS368"/>
      <c r="BT368"/>
      <c r="BU368" s="53"/>
      <c r="BV368"/>
      <c r="BW368"/>
      <c r="BX368"/>
      <c r="BY368"/>
      <c r="BZ368"/>
      <c r="CA368"/>
      <c r="CB368"/>
      <c r="CC368"/>
      <c r="CD368"/>
      <c r="CE368"/>
      <c r="CF368"/>
      <c r="CG368"/>
      <c r="CH368"/>
      <c r="CI368"/>
    </row>
    <row r="369" spans="1:87" s="13" customFormat="1" x14ac:dyDescent="0.3">
      <c r="A369"/>
      <c r="B369" s="2"/>
      <c r="C369" s="7"/>
      <c r="D369" s="8"/>
      <c r="E369" s="27" t="s">
        <v>108</v>
      </c>
      <c r="F369" s="3" t="str">
        <f t="shared" si="42"/>
        <v/>
      </c>
      <c r="G369" s="3"/>
      <c r="H369" s="4">
        <f t="shared" si="40"/>
        <v>0</v>
      </c>
      <c r="I369" s="17" t="e">
        <f t="shared" si="41"/>
        <v>#REF!</v>
      </c>
      <c r="K369" s="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s="35"/>
      <c r="BE369" s="35"/>
      <c r="BF369"/>
      <c r="BG369"/>
      <c r="BH369"/>
      <c r="BI369"/>
      <c r="BJ369"/>
      <c r="BK369"/>
      <c r="BL369"/>
      <c r="BM369"/>
      <c r="BN369"/>
      <c r="BO369"/>
      <c r="BP369"/>
      <c r="BQ369" s="53"/>
      <c r="BR369"/>
      <c r="BS369"/>
      <c r="BT369"/>
      <c r="BU369" s="53"/>
      <c r="BV369"/>
      <c r="BW369"/>
      <c r="BX369"/>
      <c r="BY369"/>
      <c r="BZ369"/>
      <c r="CA369"/>
      <c r="CB369"/>
      <c r="CC369"/>
      <c r="CD369"/>
      <c r="CE369"/>
      <c r="CF369"/>
      <c r="CG369"/>
      <c r="CH369"/>
      <c r="CI369"/>
    </row>
    <row r="370" spans="1:87" s="13" customFormat="1" x14ac:dyDescent="0.3">
      <c r="A370"/>
      <c r="B370" s="2"/>
      <c r="C370" s="7"/>
      <c r="D370" s="8"/>
      <c r="E370" s="27" t="s">
        <v>108</v>
      </c>
      <c r="F370" s="3" t="str">
        <f t="shared" si="42"/>
        <v/>
      </c>
      <c r="G370" s="3"/>
      <c r="H370" s="4">
        <f t="shared" si="40"/>
        <v>0</v>
      </c>
      <c r="I370" s="17" t="e">
        <f t="shared" si="41"/>
        <v>#REF!</v>
      </c>
      <c r="K370" s="9"/>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s="35"/>
      <c r="BE370" s="35"/>
      <c r="BF370"/>
      <c r="BG370"/>
      <c r="BH370"/>
      <c r="BI370"/>
      <c r="BJ370"/>
      <c r="BK370"/>
      <c r="BL370"/>
      <c r="BM370"/>
      <c r="BN370"/>
      <c r="BO370"/>
      <c r="BP370"/>
      <c r="BQ370" s="53"/>
      <c r="BR370"/>
      <c r="BS370"/>
      <c r="BT370"/>
      <c r="BU370" s="53"/>
      <c r="BV370"/>
      <c r="BW370"/>
      <c r="BX370"/>
      <c r="BY370"/>
      <c r="BZ370"/>
      <c r="CA370"/>
      <c r="CB370"/>
      <c r="CC370"/>
      <c r="CD370"/>
      <c r="CE370"/>
      <c r="CF370"/>
      <c r="CG370"/>
      <c r="CH370"/>
      <c r="CI370"/>
    </row>
    <row r="371" spans="1:87" s="13" customFormat="1" x14ac:dyDescent="0.3">
      <c r="A371"/>
      <c r="B371" s="2"/>
      <c r="C371" s="7"/>
      <c r="D371" s="8"/>
      <c r="E371" s="27" t="s">
        <v>108</v>
      </c>
      <c r="F371" s="3" t="str">
        <f t="shared" si="42"/>
        <v/>
      </c>
      <c r="G371" s="3"/>
      <c r="H371" s="4">
        <f t="shared" si="40"/>
        <v>0</v>
      </c>
      <c r="I371" s="17" t="e">
        <f t="shared" si="41"/>
        <v>#REF!</v>
      </c>
      <c r="K371" s="9"/>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s="35"/>
      <c r="BE371" s="35"/>
      <c r="BF371"/>
      <c r="BG371"/>
      <c r="BH371"/>
      <c r="BI371"/>
      <c r="BJ371"/>
      <c r="BK371"/>
      <c r="BL371"/>
      <c r="BM371"/>
      <c r="BN371"/>
      <c r="BO371"/>
      <c r="BP371"/>
      <c r="BQ371" s="53"/>
      <c r="BR371"/>
      <c r="BS371"/>
      <c r="BT371"/>
      <c r="BU371" s="53"/>
      <c r="BV371"/>
      <c r="BW371"/>
      <c r="BX371"/>
      <c r="BY371"/>
      <c r="BZ371"/>
      <c r="CA371"/>
      <c r="CB371"/>
      <c r="CC371"/>
      <c r="CD371"/>
      <c r="CE371"/>
      <c r="CF371"/>
      <c r="CG371"/>
      <c r="CH371"/>
      <c r="CI371"/>
    </row>
    <row r="372" spans="1:87" s="13" customFormat="1" x14ac:dyDescent="0.3">
      <c r="A372"/>
      <c r="B372" s="2"/>
      <c r="C372" s="7"/>
      <c r="D372" s="8"/>
      <c r="E372" s="27" t="s">
        <v>108</v>
      </c>
      <c r="F372" s="3" t="str">
        <f t="shared" si="42"/>
        <v/>
      </c>
      <c r="G372" s="3"/>
      <c r="H372" s="4">
        <f t="shared" si="40"/>
        <v>0</v>
      </c>
      <c r="I372" s="17" t="e">
        <f t="shared" si="41"/>
        <v>#REF!</v>
      </c>
      <c r="K372" s="9"/>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s="35"/>
      <c r="BE372" s="35"/>
      <c r="BF372"/>
      <c r="BG372"/>
      <c r="BH372"/>
      <c r="BI372"/>
      <c r="BJ372"/>
      <c r="BK372"/>
      <c r="BL372"/>
      <c r="BM372"/>
      <c r="BN372"/>
      <c r="BO372"/>
      <c r="BP372"/>
      <c r="BQ372" s="53"/>
      <c r="BR372"/>
      <c r="BS372"/>
      <c r="BT372"/>
      <c r="BU372" s="53"/>
      <c r="BV372"/>
      <c r="BW372"/>
      <c r="BX372"/>
      <c r="BY372"/>
      <c r="BZ372"/>
      <c r="CA372"/>
      <c r="CB372"/>
      <c r="CC372"/>
      <c r="CD372"/>
      <c r="CE372"/>
      <c r="CF372"/>
      <c r="CG372"/>
      <c r="CH372"/>
      <c r="CI372"/>
    </row>
    <row r="373" spans="1:87" s="13" customFormat="1" x14ac:dyDescent="0.3">
      <c r="A373"/>
      <c r="B373" s="2"/>
      <c r="C373" s="7"/>
      <c r="D373" s="8"/>
      <c r="E373" s="27" t="s">
        <v>108</v>
      </c>
      <c r="F373" s="3" t="str">
        <f t="shared" si="42"/>
        <v/>
      </c>
      <c r="G373" s="3"/>
      <c r="H373" s="4">
        <f t="shared" si="40"/>
        <v>0</v>
      </c>
      <c r="I373" s="17" t="e">
        <f t="shared" si="41"/>
        <v>#REF!</v>
      </c>
      <c r="K373" s="9"/>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s="35"/>
      <c r="BE373" s="35"/>
      <c r="BF373"/>
      <c r="BG373"/>
      <c r="BH373"/>
      <c r="BI373"/>
      <c r="BJ373"/>
      <c r="BK373"/>
      <c r="BL373"/>
      <c r="BM373"/>
      <c r="BN373"/>
      <c r="BO373"/>
      <c r="BP373"/>
      <c r="BQ373" s="53"/>
      <c r="BR373"/>
      <c r="BS373"/>
      <c r="BT373"/>
      <c r="BU373" s="53"/>
      <c r="BV373"/>
      <c r="BW373"/>
      <c r="BX373"/>
      <c r="BY373"/>
      <c r="BZ373"/>
      <c r="CA373"/>
      <c r="CB373"/>
      <c r="CC373"/>
      <c r="CD373"/>
      <c r="CE373"/>
      <c r="CF373"/>
      <c r="CG373"/>
      <c r="CH373"/>
      <c r="CI373"/>
    </row>
    <row r="374" spans="1:87" s="13" customFormat="1" x14ac:dyDescent="0.3">
      <c r="A374"/>
      <c r="B374" s="2"/>
      <c r="C374" s="7"/>
      <c r="D374" s="8"/>
      <c r="E374" s="27" t="s">
        <v>108</v>
      </c>
      <c r="F374" s="3" t="str">
        <f t="shared" si="42"/>
        <v/>
      </c>
      <c r="G374" s="3"/>
      <c r="H374" s="4">
        <f t="shared" si="40"/>
        <v>0</v>
      </c>
      <c r="I374" s="17" t="e">
        <f t="shared" si="41"/>
        <v>#REF!</v>
      </c>
      <c r="K374" s="9"/>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s="35"/>
      <c r="BE374" s="35"/>
      <c r="BF374"/>
      <c r="BG374"/>
      <c r="BH374"/>
      <c r="BI374"/>
      <c r="BJ374"/>
      <c r="BK374"/>
      <c r="BL374"/>
      <c r="BM374"/>
      <c r="BN374"/>
      <c r="BO374"/>
      <c r="BP374"/>
      <c r="BQ374" s="53"/>
      <c r="BR374"/>
      <c r="BS374"/>
      <c r="BT374"/>
      <c r="BU374" s="53"/>
      <c r="BV374"/>
      <c r="BW374"/>
      <c r="BX374"/>
      <c r="BY374"/>
      <c r="BZ374"/>
      <c r="CA374"/>
      <c r="CB374"/>
      <c r="CC374"/>
      <c r="CD374"/>
      <c r="CE374"/>
      <c r="CF374"/>
      <c r="CG374"/>
      <c r="CH374"/>
      <c r="CI374"/>
    </row>
    <row r="375" spans="1:87" s="13" customFormat="1" x14ac:dyDescent="0.3">
      <c r="A375"/>
      <c r="B375" s="2"/>
      <c r="C375" s="7"/>
      <c r="D375" s="8"/>
      <c r="E375" s="27" t="s">
        <v>108</v>
      </c>
      <c r="F375" s="3" t="str">
        <f t="shared" si="42"/>
        <v/>
      </c>
      <c r="G375" s="3"/>
      <c r="H375" s="4">
        <f t="shared" si="40"/>
        <v>0</v>
      </c>
      <c r="I375" s="17" t="e">
        <f t="shared" si="41"/>
        <v>#REF!</v>
      </c>
      <c r="K375" s="9"/>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s="35"/>
      <c r="BE375" s="35"/>
      <c r="BF375"/>
      <c r="BG375"/>
      <c r="BH375"/>
      <c r="BI375"/>
      <c r="BJ375"/>
      <c r="BK375"/>
      <c r="BL375"/>
      <c r="BM375"/>
      <c r="BN375"/>
      <c r="BO375"/>
      <c r="BP375"/>
      <c r="BQ375" s="53"/>
      <c r="BR375"/>
      <c r="BS375"/>
      <c r="BT375"/>
      <c r="BU375" s="53"/>
      <c r="BV375"/>
      <c r="BW375"/>
      <c r="BX375"/>
      <c r="BY375"/>
      <c r="BZ375"/>
      <c r="CA375"/>
      <c r="CB375"/>
      <c r="CC375"/>
      <c r="CD375"/>
      <c r="CE375"/>
      <c r="CF375"/>
      <c r="CG375"/>
      <c r="CH375"/>
      <c r="CI375"/>
    </row>
    <row r="376" spans="1:87" s="13" customFormat="1" x14ac:dyDescent="0.3">
      <c r="A376"/>
      <c r="B376" s="2"/>
      <c r="C376" s="7"/>
      <c r="D376" s="8"/>
      <c r="E376" s="27" t="s">
        <v>108</v>
      </c>
      <c r="F376" s="3" t="str">
        <f t="shared" si="42"/>
        <v/>
      </c>
      <c r="G376" s="3"/>
      <c r="H376" s="4">
        <f t="shared" si="40"/>
        <v>0</v>
      </c>
      <c r="I376" s="17" t="e">
        <f t="shared" si="41"/>
        <v>#REF!</v>
      </c>
      <c r="K376" s="9"/>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s="35"/>
      <c r="BE376" s="35"/>
      <c r="BF376"/>
      <c r="BG376"/>
      <c r="BH376"/>
      <c r="BI376"/>
      <c r="BJ376"/>
      <c r="BK376"/>
      <c r="BL376"/>
      <c r="BM376"/>
      <c r="BN376"/>
      <c r="BO376"/>
      <c r="BP376"/>
      <c r="BQ376" s="53"/>
      <c r="BR376"/>
      <c r="BS376"/>
      <c r="BT376"/>
      <c r="BU376" s="53"/>
      <c r="BV376"/>
      <c r="BW376"/>
      <c r="BX376"/>
      <c r="BY376"/>
      <c r="BZ376"/>
      <c r="CA376"/>
      <c r="CB376"/>
      <c r="CC376"/>
      <c r="CD376"/>
      <c r="CE376"/>
      <c r="CF376"/>
      <c r="CG376"/>
      <c r="CH376"/>
      <c r="CI376"/>
    </row>
    <row r="377" spans="1:87" s="13" customFormat="1" x14ac:dyDescent="0.3">
      <c r="A377"/>
      <c r="B377" s="2"/>
      <c r="C377" s="7"/>
      <c r="D377" s="8"/>
      <c r="E377" s="27" t="s">
        <v>108</v>
      </c>
      <c r="F377" s="3" t="str">
        <f t="shared" si="42"/>
        <v/>
      </c>
      <c r="G377" s="3"/>
      <c r="H377" s="4">
        <f t="shared" ref="H377:H440" si="43">IF(AND(C377&lt;&gt;"",F377&lt;&gt;"",G377&lt;&gt;""),(G377-F377)*24,0)</f>
        <v>0</v>
      </c>
      <c r="I377" s="17" t="e">
        <f t="shared" si="41"/>
        <v>#REF!</v>
      </c>
      <c r="K377" s="9"/>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s="35"/>
      <c r="BE377" s="35"/>
      <c r="BF377"/>
      <c r="BG377"/>
      <c r="BH377"/>
      <c r="BI377"/>
      <c r="BJ377"/>
      <c r="BK377"/>
      <c r="BL377"/>
      <c r="BM377"/>
      <c r="BN377"/>
      <c r="BO377"/>
      <c r="BP377"/>
      <c r="BQ377" s="53"/>
      <c r="BR377"/>
      <c r="BS377"/>
      <c r="BT377"/>
      <c r="BU377" s="53"/>
      <c r="BV377"/>
      <c r="BW377"/>
      <c r="BX377"/>
      <c r="BY377"/>
      <c r="BZ377"/>
      <c r="CA377"/>
      <c r="CB377"/>
      <c r="CC377"/>
      <c r="CD377"/>
      <c r="CE377"/>
      <c r="CF377"/>
      <c r="CG377"/>
      <c r="CH377"/>
      <c r="CI377"/>
    </row>
    <row r="378" spans="1:87" s="13" customFormat="1" x14ac:dyDescent="0.3">
      <c r="A378"/>
      <c r="B378" s="2"/>
      <c r="C378" s="7"/>
      <c r="D378" s="8"/>
      <c r="E378" s="27" t="s">
        <v>108</v>
      </c>
      <c r="F378" s="3" t="str">
        <f t="shared" si="42"/>
        <v/>
      </c>
      <c r="G378" s="3"/>
      <c r="H378" s="4">
        <f t="shared" si="43"/>
        <v>0</v>
      </c>
      <c r="I378" s="17" t="e">
        <f t="shared" ref="I378:I441" si="44">IF(E378=E377,H378+I377,H378)</f>
        <v>#REF!</v>
      </c>
      <c r="K378" s="9"/>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s="35"/>
      <c r="BE378" s="35"/>
      <c r="BF378"/>
      <c r="BG378"/>
      <c r="BH378"/>
      <c r="BI378"/>
      <c r="BJ378"/>
      <c r="BK378"/>
      <c r="BL378"/>
      <c r="BM378"/>
      <c r="BN378"/>
      <c r="BO378"/>
      <c r="BP378"/>
      <c r="BQ378" s="53"/>
      <c r="BR378"/>
      <c r="BS378"/>
      <c r="BT378"/>
      <c r="BU378" s="53"/>
      <c r="BV378"/>
      <c r="BW378"/>
      <c r="BX378"/>
      <c r="BY378"/>
      <c r="BZ378"/>
      <c r="CA378"/>
      <c r="CB378"/>
      <c r="CC378"/>
      <c r="CD378"/>
      <c r="CE378"/>
      <c r="CF378"/>
      <c r="CG378"/>
      <c r="CH378"/>
      <c r="CI378"/>
    </row>
    <row r="379" spans="1:87" s="13" customFormat="1" x14ac:dyDescent="0.3">
      <c r="A379"/>
      <c r="B379" s="2"/>
      <c r="C379" s="7"/>
      <c r="D379" s="8"/>
      <c r="E379" s="27" t="s">
        <v>108</v>
      </c>
      <c r="F379" s="3" t="str">
        <f t="shared" si="42"/>
        <v/>
      </c>
      <c r="G379" s="3"/>
      <c r="H379" s="4">
        <f t="shared" si="43"/>
        <v>0</v>
      </c>
      <c r="I379" s="17" t="e">
        <f t="shared" si="44"/>
        <v>#REF!</v>
      </c>
      <c r="K379" s="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s="35"/>
      <c r="BE379" s="35"/>
      <c r="BF379"/>
      <c r="BG379"/>
      <c r="BH379"/>
      <c r="BI379"/>
      <c r="BJ379"/>
      <c r="BK379"/>
      <c r="BL379"/>
      <c r="BM379"/>
      <c r="BN379"/>
      <c r="BO379"/>
      <c r="BP379"/>
      <c r="BQ379" s="53"/>
      <c r="BR379"/>
      <c r="BS379"/>
      <c r="BT379"/>
      <c r="BU379" s="53"/>
      <c r="BV379"/>
      <c r="BW379"/>
      <c r="BX379"/>
      <c r="BY379"/>
      <c r="BZ379"/>
      <c r="CA379"/>
      <c r="CB379"/>
      <c r="CC379"/>
      <c r="CD379"/>
      <c r="CE379"/>
      <c r="CF379"/>
      <c r="CG379"/>
      <c r="CH379"/>
      <c r="CI379"/>
    </row>
    <row r="380" spans="1:87" s="13" customFormat="1" x14ac:dyDescent="0.3">
      <c r="A380"/>
      <c r="B380" s="2"/>
      <c r="C380" s="7"/>
      <c r="D380" s="8"/>
      <c r="E380" s="27" t="s">
        <v>108</v>
      </c>
      <c r="F380" s="3" t="str">
        <f t="shared" si="42"/>
        <v/>
      </c>
      <c r="G380" s="3"/>
      <c r="H380" s="4">
        <f t="shared" si="43"/>
        <v>0</v>
      </c>
      <c r="I380" s="17" t="e">
        <f t="shared" si="44"/>
        <v>#REF!</v>
      </c>
      <c r="K380" s="9"/>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s="35"/>
      <c r="BE380" s="35"/>
      <c r="BF380"/>
      <c r="BG380"/>
      <c r="BH380"/>
      <c r="BI380"/>
      <c r="BJ380"/>
      <c r="BK380"/>
      <c r="BL380"/>
      <c r="BM380"/>
      <c r="BN380"/>
      <c r="BO380"/>
      <c r="BP380"/>
      <c r="BQ380" s="53"/>
      <c r="BR380"/>
      <c r="BS380"/>
      <c r="BT380"/>
      <c r="BU380" s="53"/>
      <c r="BV380"/>
      <c r="BW380"/>
      <c r="BX380"/>
      <c r="BY380"/>
      <c r="BZ380"/>
      <c r="CA380"/>
      <c r="CB380"/>
      <c r="CC380"/>
      <c r="CD380"/>
      <c r="CE380"/>
      <c r="CF380"/>
      <c r="CG380"/>
      <c r="CH380"/>
      <c r="CI380"/>
    </row>
    <row r="381" spans="1:87" s="13" customFormat="1" x14ac:dyDescent="0.3">
      <c r="A381"/>
      <c r="B381" s="2"/>
      <c r="C381" s="7"/>
      <c r="D381" s="8"/>
      <c r="E381" s="27" t="s">
        <v>108</v>
      </c>
      <c r="F381" s="3" t="str">
        <f t="shared" si="42"/>
        <v/>
      </c>
      <c r="G381" s="3"/>
      <c r="H381" s="4">
        <f t="shared" si="43"/>
        <v>0</v>
      </c>
      <c r="I381" s="17" t="e">
        <f t="shared" si="44"/>
        <v>#REF!</v>
      </c>
      <c r="K381" s="9"/>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s="35"/>
      <c r="BE381" s="35"/>
      <c r="BF381"/>
      <c r="BG381"/>
      <c r="BH381"/>
      <c r="BI381"/>
      <c r="BJ381"/>
      <c r="BK381"/>
      <c r="BL381"/>
      <c r="BM381"/>
      <c r="BN381"/>
      <c r="BO381"/>
      <c r="BP381"/>
      <c r="BQ381" s="53"/>
      <c r="BR381"/>
      <c r="BS381"/>
      <c r="BT381"/>
      <c r="BU381" s="53"/>
      <c r="BV381"/>
      <c r="BW381"/>
      <c r="BX381"/>
      <c r="BY381"/>
      <c r="BZ381"/>
      <c r="CA381"/>
      <c r="CB381"/>
      <c r="CC381"/>
      <c r="CD381"/>
      <c r="CE381"/>
      <c r="CF381"/>
      <c r="CG381"/>
      <c r="CH381"/>
      <c r="CI381"/>
    </row>
    <row r="382" spans="1:87" s="13" customFormat="1" x14ac:dyDescent="0.3">
      <c r="A382"/>
      <c r="B382" s="2"/>
      <c r="C382" s="7"/>
      <c r="D382" s="8"/>
      <c r="E382" s="27" t="s">
        <v>108</v>
      </c>
      <c r="F382" s="3" t="str">
        <f t="shared" si="42"/>
        <v/>
      </c>
      <c r="G382" s="3"/>
      <c r="H382" s="4">
        <f t="shared" si="43"/>
        <v>0</v>
      </c>
      <c r="I382" s="17" t="e">
        <f t="shared" si="44"/>
        <v>#REF!</v>
      </c>
      <c r="K382" s="9"/>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s="35"/>
      <c r="BE382" s="35"/>
      <c r="BF382"/>
      <c r="BG382"/>
      <c r="BH382"/>
      <c r="BI382"/>
      <c r="BJ382"/>
      <c r="BK382"/>
      <c r="BL382"/>
      <c r="BM382"/>
      <c r="BN382"/>
      <c r="BO382"/>
      <c r="BP382"/>
      <c r="BQ382" s="53"/>
      <c r="BR382"/>
      <c r="BS382"/>
      <c r="BT382"/>
      <c r="BU382" s="53"/>
      <c r="BV382"/>
      <c r="BW382"/>
      <c r="BX382"/>
      <c r="BY382"/>
      <c r="BZ382"/>
      <c r="CA382"/>
      <c r="CB382"/>
      <c r="CC382"/>
      <c r="CD382"/>
      <c r="CE382"/>
      <c r="CF382"/>
      <c r="CG382"/>
      <c r="CH382"/>
      <c r="CI382"/>
    </row>
    <row r="383" spans="1:87" s="13" customFormat="1" x14ac:dyDescent="0.3">
      <c r="A383"/>
      <c r="B383" s="2"/>
      <c r="C383" s="7"/>
      <c r="D383" s="8"/>
      <c r="E383" s="27" t="s">
        <v>108</v>
      </c>
      <c r="F383" s="3" t="str">
        <f t="shared" si="42"/>
        <v/>
      </c>
      <c r="G383" s="3"/>
      <c r="H383" s="4">
        <f t="shared" si="43"/>
        <v>0</v>
      </c>
      <c r="I383" s="17" t="e">
        <f t="shared" si="44"/>
        <v>#REF!</v>
      </c>
      <c r="K383" s="9"/>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s="35"/>
      <c r="BE383" s="35"/>
      <c r="BF383"/>
      <c r="BG383"/>
      <c r="BH383"/>
      <c r="BI383"/>
      <c r="BJ383"/>
      <c r="BK383"/>
      <c r="BL383"/>
      <c r="BM383"/>
      <c r="BN383"/>
      <c r="BO383"/>
      <c r="BP383"/>
      <c r="BQ383" s="53"/>
      <c r="BR383"/>
      <c r="BS383"/>
      <c r="BT383"/>
      <c r="BU383" s="53"/>
      <c r="BV383"/>
      <c r="BW383"/>
      <c r="BX383"/>
      <c r="BY383"/>
      <c r="BZ383"/>
      <c r="CA383"/>
      <c r="CB383"/>
      <c r="CC383"/>
      <c r="CD383"/>
      <c r="CE383"/>
      <c r="CF383"/>
      <c r="CG383"/>
      <c r="CH383"/>
      <c r="CI383"/>
    </row>
    <row r="384" spans="1:87" s="13" customFormat="1" x14ac:dyDescent="0.3">
      <c r="A384"/>
      <c r="B384" s="2"/>
      <c r="C384" s="7"/>
      <c r="D384" s="8"/>
      <c r="E384" s="27" t="s">
        <v>108</v>
      </c>
      <c r="F384" s="3" t="str">
        <f t="shared" si="42"/>
        <v/>
      </c>
      <c r="G384" s="3"/>
      <c r="H384" s="4">
        <f t="shared" si="43"/>
        <v>0</v>
      </c>
      <c r="I384" s="17" t="e">
        <f t="shared" si="44"/>
        <v>#REF!</v>
      </c>
      <c r="K384" s="9"/>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s="35"/>
      <c r="BE384" s="35"/>
      <c r="BF384"/>
      <c r="BG384"/>
      <c r="BH384"/>
      <c r="BI384"/>
      <c r="BJ384"/>
      <c r="BK384"/>
      <c r="BL384"/>
      <c r="BM384"/>
      <c r="BN384"/>
      <c r="BO384"/>
      <c r="BP384"/>
      <c r="BQ384" s="53"/>
      <c r="BR384"/>
      <c r="BS384"/>
      <c r="BT384"/>
      <c r="BU384" s="53"/>
      <c r="BV384"/>
      <c r="BW384"/>
      <c r="BX384"/>
      <c r="BY384"/>
      <c r="BZ384"/>
      <c r="CA384"/>
      <c r="CB384"/>
      <c r="CC384"/>
      <c r="CD384"/>
      <c r="CE384"/>
      <c r="CF384"/>
      <c r="CG384"/>
      <c r="CH384"/>
      <c r="CI384"/>
    </row>
    <row r="385" spans="1:87" s="13" customFormat="1" x14ac:dyDescent="0.3">
      <c r="A385"/>
      <c r="B385" s="2"/>
      <c r="C385" s="7"/>
      <c r="D385" s="8"/>
      <c r="E385" s="27" t="s">
        <v>108</v>
      </c>
      <c r="F385" s="3" t="str">
        <f t="shared" si="42"/>
        <v/>
      </c>
      <c r="G385" s="3"/>
      <c r="H385" s="4">
        <f t="shared" si="43"/>
        <v>0</v>
      </c>
      <c r="I385" s="17" t="e">
        <f t="shared" si="44"/>
        <v>#REF!</v>
      </c>
      <c r="K385" s="9"/>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s="35"/>
      <c r="BE385" s="35"/>
      <c r="BF385"/>
      <c r="BG385"/>
      <c r="BH385"/>
      <c r="BI385"/>
      <c r="BJ385"/>
      <c r="BK385"/>
      <c r="BL385"/>
      <c r="BM385"/>
      <c r="BN385"/>
      <c r="BO385"/>
      <c r="BP385"/>
      <c r="BQ385" s="53"/>
      <c r="BR385"/>
      <c r="BS385"/>
      <c r="BT385"/>
      <c r="BU385" s="53"/>
      <c r="BV385"/>
      <c r="BW385"/>
      <c r="BX385"/>
      <c r="BY385"/>
      <c r="BZ385"/>
      <c r="CA385"/>
      <c r="CB385"/>
      <c r="CC385"/>
      <c r="CD385"/>
      <c r="CE385"/>
      <c r="CF385"/>
      <c r="CG385"/>
      <c r="CH385"/>
      <c r="CI385"/>
    </row>
    <row r="386" spans="1:87" s="13" customFormat="1" x14ac:dyDescent="0.3">
      <c r="A386"/>
      <c r="B386" s="2"/>
      <c r="C386" s="7"/>
      <c r="D386" s="8"/>
      <c r="E386" s="27" t="s">
        <v>108</v>
      </c>
      <c r="F386" s="3" t="str">
        <f t="shared" si="42"/>
        <v/>
      </c>
      <c r="G386" s="3"/>
      <c r="H386" s="4">
        <f t="shared" si="43"/>
        <v>0</v>
      </c>
      <c r="I386" s="17" t="e">
        <f t="shared" si="44"/>
        <v>#REF!</v>
      </c>
      <c r="K386" s="9"/>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s="35"/>
      <c r="BE386" s="35"/>
      <c r="BF386"/>
      <c r="BG386"/>
      <c r="BH386"/>
      <c r="BI386"/>
      <c r="BJ386"/>
      <c r="BK386"/>
      <c r="BL386"/>
      <c r="BM386"/>
      <c r="BN386"/>
      <c r="BO386"/>
      <c r="BP386"/>
      <c r="BQ386" s="53"/>
      <c r="BR386"/>
      <c r="BS386"/>
      <c r="BT386"/>
      <c r="BU386" s="53"/>
      <c r="BV386"/>
      <c r="BW386"/>
      <c r="BX386"/>
      <c r="BY386"/>
      <c r="BZ386"/>
      <c r="CA386"/>
      <c r="CB386"/>
      <c r="CC386"/>
      <c r="CD386"/>
      <c r="CE386"/>
      <c r="CF386"/>
      <c r="CG386"/>
      <c r="CH386"/>
      <c r="CI386"/>
    </row>
    <row r="387" spans="1:87" s="13" customFormat="1" x14ac:dyDescent="0.3">
      <c r="A387"/>
      <c r="B387" s="2"/>
      <c r="C387" s="7"/>
      <c r="D387" s="8"/>
      <c r="E387" s="27" t="s">
        <v>108</v>
      </c>
      <c r="F387" s="3" t="str">
        <f t="shared" si="42"/>
        <v/>
      </c>
      <c r="G387" s="3"/>
      <c r="H387" s="4">
        <f t="shared" si="43"/>
        <v>0</v>
      </c>
      <c r="I387" s="17" t="e">
        <f t="shared" si="44"/>
        <v>#REF!</v>
      </c>
      <c r="K387" s="9"/>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s="35"/>
      <c r="BE387" s="35"/>
      <c r="BF387"/>
      <c r="BG387"/>
      <c r="BH387"/>
      <c r="BI387"/>
      <c r="BJ387"/>
      <c r="BK387"/>
      <c r="BL387"/>
      <c r="BM387"/>
      <c r="BN387"/>
      <c r="BO387"/>
      <c r="BP387"/>
      <c r="BQ387" s="53"/>
      <c r="BR387"/>
      <c r="BS387"/>
      <c r="BT387"/>
      <c r="BU387" s="53"/>
      <c r="BV387"/>
      <c r="BW387"/>
      <c r="BX387"/>
      <c r="BY387"/>
      <c r="BZ387"/>
      <c r="CA387"/>
      <c r="CB387"/>
      <c r="CC387"/>
      <c r="CD387"/>
      <c r="CE387"/>
      <c r="CF387"/>
      <c r="CG387"/>
      <c r="CH387"/>
      <c r="CI387"/>
    </row>
    <row r="388" spans="1:87" s="13" customFormat="1" x14ac:dyDescent="0.3">
      <c r="A388"/>
      <c r="B388" s="2"/>
      <c r="C388" s="7"/>
      <c r="D388" s="8"/>
      <c r="E388" s="27" t="s">
        <v>108</v>
      </c>
      <c r="F388" s="3" t="str">
        <f t="shared" si="42"/>
        <v/>
      </c>
      <c r="G388" s="3"/>
      <c r="H388" s="4">
        <f t="shared" si="43"/>
        <v>0</v>
      </c>
      <c r="I388" s="17" t="e">
        <f t="shared" si="44"/>
        <v>#REF!</v>
      </c>
      <c r="K388" s="9"/>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s="35"/>
      <c r="BE388" s="35"/>
      <c r="BF388"/>
      <c r="BG388"/>
      <c r="BH388"/>
      <c r="BI388"/>
      <c r="BJ388"/>
      <c r="BK388"/>
      <c r="BL388"/>
      <c r="BM388"/>
      <c r="BN388"/>
      <c r="BO388"/>
      <c r="BP388"/>
      <c r="BQ388" s="53"/>
      <c r="BR388"/>
      <c r="BS388"/>
      <c r="BT388"/>
      <c r="BU388" s="53"/>
      <c r="BV388"/>
      <c r="BW388"/>
      <c r="BX388"/>
      <c r="BY388"/>
      <c r="BZ388"/>
      <c r="CA388"/>
      <c r="CB388"/>
      <c r="CC388"/>
      <c r="CD388"/>
      <c r="CE388"/>
      <c r="CF388"/>
      <c r="CG388"/>
      <c r="CH388"/>
      <c r="CI388"/>
    </row>
    <row r="389" spans="1:87" s="13" customFormat="1" x14ac:dyDescent="0.3">
      <c r="A389"/>
      <c r="B389" s="2"/>
      <c r="C389" s="7"/>
      <c r="D389" s="8"/>
      <c r="E389" s="27" t="s">
        <v>108</v>
      </c>
      <c r="F389" s="3" t="str">
        <f t="shared" si="42"/>
        <v/>
      </c>
      <c r="G389" s="3"/>
      <c r="H389" s="4">
        <f t="shared" si="43"/>
        <v>0</v>
      </c>
      <c r="I389" s="17" t="e">
        <f t="shared" si="44"/>
        <v>#REF!</v>
      </c>
      <c r="K389" s="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s="35"/>
      <c r="BE389" s="35"/>
      <c r="BF389"/>
      <c r="BG389"/>
      <c r="BH389"/>
      <c r="BI389"/>
      <c r="BJ389"/>
      <c r="BK389"/>
      <c r="BL389"/>
      <c r="BM389"/>
      <c r="BN389"/>
      <c r="BO389"/>
      <c r="BP389"/>
      <c r="BQ389" s="53"/>
      <c r="BR389"/>
      <c r="BS389"/>
      <c r="BT389"/>
      <c r="BU389" s="53"/>
      <c r="BV389"/>
      <c r="BW389"/>
      <c r="BX389"/>
      <c r="BY389"/>
      <c r="BZ389"/>
      <c r="CA389"/>
      <c r="CB389"/>
      <c r="CC389"/>
      <c r="CD389"/>
      <c r="CE389"/>
      <c r="CF389"/>
      <c r="CG389"/>
      <c r="CH389"/>
      <c r="CI389"/>
    </row>
    <row r="390" spans="1:87" s="13" customFormat="1" x14ac:dyDescent="0.3">
      <c r="A390"/>
      <c r="B390" s="2"/>
      <c r="C390" s="7"/>
      <c r="D390" s="8"/>
      <c r="E390" s="27" t="s">
        <v>108</v>
      </c>
      <c r="F390" s="3" t="str">
        <f t="shared" si="42"/>
        <v/>
      </c>
      <c r="G390" s="3"/>
      <c r="H390" s="4">
        <f t="shared" si="43"/>
        <v>0</v>
      </c>
      <c r="I390" s="17" t="e">
        <f t="shared" si="44"/>
        <v>#REF!</v>
      </c>
      <c r="K390" s="9"/>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s="35"/>
      <c r="BE390" s="35"/>
      <c r="BF390"/>
      <c r="BG390"/>
      <c r="BH390"/>
      <c r="BI390"/>
      <c r="BJ390"/>
      <c r="BK390"/>
      <c r="BL390"/>
      <c r="BM390"/>
      <c r="BN390"/>
      <c r="BO390"/>
      <c r="BP390"/>
      <c r="BQ390" s="53"/>
      <c r="BR390"/>
      <c r="BS390"/>
      <c r="BT390"/>
      <c r="BU390" s="53"/>
      <c r="BV390"/>
      <c r="BW390"/>
      <c r="BX390"/>
      <c r="BY390"/>
      <c r="BZ390"/>
      <c r="CA390"/>
      <c r="CB390"/>
      <c r="CC390"/>
      <c r="CD390"/>
      <c r="CE390"/>
      <c r="CF390"/>
      <c r="CG390"/>
      <c r="CH390"/>
      <c r="CI390"/>
    </row>
    <row r="391" spans="1:87" s="13" customFormat="1" x14ac:dyDescent="0.3">
      <c r="A391"/>
      <c r="B391" s="2"/>
      <c r="C391" s="7"/>
      <c r="D391" s="8"/>
      <c r="E391" s="27" t="s">
        <v>108</v>
      </c>
      <c r="F391" s="3" t="str">
        <f t="shared" si="42"/>
        <v/>
      </c>
      <c r="G391" s="3"/>
      <c r="H391" s="4">
        <f t="shared" si="43"/>
        <v>0</v>
      </c>
      <c r="I391" s="17" t="e">
        <f t="shared" si="44"/>
        <v>#REF!</v>
      </c>
      <c r="K391" s="9"/>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s="35"/>
      <c r="BE391" s="35"/>
      <c r="BF391"/>
      <c r="BG391"/>
      <c r="BH391"/>
      <c r="BI391"/>
      <c r="BJ391"/>
      <c r="BK391"/>
      <c r="BL391"/>
      <c r="BM391"/>
      <c r="BN391"/>
      <c r="BO391"/>
      <c r="BP391"/>
      <c r="BQ391" s="53"/>
      <c r="BR391"/>
      <c r="BS391"/>
      <c r="BT391"/>
      <c r="BU391" s="53"/>
      <c r="BV391"/>
      <c r="BW391"/>
      <c r="BX391"/>
      <c r="BY391"/>
      <c r="BZ391"/>
      <c r="CA391"/>
      <c r="CB391"/>
      <c r="CC391"/>
      <c r="CD391"/>
      <c r="CE391"/>
      <c r="CF391"/>
      <c r="CG391"/>
      <c r="CH391"/>
      <c r="CI391"/>
    </row>
    <row r="392" spans="1:87" s="13" customFormat="1" x14ac:dyDescent="0.3">
      <c r="A392"/>
      <c r="B392" s="2"/>
      <c r="C392" s="7"/>
      <c r="D392" s="8"/>
      <c r="E392" s="27" t="s">
        <v>108</v>
      </c>
      <c r="F392" s="3" t="str">
        <f t="shared" si="42"/>
        <v/>
      </c>
      <c r="G392" s="3"/>
      <c r="H392" s="4">
        <f t="shared" si="43"/>
        <v>0</v>
      </c>
      <c r="I392" s="17" t="e">
        <f t="shared" si="44"/>
        <v>#REF!</v>
      </c>
      <c r="K392" s="9"/>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s="35"/>
      <c r="BE392" s="35"/>
      <c r="BF392"/>
      <c r="BG392"/>
      <c r="BH392"/>
      <c r="BI392"/>
      <c r="BJ392"/>
      <c r="BK392"/>
      <c r="BL392"/>
      <c r="BM392"/>
      <c r="BN392"/>
      <c r="BO392"/>
      <c r="BP392"/>
      <c r="BQ392" s="53"/>
      <c r="BR392"/>
      <c r="BS392"/>
      <c r="BT392"/>
      <c r="BU392" s="53"/>
      <c r="BV392"/>
      <c r="BW392"/>
      <c r="BX392"/>
      <c r="BY392"/>
      <c r="BZ392"/>
      <c r="CA392"/>
      <c r="CB392"/>
      <c r="CC392"/>
      <c r="CD392"/>
      <c r="CE392"/>
      <c r="CF392"/>
      <c r="CG392"/>
      <c r="CH392"/>
      <c r="CI392"/>
    </row>
    <row r="393" spans="1:87" s="13" customFormat="1" x14ac:dyDescent="0.3">
      <c r="A393"/>
      <c r="B393" s="2"/>
      <c r="C393" s="7"/>
      <c r="D393" s="8"/>
      <c r="E393" s="27" t="s">
        <v>108</v>
      </c>
      <c r="F393" s="3" t="str">
        <f t="shared" si="42"/>
        <v/>
      </c>
      <c r="G393" s="3"/>
      <c r="H393" s="4">
        <f t="shared" si="43"/>
        <v>0</v>
      </c>
      <c r="I393" s="17" t="e">
        <f t="shared" si="44"/>
        <v>#REF!</v>
      </c>
      <c r="K393" s="9"/>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s="35"/>
      <c r="BE393" s="35"/>
      <c r="BF393"/>
      <c r="BG393"/>
      <c r="BH393"/>
      <c r="BI393"/>
      <c r="BJ393"/>
      <c r="BK393"/>
      <c r="BL393"/>
      <c r="BM393"/>
      <c r="BN393"/>
      <c r="BO393"/>
      <c r="BP393"/>
      <c r="BQ393" s="53"/>
      <c r="BR393"/>
      <c r="BS393"/>
      <c r="BT393"/>
      <c r="BU393" s="53"/>
      <c r="BV393"/>
      <c r="BW393"/>
      <c r="BX393"/>
      <c r="BY393"/>
      <c r="BZ393"/>
      <c r="CA393"/>
      <c r="CB393"/>
      <c r="CC393"/>
      <c r="CD393"/>
      <c r="CE393"/>
      <c r="CF393"/>
      <c r="CG393"/>
      <c r="CH393"/>
      <c r="CI393"/>
    </row>
    <row r="394" spans="1:87" s="13" customFormat="1" x14ac:dyDescent="0.3">
      <c r="A394"/>
      <c r="B394" s="2"/>
      <c r="C394" s="7"/>
      <c r="D394" s="8"/>
      <c r="E394" s="27" t="s">
        <v>108</v>
      </c>
      <c r="F394" s="3" t="str">
        <f t="shared" si="42"/>
        <v/>
      </c>
      <c r="G394" s="3"/>
      <c r="H394" s="4">
        <f t="shared" si="43"/>
        <v>0</v>
      </c>
      <c r="I394" s="17" t="e">
        <f t="shared" si="44"/>
        <v>#REF!</v>
      </c>
      <c r="K394" s="9"/>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s="35"/>
      <c r="BE394" s="35"/>
      <c r="BF394"/>
      <c r="BG394"/>
      <c r="BH394"/>
      <c r="BI394"/>
      <c r="BJ394"/>
      <c r="BK394"/>
      <c r="BL394"/>
      <c r="BM394"/>
      <c r="BN394"/>
      <c r="BO394"/>
      <c r="BP394"/>
      <c r="BQ394" s="53"/>
      <c r="BR394"/>
      <c r="BS394"/>
      <c r="BT394"/>
      <c r="BU394" s="53"/>
      <c r="BV394"/>
      <c r="BW394"/>
      <c r="BX394"/>
      <c r="BY394"/>
      <c r="BZ394"/>
      <c r="CA394"/>
      <c r="CB394"/>
      <c r="CC394"/>
      <c r="CD394"/>
      <c r="CE394"/>
      <c r="CF394"/>
      <c r="CG394"/>
      <c r="CH394"/>
      <c r="CI394"/>
    </row>
    <row r="395" spans="1:87" s="13" customFormat="1" x14ac:dyDescent="0.3">
      <c r="A395"/>
      <c r="B395" s="2"/>
      <c r="C395" s="7"/>
      <c r="D395" s="8"/>
      <c r="E395" s="27" t="s">
        <v>108</v>
      </c>
      <c r="F395" s="3" t="str">
        <f t="shared" si="42"/>
        <v/>
      </c>
      <c r="G395" s="3"/>
      <c r="H395" s="4">
        <f t="shared" si="43"/>
        <v>0</v>
      </c>
      <c r="I395" s="17" t="e">
        <f t="shared" si="44"/>
        <v>#REF!</v>
      </c>
      <c r="K395" s="9"/>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s="35"/>
      <c r="BE395" s="35"/>
      <c r="BF395"/>
      <c r="BG395"/>
      <c r="BH395"/>
      <c r="BI395"/>
      <c r="BJ395"/>
      <c r="BK395"/>
      <c r="BL395"/>
      <c r="BM395"/>
      <c r="BN395"/>
      <c r="BO395"/>
      <c r="BP395"/>
      <c r="BQ395" s="53"/>
      <c r="BR395"/>
      <c r="BS395"/>
      <c r="BT395"/>
      <c r="BU395" s="53"/>
      <c r="BV395"/>
      <c r="BW395"/>
      <c r="BX395"/>
      <c r="BY395"/>
      <c r="BZ395"/>
      <c r="CA395"/>
      <c r="CB395"/>
      <c r="CC395"/>
      <c r="CD395"/>
      <c r="CE395"/>
      <c r="CF395"/>
      <c r="CG395"/>
      <c r="CH395"/>
      <c r="CI395"/>
    </row>
    <row r="396" spans="1:87" s="13" customFormat="1" x14ac:dyDescent="0.3">
      <c r="A396"/>
      <c r="B396" s="2"/>
      <c r="C396" s="7"/>
      <c r="D396" s="8"/>
      <c r="E396" s="27" t="s">
        <v>108</v>
      </c>
      <c r="F396" s="3" t="str">
        <f t="shared" si="42"/>
        <v/>
      </c>
      <c r="G396" s="3"/>
      <c r="H396" s="4">
        <f t="shared" si="43"/>
        <v>0</v>
      </c>
      <c r="I396" s="17" t="e">
        <f t="shared" si="44"/>
        <v>#REF!</v>
      </c>
      <c r="K396" s="9"/>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s="35"/>
      <c r="BE396" s="35"/>
      <c r="BF396"/>
      <c r="BG396"/>
      <c r="BH396"/>
      <c r="BI396"/>
      <c r="BJ396"/>
      <c r="BK396"/>
      <c r="BL396"/>
      <c r="BM396"/>
      <c r="BN396"/>
      <c r="BO396"/>
      <c r="BP396"/>
      <c r="BQ396" s="53"/>
      <c r="BR396"/>
      <c r="BS396"/>
      <c r="BT396"/>
      <c r="BU396" s="53"/>
      <c r="BV396"/>
      <c r="BW396"/>
      <c r="BX396"/>
      <c r="BY396"/>
      <c r="BZ396"/>
      <c r="CA396"/>
      <c r="CB396"/>
      <c r="CC396"/>
      <c r="CD396"/>
      <c r="CE396"/>
      <c r="CF396"/>
      <c r="CG396"/>
      <c r="CH396"/>
      <c r="CI396"/>
    </row>
    <row r="397" spans="1:87" s="13" customFormat="1" x14ac:dyDescent="0.3">
      <c r="A397"/>
      <c r="B397" s="2"/>
      <c r="C397" s="7"/>
      <c r="D397" s="8"/>
      <c r="E397" s="27" t="s">
        <v>108</v>
      </c>
      <c r="F397" s="3" t="str">
        <f t="shared" si="42"/>
        <v/>
      </c>
      <c r="G397" s="3"/>
      <c r="H397" s="4">
        <f t="shared" si="43"/>
        <v>0</v>
      </c>
      <c r="I397" s="17" t="e">
        <f t="shared" si="44"/>
        <v>#REF!</v>
      </c>
      <c r="K397" s="9"/>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s="35"/>
      <c r="BE397" s="35"/>
      <c r="BF397"/>
      <c r="BG397"/>
      <c r="BH397"/>
      <c r="BI397"/>
      <c r="BJ397"/>
      <c r="BK397"/>
      <c r="BL397"/>
      <c r="BM397"/>
      <c r="BN397"/>
      <c r="BO397"/>
      <c r="BP397"/>
      <c r="BQ397" s="53"/>
      <c r="BR397"/>
      <c r="BS397"/>
      <c r="BT397"/>
      <c r="BU397" s="53"/>
      <c r="BV397"/>
      <c r="BW397"/>
      <c r="BX397"/>
      <c r="BY397"/>
      <c r="BZ397"/>
      <c r="CA397"/>
      <c r="CB397"/>
      <c r="CC397"/>
      <c r="CD397"/>
      <c r="CE397"/>
      <c r="CF397"/>
      <c r="CG397"/>
      <c r="CH397"/>
      <c r="CI397"/>
    </row>
    <row r="398" spans="1:87" s="13" customFormat="1" x14ac:dyDescent="0.3">
      <c r="A398"/>
      <c r="B398" s="2"/>
      <c r="C398" s="7"/>
      <c r="D398" s="8"/>
      <c r="E398" s="27" t="s">
        <v>108</v>
      </c>
      <c r="F398" s="3" t="str">
        <f t="shared" si="42"/>
        <v/>
      </c>
      <c r="G398" s="3"/>
      <c r="H398" s="4">
        <f t="shared" si="43"/>
        <v>0</v>
      </c>
      <c r="I398" s="17" t="e">
        <f t="shared" si="44"/>
        <v>#REF!</v>
      </c>
      <c r="K398" s="9"/>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s="35"/>
      <c r="BE398" s="35"/>
      <c r="BF398"/>
      <c r="BG398"/>
      <c r="BH398"/>
      <c r="BI398"/>
      <c r="BJ398"/>
      <c r="BK398"/>
      <c r="BL398"/>
      <c r="BM398"/>
      <c r="BN398"/>
      <c r="BO398"/>
      <c r="BP398"/>
      <c r="BQ398" s="53"/>
      <c r="BR398"/>
      <c r="BS398"/>
      <c r="BT398"/>
      <c r="BU398" s="53"/>
      <c r="BV398"/>
      <c r="BW398"/>
      <c r="BX398"/>
      <c r="BY398"/>
      <c r="BZ398"/>
      <c r="CA398"/>
      <c r="CB398"/>
      <c r="CC398"/>
      <c r="CD398"/>
      <c r="CE398"/>
      <c r="CF398"/>
      <c r="CG398"/>
      <c r="CH398"/>
      <c r="CI398"/>
    </row>
    <row r="399" spans="1:87" s="13" customFormat="1" x14ac:dyDescent="0.3">
      <c r="A399"/>
      <c r="B399" s="2"/>
      <c r="C399" s="7"/>
      <c r="D399" s="8"/>
      <c r="E399" s="27" t="s">
        <v>108</v>
      </c>
      <c r="F399" s="3" t="str">
        <f t="shared" si="42"/>
        <v/>
      </c>
      <c r="G399" s="3"/>
      <c r="H399" s="4">
        <f t="shared" si="43"/>
        <v>0</v>
      </c>
      <c r="I399" s="17" t="e">
        <f t="shared" si="44"/>
        <v>#REF!</v>
      </c>
      <c r="K399" s="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s="35"/>
      <c r="BE399" s="35"/>
      <c r="BF399"/>
      <c r="BG399"/>
      <c r="BH399"/>
      <c r="BI399"/>
      <c r="BJ399"/>
      <c r="BK399"/>
      <c r="BL399"/>
      <c r="BM399"/>
      <c r="BN399"/>
      <c r="BO399"/>
      <c r="BP399"/>
      <c r="BQ399" s="53"/>
      <c r="BR399"/>
      <c r="BS399"/>
      <c r="BT399"/>
      <c r="BU399" s="53"/>
      <c r="BV399"/>
      <c r="BW399"/>
      <c r="BX399"/>
      <c r="BY399"/>
      <c r="BZ399"/>
      <c r="CA399"/>
      <c r="CB399"/>
      <c r="CC399"/>
      <c r="CD399"/>
      <c r="CE399"/>
      <c r="CF399"/>
      <c r="CG399"/>
      <c r="CH399"/>
      <c r="CI399"/>
    </row>
    <row r="400" spans="1:87" s="13" customFormat="1" x14ac:dyDescent="0.3">
      <c r="A400"/>
      <c r="B400" s="2"/>
      <c r="C400" s="7"/>
      <c r="D400" s="8"/>
      <c r="E400" s="27" t="s">
        <v>108</v>
      </c>
      <c r="F400" s="3" t="str">
        <f t="shared" si="42"/>
        <v/>
      </c>
      <c r="G400" s="3"/>
      <c r="H400" s="4">
        <f t="shared" si="43"/>
        <v>0</v>
      </c>
      <c r="I400" s="17" t="e">
        <f t="shared" si="44"/>
        <v>#REF!</v>
      </c>
      <c r="K400" s="9"/>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s="35"/>
      <c r="BE400" s="35"/>
      <c r="BF400"/>
      <c r="BG400"/>
      <c r="BH400"/>
      <c r="BI400"/>
      <c r="BJ400"/>
      <c r="BK400"/>
      <c r="BL400"/>
      <c r="BM400"/>
      <c r="BN400"/>
      <c r="BO400"/>
      <c r="BP400"/>
      <c r="BQ400" s="53"/>
      <c r="BR400"/>
      <c r="BS400"/>
      <c r="BT400"/>
      <c r="BU400" s="53"/>
      <c r="BV400"/>
      <c r="BW400"/>
      <c r="BX400"/>
      <c r="BY400"/>
      <c r="BZ400"/>
      <c r="CA400"/>
      <c r="CB400"/>
      <c r="CC400"/>
      <c r="CD400"/>
      <c r="CE400"/>
      <c r="CF400"/>
      <c r="CG400"/>
      <c r="CH400"/>
      <c r="CI400"/>
    </row>
    <row r="401" spans="1:87" s="13" customFormat="1" x14ac:dyDescent="0.3">
      <c r="A401"/>
      <c r="B401" s="2"/>
      <c r="C401" s="7"/>
      <c r="D401" s="8"/>
      <c r="E401" s="27" t="s">
        <v>108</v>
      </c>
      <c r="F401" s="3" t="str">
        <f t="shared" si="42"/>
        <v/>
      </c>
      <c r="G401" s="3"/>
      <c r="H401" s="4">
        <f t="shared" si="43"/>
        <v>0</v>
      </c>
      <c r="I401" s="17" t="e">
        <f t="shared" si="44"/>
        <v>#REF!</v>
      </c>
      <c r="K401" s="9"/>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s="35"/>
      <c r="BE401" s="35"/>
      <c r="BF401"/>
      <c r="BG401"/>
      <c r="BH401"/>
      <c r="BI401"/>
      <c r="BJ401"/>
      <c r="BK401"/>
      <c r="BL401"/>
      <c r="BM401"/>
      <c r="BN401"/>
      <c r="BO401"/>
      <c r="BP401"/>
      <c r="BQ401" s="53"/>
      <c r="BR401"/>
      <c r="BS401"/>
      <c r="BT401"/>
      <c r="BU401" s="53"/>
      <c r="BV401"/>
      <c r="BW401"/>
      <c r="BX401"/>
      <c r="BY401"/>
      <c r="BZ401"/>
      <c r="CA401"/>
      <c r="CB401"/>
      <c r="CC401"/>
      <c r="CD401"/>
      <c r="CE401"/>
      <c r="CF401"/>
      <c r="CG401"/>
      <c r="CH401"/>
      <c r="CI401"/>
    </row>
    <row r="402" spans="1:87" s="13" customFormat="1" x14ac:dyDescent="0.3">
      <c r="A402"/>
      <c r="B402" s="2"/>
      <c r="C402" s="7"/>
      <c r="D402" s="8"/>
      <c r="E402" s="27" t="s">
        <v>108</v>
      </c>
      <c r="F402" s="3" t="str">
        <f t="shared" si="42"/>
        <v/>
      </c>
      <c r="G402" s="3"/>
      <c r="H402" s="4">
        <f t="shared" si="43"/>
        <v>0</v>
      </c>
      <c r="I402" s="17" t="e">
        <f t="shared" si="44"/>
        <v>#REF!</v>
      </c>
      <c r="K402" s="9"/>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s="35"/>
      <c r="BE402" s="35"/>
      <c r="BF402"/>
      <c r="BG402"/>
      <c r="BH402"/>
      <c r="BI402"/>
      <c r="BJ402"/>
      <c r="BK402"/>
      <c r="BL402"/>
      <c r="BM402"/>
      <c r="BN402"/>
      <c r="BO402"/>
      <c r="BP402"/>
      <c r="BQ402" s="53"/>
      <c r="BR402"/>
      <c r="BS402"/>
      <c r="BT402"/>
      <c r="BU402" s="53"/>
      <c r="BV402"/>
      <c r="BW402"/>
      <c r="BX402"/>
      <c r="BY402"/>
      <c r="BZ402"/>
      <c r="CA402"/>
      <c r="CB402"/>
      <c r="CC402"/>
      <c r="CD402"/>
      <c r="CE402"/>
      <c r="CF402"/>
      <c r="CG402"/>
      <c r="CH402"/>
      <c r="CI402"/>
    </row>
    <row r="403" spans="1:87" s="13" customFormat="1" x14ac:dyDescent="0.3">
      <c r="A403"/>
      <c r="B403" s="2"/>
      <c r="C403" s="7"/>
      <c r="D403" s="8"/>
      <c r="E403" s="27" t="s">
        <v>108</v>
      </c>
      <c r="F403" s="3" t="str">
        <f t="shared" si="42"/>
        <v/>
      </c>
      <c r="G403" s="3"/>
      <c r="H403" s="4">
        <f t="shared" si="43"/>
        <v>0</v>
      </c>
      <c r="I403" s="17" t="e">
        <f t="shared" si="44"/>
        <v>#REF!</v>
      </c>
      <c r="K403" s="9"/>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s="35"/>
      <c r="BE403" s="35"/>
      <c r="BF403"/>
      <c r="BG403"/>
      <c r="BH403"/>
      <c r="BI403"/>
      <c r="BJ403"/>
      <c r="BK403"/>
      <c r="BL403"/>
      <c r="BM403"/>
      <c r="BN403"/>
      <c r="BO403"/>
      <c r="BP403"/>
      <c r="BQ403" s="53"/>
      <c r="BR403"/>
      <c r="BS403"/>
      <c r="BT403"/>
      <c r="BU403" s="53"/>
      <c r="BV403"/>
      <c r="BW403"/>
      <c r="BX403"/>
      <c r="BY403"/>
      <c r="BZ403"/>
      <c r="CA403"/>
      <c r="CB403"/>
      <c r="CC403"/>
      <c r="CD403"/>
      <c r="CE403"/>
      <c r="CF403"/>
      <c r="CG403"/>
      <c r="CH403"/>
      <c r="CI403"/>
    </row>
    <row r="404" spans="1:87" s="13" customFormat="1" x14ac:dyDescent="0.3">
      <c r="A404"/>
      <c r="B404" s="2"/>
      <c r="C404" s="7"/>
      <c r="D404" s="8"/>
      <c r="E404" s="27" t="s">
        <v>108</v>
      </c>
      <c r="F404" s="3" t="str">
        <f t="shared" si="42"/>
        <v/>
      </c>
      <c r="G404" s="3"/>
      <c r="H404" s="4">
        <f t="shared" si="43"/>
        <v>0</v>
      </c>
      <c r="I404" s="17" t="e">
        <f t="shared" si="44"/>
        <v>#REF!</v>
      </c>
      <c r="K404" s="9"/>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s="35"/>
      <c r="BE404" s="35"/>
      <c r="BF404"/>
      <c r="BG404"/>
      <c r="BH404"/>
      <c r="BI404"/>
      <c r="BJ404"/>
      <c r="BK404"/>
      <c r="BL404"/>
      <c r="BM404"/>
      <c r="BN404"/>
      <c r="BO404"/>
      <c r="BP404"/>
      <c r="BQ404" s="53"/>
      <c r="BR404"/>
      <c r="BS404"/>
      <c r="BT404"/>
      <c r="BU404" s="53"/>
      <c r="BV404"/>
      <c r="BW404"/>
      <c r="BX404"/>
      <c r="BY404"/>
      <c r="BZ404"/>
      <c r="CA404"/>
      <c r="CB404"/>
      <c r="CC404"/>
      <c r="CD404"/>
      <c r="CE404"/>
      <c r="CF404"/>
      <c r="CG404"/>
      <c r="CH404"/>
      <c r="CI404"/>
    </row>
    <row r="405" spans="1:87" s="13" customFormat="1" x14ac:dyDescent="0.3">
      <c r="A405"/>
      <c r="B405" s="2"/>
      <c r="C405" s="7"/>
      <c r="D405" s="8"/>
      <c r="E405" s="27" t="s">
        <v>108</v>
      </c>
      <c r="F405" s="3" t="str">
        <f t="shared" si="42"/>
        <v/>
      </c>
      <c r="G405" s="3"/>
      <c r="H405" s="4">
        <f t="shared" si="43"/>
        <v>0</v>
      </c>
      <c r="I405" s="17" t="e">
        <f t="shared" si="44"/>
        <v>#REF!</v>
      </c>
      <c r="K405" s="9"/>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s="35"/>
      <c r="BE405" s="35"/>
      <c r="BF405"/>
      <c r="BG405"/>
      <c r="BH405"/>
      <c r="BI405"/>
      <c r="BJ405"/>
      <c r="BK405"/>
      <c r="BL405"/>
      <c r="BM405"/>
      <c r="BN405"/>
      <c r="BO405"/>
      <c r="BP405"/>
      <c r="BQ405" s="53"/>
      <c r="BR405"/>
      <c r="BS405"/>
      <c r="BT405"/>
      <c r="BU405" s="53"/>
      <c r="BV405"/>
      <c r="BW405"/>
      <c r="BX405"/>
      <c r="BY405"/>
      <c r="BZ405"/>
      <c r="CA405"/>
      <c r="CB405"/>
      <c r="CC405"/>
      <c r="CD405"/>
      <c r="CE405"/>
      <c r="CF405"/>
      <c r="CG405"/>
      <c r="CH405"/>
      <c r="CI405"/>
    </row>
    <row r="406" spans="1:87" s="13" customFormat="1" x14ac:dyDescent="0.3">
      <c r="A406"/>
      <c r="B406" s="2"/>
      <c r="C406" s="7"/>
      <c r="D406" s="8"/>
      <c r="E406" s="27" t="s">
        <v>108</v>
      </c>
      <c r="F406" s="3" t="str">
        <f t="shared" si="42"/>
        <v/>
      </c>
      <c r="G406" s="3"/>
      <c r="H406" s="4">
        <f t="shared" si="43"/>
        <v>0</v>
      </c>
      <c r="I406" s="17" t="e">
        <f t="shared" si="44"/>
        <v>#REF!</v>
      </c>
      <c r="K406" s="9"/>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s="35"/>
      <c r="BE406" s="35"/>
      <c r="BF406"/>
      <c r="BG406"/>
      <c r="BH406"/>
      <c r="BI406"/>
      <c r="BJ406"/>
      <c r="BK406"/>
      <c r="BL406"/>
      <c r="BM406"/>
      <c r="BN406"/>
      <c r="BO406"/>
      <c r="BP406"/>
      <c r="BQ406" s="53"/>
      <c r="BR406"/>
      <c r="BS406"/>
      <c r="BT406"/>
      <c r="BU406" s="53"/>
      <c r="BV406"/>
      <c r="BW406"/>
      <c r="BX406"/>
      <c r="BY406"/>
      <c r="BZ406"/>
      <c r="CA406"/>
      <c r="CB406"/>
      <c r="CC406"/>
      <c r="CD406"/>
      <c r="CE406"/>
      <c r="CF406"/>
      <c r="CG406"/>
      <c r="CH406"/>
      <c r="CI406"/>
    </row>
    <row r="407" spans="1:87" s="13" customFormat="1" x14ac:dyDescent="0.3">
      <c r="A407"/>
      <c r="B407" s="2"/>
      <c r="C407" s="7"/>
      <c r="D407" s="8"/>
      <c r="E407" s="27" t="s">
        <v>108</v>
      </c>
      <c r="F407" s="3" t="str">
        <f t="shared" si="42"/>
        <v/>
      </c>
      <c r="G407" s="3"/>
      <c r="H407" s="4">
        <f t="shared" si="43"/>
        <v>0</v>
      </c>
      <c r="I407" s="17" t="e">
        <f t="shared" si="44"/>
        <v>#REF!</v>
      </c>
      <c r="K407" s="9"/>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s="35"/>
      <c r="BE407" s="35"/>
      <c r="BF407"/>
      <c r="BG407"/>
      <c r="BH407"/>
      <c r="BI407"/>
      <c r="BJ407"/>
      <c r="BK407"/>
      <c r="BL407"/>
      <c r="BM407"/>
      <c r="BN407"/>
      <c r="BO407"/>
      <c r="BP407"/>
      <c r="BQ407" s="53"/>
      <c r="BR407"/>
      <c r="BS407"/>
      <c r="BT407"/>
      <c r="BU407" s="53"/>
      <c r="BV407"/>
      <c r="BW407"/>
      <c r="BX407"/>
      <c r="BY407"/>
      <c r="BZ407"/>
      <c r="CA407"/>
      <c r="CB407"/>
      <c r="CC407"/>
      <c r="CD407"/>
      <c r="CE407"/>
      <c r="CF407"/>
      <c r="CG407"/>
      <c r="CH407"/>
      <c r="CI407"/>
    </row>
    <row r="408" spans="1:87" s="13" customFormat="1" x14ac:dyDescent="0.3">
      <c r="A408"/>
      <c r="B408" s="2"/>
      <c r="C408" s="7"/>
      <c r="D408" s="8"/>
      <c r="E408" s="27" t="s">
        <v>108</v>
      </c>
      <c r="F408" s="3" t="str">
        <f t="shared" si="42"/>
        <v/>
      </c>
      <c r="G408" s="3"/>
      <c r="H408" s="4">
        <f t="shared" si="43"/>
        <v>0</v>
      </c>
      <c r="I408" s="17" t="e">
        <f t="shared" si="44"/>
        <v>#REF!</v>
      </c>
      <c r="K408" s="9"/>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s="35"/>
      <c r="BE408" s="35"/>
      <c r="BF408"/>
      <c r="BG408"/>
      <c r="BH408"/>
      <c r="BI408"/>
      <c r="BJ408"/>
      <c r="BK408"/>
      <c r="BL408"/>
      <c r="BM408"/>
      <c r="BN408"/>
      <c r="BO408"/>
      <c r="BP408"/>
      <c r="BQ408" s="53"/>
      <c r="BR408"/>
      <c r="BS408"/>
      <c r="BT408"/>
      <c r="BU408" s="53"/>
      <c r="BV408"/>
      <c r="BW408"/>
      <c r="BX408"/>
      <c r="BY408"/>
      <c r="BZ408"/>
      <c r="CA408"/>
      <c r="CB408"/>
      <c r="CC408"/>
      <c r="CD408"/>
      <c r="CE408"/>
      <c r="CF408"/>
      <c r="CG408"/>
      <c r="CH408"/>
      <c r="CI408"/>
    </row>
    <row r="409" spans="1:87" s="13" customFormat="1" x14ac:dyDescent="0.3">
      <c r="A409"/>
      <c r="B409" s="2"/>
      <c r="C409" s="7"/>
      <c r="D409" s="8"/>
      <c r="E409" s="27" t="s">
        <v>108</v>
      </c>
      <c r="F409" s="3" t="str">
        <f t="shared" si="42"/>
        <v/>
      </c>
      <c r="G409" s="3"/>
      <c r="H409" s="4">
        <f t="shared" si="43"/>
        <v>0</v>
      </c>
      <c r="I409" s="17" t="e">
        <f t="shared" si="44"/>
        <v>#REF!</v>
      </c>
      <c r="K409" s="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s="35"/>
      <c r="BE409" s="35"/>
      <c r="BF409"/>
      <c r="BG409"/>
      <c r="BH409"/>
      <c r="BI409"/>
      <c r="BJ409"/>
      <c r="BK409"/>
      <c r="BL409"/>
      <c r="BM409"/>
      <c r="BN409"/>
      <c r="BO409"/>
      <c r="BP409"/>
      <c r="BQ409" s="53"/>
      <c r="BR409"/>
      <c r="BS409"/>
      <c r="BT409"/>
      <c r="BU409" s="53"/>
      <c r="BV409"/>
      <c r="BW409"/>
      <c r="BX409"/>
      <c r="BY409"/>
      <c r="BZ409"/>
      <c r="CA409"/>
      <c r="CB409"/>
      <c r="CC409"/>
      <c r="CD409"/>
      <c r="CE409"/>
      <c r="CF409"/>
      <c r="CG409"/>
      <c r="CH409"/>
      <c r="CI409"/>
    </row>
    <row r="410" spans="1:87" s="13" customFormat="1" x14ac:dyDescent="0.3">
      <c r="A410"/>
      <c r="B410" s="2"/>
      <c r="C410" s="7"/>
      <c r="D410" s="8"/>
      <c r="E410" s="27" t="s">
        <v>108</v>
      </c>
      <c r="F410" s="3" t="str">
        <f t="shared" ref="F410:F473" si="45">IF(E410="New","",IF(E410=E409,G409,TIME(9,0,0)))</f>
        <v/>
      </c>
      <c r="G410" s="3"/>
      <c r="H410" s="4">
        <f t="shared" si="43"/>
        <v>0</v>
      </c>
      <c r="I410" s="17" t="e">
        <f t="shared" si="44"/>
        <v>#REF!</v>
      </c>
      <c r="K410" s="9"/>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s="35"/>
      <c r="BE410" s="35"/>
      <c r="BF410"/>
      <c r="BG410"/>
      <c r="BH410"/>
      <c r="BI410"/>
      <c r="BJ410"/>
      <c r="BK410"/>
      <c r="BL410"/>
      <c r="BM410"/>
      <c r="BN410"/>
      <c r="BO410"/>
      <c r="BP410"/>
      <c r="BQ410" s="53"/>
      <c r="BR410"/>
      <c r="BS410"/>
      <c r="BT410"/>
      <c r="BU410" s="53"/>
      <c r="BV410"/>
      <c r="BW410"/>
      <c r="BX410"/>
      <c r="BY410"/>
      <c r="BZ410"/>
      <c r="CA410"/>
      <c r="CB410"/>
      <c r="CC410"/>
      <c r="CD410"/>
      <c r="CE410"/>
      <c r="CF410"/>
      <c r="CG410"/>
      <c r="CH410"/>
      <c r="CI410"/>
    </row>
    <row r="411" spans="1:87" s="13" customFormat="1" x14ac:dyDescent="0.3">
      <c r="A411"/>
      <c r="B411" s="2"/>
      <c r="C411" s="7"/>
      <c r="D411" s="8"/>
      <c r="E411" s="27" t="s">
        <v>108</v>
      </c>
      <c r="F411" s="3" t="str">
        <f t="shared" si="45"/>
        <v/>
      </c>
      <c r="G411" s="3"/>
      <c r="H411" s="4">
        <f t="shared" si="43"/>
        <v>0</v>
      </c>
      <c r="I411" s="17" t="e">
        <f t="shared" si="44"/>
        <v>#REF!</v>
      </c>
      <c r="K411" s="9"/>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s="35"/>
      <c r="BE411" s="35"/>
      <c r="BF411"/>
      <c r="BG411"/>
      <c r="BH411"/>
      <c r="BI411"/>
      <c r="BJ411"/>
      <c r="BK411"/>
      <c r="BL411"/>
      <c r="BM411"/>
      <c r="BN411"/>
      <c r="BO411"/>
      <c r="BP411"/>
      <c r="BQ411" s="53"/>
      <c r="BR411"/>
      <c r="BS411"/>
      <c r="BT411"/>
      <c r="BU411" s="53"/>
      <c r="BV411"/>
      <c r="BW411"/>
      <c r="BX411"/>
      <c r="BY411"/>
      <c r="BZ411"/>
      <c r="CA411"/>
      <c r="CB411"/>
      <c r="CC411"/>
      <c r="CD411"/>
      <c r="CE411"/>
      <c r="CF411"/>
      <c r="CG411"/>
      <c r="CH411"/>
      <c r="CI411"/>
    </row>
    <row r="412" spans="1:87" s="13" customFormat="1" x14ac:dyDescent="0.3">
      <c r="A412"/>
      <c r="B412" s="2"/>
      <c r="C412" s="7"/>
      <c r="D412" s="8"/>
      <c r="E412" s="27" t="s">
        <v>108</v>
      </c>
      <c r="F412" s="3" t="str">
        <f t="shared" si="45"/>
        <v/>
      </c>
      <c r="G412" s="3"/>
      <c r="H412" s="4">
        <f t="shared" si="43"/>
        <v>0</v>
      </c>
      <c r="I412" s="17" t="e">
        <f t="shared" si="44"/>
        <v>#REF!</v>
      </c>
      <c r="K412" s="9"/>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s="35"/>
      <c r="BE412" s="35"/>
      <c r="BF412"/>
      <c r="BG412"/>
      <c r="BH412"/>
      <c r="BI412"/>
      <c r="BJ412"/>
      <c r="BK412"/>
      <c r="BL412"/>
      <c r="BM412"/>
      <c r="BN412"/>
      <c r="BO412"/>
      <c r="BP412"/>
      <c r="BQ412" s="53"/>
      <c r="BR412"/>
      <c r="BS412"/>
      <c r="BT412"/>
      <c r="BU412" s="53"/>
      <c r="BV412"/>
      <c r="BW412"/>
      <c r="BX412"/>
      <c r="BY412"/>
      <c r="BZ412"/>
      <c r="CA412"/>
      <c r="CB412"/>
      <c r="CC412"/>
      <c r="CD412"/>
      <c r="CE412"/>
      <c r="CF412"/>
      <c r="CG412"/>
      <c r="CH412"/>
      <c r="CI412"/>
    </row>
    <row r="413" spans="1:87" s="13" customFormat="1" x14ac:dyDescent="0.3">
      <c r="A413"/>
      <c r="B413" s="2"/>
      <c r="C413" s="7"/>
      <c r="D413" s="8"/>
      <c r="E413" s="27" t="s">
        <v>108</v>
      </c>
      <c r="F413" s="3" t="str">
        <f t="shared" si="45"/>
        <v/>
      </c>
      <c r="G413" s="3"/>
      <c r="H413" s="4">
        <f t="shared" si="43"/>
        <v>0</v>
      </c>
      <c r="I413" s="17" t="e">
        <f t="shared" si="44"/>
        <v>#REF!</v>
      </c>
      <c r="K413" s="9"/>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s="35"/>
      <c r="BE413" s="35"/>
      <c r="BF413"/>
      <c r="BG413"/>
      <c r="BH413"/>
      <c r="BI413"/>
      <c r="BJ413"/>
      <c r="BK413"/>
      <c r="BL413"/>
      <c r="BM413"/>
      <c r="BN413"/>
      <c r="BO413"/>
      <c r="BP413"/>
      <c r="BQ413" s="53"/>
      <c r="BR413"/>
      <c r="BS413"/>
      <c r="BT413"/>
      <c r="BU413" s="53"/>
      <c r="BV413"/>
      <c r="BW413"/>
      <c r="BX413"/>
      <c r="BY413"/>
      <c r="BZ413"/>
      <c r="CA413"/>
      <c r="CB413"/>
      <c r="CC413"/>
      <c r="CD413"/>
      <c r="CE413"/>
      <c r="CF413"/>
      <c r="CG413"/>
      <c r="CH413"/>
      <c r="CI413"/>
    </row>
    <row r="414" spans="1:87" s="13" customFormat="1" x14ac:dyDescent="0.3">
      <c r="A414"/>
      <c r="B414" s="2"/>
      <c r="C414" s="7"/>
      <c r="D414" s="8"/>
      <c r="E414" s="27" t="s">
        <v>108</v>
      </c>
      <c r="F414" s="3" t="str">
        <f t="shared" si="45"/>
        <v/>
      </c>
      <c r="G414" s="3"/>
      <c r="H414" s="4">
        <f t="shared" si="43"/>
        <v>0</v>
      </c>
      <c r="I414" s="17" t="e">
        <f t="shared" si="44"/>
        <v>#REF!</v>
      </c>
      <c r="K414" s="9"/>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s="35"/>
      <c r="BE414" s="35"/>
      <c r="BF414"/>
      <c r="BG414"/>
      <c r="BH414"/>
      <c r="BI414"/>
      <c r="BJ414"/>
      <c r="BK414"/>
      <c r="BL414"/>
      <c r="BM414"/>
      <c r="BN414"/>
      <c r="BO414"/>
      <c r="BP414"/>
      <c r="BQ414" s="53"/>
      <c r="BR414"/>
      <c r="BS414"/>
      <c r="BT414"/>
      <c r="BU414" s="53"/>
      <c r="BV414"/>
      <c r="BW414"/>
      <c r="BX414"/>
      <c r="BY414"/>
      <c r="BZ414"/>
      <c r="CA414"/>
      <c r="CB414"/>
      <c r="CC414"/>
      <c r="CD414"/>
      <c r="CE414"/>
      <c r="CF414"/>
      <c r="CG414"/>
      <c r="CH414"/>
      <c r="CI414"/>
    </row>
    <row r="415" spans="1:87" s="13" customFormat="1" x14ac:dyDescent="0.3">
      <c r="A415"/>
      <c r="B415" s="2"/>
      <c r="C415" s="7"/>
      <c r="D415" s="8"/>
      <c r="E415" s="27" t="s">
        <v>108</v>
      </c>
      <c r="F415" s="3" t="str">
        <f t="shared" si="45"/>
        <v/>
      </c>
      <c r="G415" s="3"/>
      <c r="H415" s="4">
        <f t="shared" si="43"/>
        <v>0</v>
      </c>
      <c r="I415" s="17" t="e">
        <f t="shared" si="44"/>
        <v>#REF!</v>
      </c>
      <c r="K415" s="9"/>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s="35"/>
      <c r="BE415" s="35"/>
      <c r="BF415"/>
      <c r="BG415"/>
      <c r="BH415"/>
      <c r="BI415"/>
      <c r="BJ415"/>
      <c r="BK415"/>
      <c r="BL415"/>
      <c r="BM415"/>
      <c r="BN415"/>
      <c r="BO415"/>
      <c r="BP415"/>
      <c r="BQ415" s="53"/>
      <c r="BR415"/>
      <c r="BS415"/>
      <c r="BT415"/>
      <c r="BU415" s="53"/>
      <c r="BV415"/>
      <c r="BW415"/>
      <c r="BX415"/>
      <c r="BY415"/>
      <c r="BZ415"/>
      <c r="CA415"/>
      <c r="CB415"/>
      <c r="CC415"/>
      <c r="CD415"/>
      <c r="CE415"/>
      <c r="CF415"/>
      <c r="CG415"/>
      <c r="CH415"/>
      <c r="CI415"/>
    </row>
    <row r="416" spans="1:87" s="13" customFormat="1" x14ac:dyDescent="0.3">
      <c r="A416"/>
      <c r="B416" s="2"/>
      <c r="C416" s="7"/>
      <c r="D416" s="8"/>
      <c r="E416" s="27" t="s">
        <v>108</v>
      </c>
      <c r="F416" s="3" t="str">
        <f t="shared" si="45"/>
        <v/>
      </c>
      <c r="G416" s="3"/>
      <c r="H416" s="4">
        <f t="shared" si="43"/>
        <v>0</v>
      </c>
      <c r="I416" s="17" t="e">
        <f t="shared" si="44"/>
        <v>#REF!</v>
      </c>
      <c r="K416" s="9"/>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s="35"/>
      <c r="BE416" s="35"/>
      <c r="BF416"/>
      <c r="BG416"/>
      <c r="BH416"/>
      <c r="BI416"/>
      <c r="BJ416"/>
      <c r="BK416"/>
      <c r="BL416"/>
      <c r="BM416"/>
      <c r="BN416"/>
      <c r="BO416"/>
      <c r="BP416"/>
      <c r="BQ416" s="53"/>
      <c r="BR416"/>
      <c r="BS416"/>
      <c r="BT416"/>
      <c r="BU416" s="53"/>
      <c r="BV416"/>
      <c r="BW416"/>
      <c r="BX416"/>
      <c r="BY416"/>
      <c r="BZ416"/>
      <c r="CA416"/>
      <c r="CB416"/>
      <c r="CC416"/>
      <c r="CD416"/>
      <c r="CE416"/>
      <c r="CF416"/>
      <c r="CG416"/>
      <c r="CH416"/>
      <c r="CI416"/>
    </row>
    <row r="417" spans="1:87" s="13" customFormat="1" x14ac:dyDescent="0.3">
      <c r="A417"/>
      <c r="B417" s="2"/>
      <c r="C417" s="7"/>
      <c r="D417" s="8"/>
      <c r="E417" s="27" t="s">
        <v>108</v>
      </c>
      <c r="F417" s="3" t="str">
        <f t="shared" si="45"/>
        <v/>
      </c>
      <c r="G417" s="3"/>
      <c r="H417" s="4">
        <f t="shared" si="43"/>
        <v>0</v>
      </c>
      <c r="I417" s="17" t="e">
        <f t="shared" si="44"/>
        <v>#REF!</v>
      </c>
      <c r="K417" s="9"/>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s="35"/>
      <c r="BE417" s="35"/>
      <c r="BF417"/>
      <c r="BG417"/>
      <c r="BH417"/>
      <c r="BI417"/>
      <c r="BJ417"/>
      <c r="BK417"/>
      <c r="BL417"/>
      <c r="BM417"/>
      <c r="BN417"/>
      <c r="BO417"/>
      <c r="BP417"/>
      <c r="BQ417" s="53"/>
      <c r="BR417"/>
      <c r="BS417"/>
      <c r="BT417"/>
      <c r="BU417" s="53"/>
      <c r="BV417"/>
      <c r="BW417"/>
      <c r="BX417"/>
      <c r="BY417"/>
      <c r="BZ417"/>
      <c r="CA417"/>
      <c r="CB417"/>
      <c r="CC417"/>
      <c r="CD417"/>
      <c r="CE417"/>
      <c r="CF417"/>
      <c r="CG417"/>
      <c r="CH417"/>
      <c r="CI417"/>
    </row>
    <row r="418" spans="1:87" s="13" customFormat="1" x14ac:dyDescent="0.3">
      <c r="A418"/>
      <c r="B418" s="2"/>
      <c r="C418" s="7"/>
      <c r="D418" s="8"/>
      <c r="E418" s="27" t="s">
        <v>108</v>
      </c>
      <c r="F418" s="3" t="str">
        <f t="shared" si="45"/>
        <v/>
      </c>
      <c r="G418" s="3"/>
      <c r="H418" s="4">
        <f t="shared" si="43"/>
        <v>0</v>
      </c>
      <c r="I418" s="17" t="e">
        <f t="shared" si="44"/>
        <v>#REF!</v>
      </c>
      <c r="K418" s="9"/>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s="35"/>
      <c r="BE418" s="35"/>
      <c r="BF418"/>
      <c r="BG418"/>
      <c r="BH418"/>
      <c r="BI418"/>
      <c r="BJ418"/>
      <c r="BK418"/>
      <c r="BL418"/>
      <c r="BM418"/>
      <c r="BN418"/>
      <c r="BO418"/>
      <c r="BP418"/>
      <c r="BQ418" s="53"/>
      <c r="BR418"/>
      <c r="BS418"/>
      <c r="BT418"/>
      <c r="BU418" s="53"/>
      <c r="BV418"/>
      <c r="BW418"/>
      <c r="BX418"/>
      <c r="BY418"/>
      <c r="BZ418"/>
      <c r="CA418"/>
      <c r="CB418"/>
      <c r="CC418"/>
      <c r="CD418"/>
      <c r="CE418"/>
      <c r="CF418"/>
      <c r="CG418"/>
      <c r="CH418"/>
      <c r="CI418"/>
    </row>
    <row r="419" spans="1:87" s="13" customFormat="1" x14ac:dyDescent="0.3">
      <c r="A419"/>
      <c r="B419" s="2"/>
      <c r="C419" s="7"/>
      <c r="D419" s="8"/>
      <c r="E419" s="27" t="s">
        <v>108</v>
      </c>
      <c r="F419" s="3" t="str">
        <f t="shared" si="45"/>
        <v/>
      </c>
      <c r="G419" s="3"/>
      <c r="H419" s="4">
        <f t="shared" si="43"/>
        <v>0</v>
      </c>
      <c r="I419" s="17" t="e">
        <f t="shared" si="44"/>
        <v>#REF!</v>
      </c>
      <c r="K419" s="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s="35"/>
      <c r="BE419" s="35"/>
      <c r="BF419"/>
      <c r="BG419"/>
      <c r="BH419"/>
      <c r="BI419"/>
      <c r="BJ419"/>
      <c r="BK419"/>
      <c r="BL419"/>
      <c r="BM419"/>
      <c r="BN419"/>
      <c r="BO419"/>
      <c r="BP419"/>
      <c r="BQ419" s="53"/>
      <c r="BR419"/>
      <c r="BS419"/>
      <c r="BT419"/>
      <c r="BU419" s="53"/>
      <c r="BV419"/>
      <c r="BW419"/>
      <c r="BX419"/>
      <c r="BY419"/>
      <c r="BZ419"/>
      <c r="CA419"/>
      <c r="CB419"/>
      <c r="CC419"/>
      <c r="CD419"/>
      <c r="CE419"/>
      <c r="CF419"/>
      <c r="CG419"/>
      <c r="CH419"/>
      <c r="CI419"/>
    </row>
    <row r="420" spans="1:87" s="13" customFormat="1" x14ac:dyDescent="0.3">
      <c r="A420"/>
      <c r="B420" s="2"/>
      <c r="C420" s="7"/>
      <c r="D420" s="8"/>
      <c r="E420" s="27" t="s">
        <v>108</v>
      </c>
      <c r="F420" s="3" t="str">
        <f t="shared" si="45"/>
        <v/>
      </c>
      <c r="G420" s="3"/>
      <c r="H420" s="4">
        <f t="shared" si="43"/>
        <v>0</v>
      </c>
      <c r="I420" s="17" t="e">
        <f t="shared" si="44"/>
        <v>#REF!</v>
      </c>
      <c r="K420" s="9"/>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s="35"/>
      <c r="BE420" s="35"/>
      <c r="BF420"/>
      <c r="BG420"/>
      <c r="BH420"/>
      <c r="BI420"/>
      <c r="BJ420"/>
      <c r="BK420"/>
      <c r="BL420"/>
      <c r="BM420"/>
      <c r="BN420"/>
      <c r="BO420"/>
      <c r="BP420"/>
      <c r="BQ420" s="53"/>
      <c r="BR420"/>
      <c r="BS420"/>
      <c r="BT420"/>
      <c r="BU420" s="53"/>
      <c r="BV420"/>
      <c r="BW420"/>
      <c r="BX420"/>
      <c r="BY420"/>
      <c r="BZ420"/>
      <c r="CA420"/>
      <c r="CB420"/>
      <c r="CC420"/>
      <c r="CD420"/>
      <c r="CE420"/>
      <c r="CF420"/>
      <c r="CG420"/>
      <c r="CH420"/>
      <c r="CI420"/>
    </row>
    <row r="421" spans="1:87" s="13" customFormat="1" x14ac:dyDescent="0.3">
      <c r="A421"/>
      <c r="B421" s="2"/>
      <c r="C421" s="7"/>
      <c r="D421" s="8"/>
      <c r="E421" s="27" t="s">
        <v>108</v>
      </c>
      <c r="F421" s="3" t="str">
        <f t="shared" si="45"/>
        <v/>
      </c>
      <c r="G421" s="3"/>
      <c r="H421" s="4">
        <f t="shared" si="43"/>
        <v>0</v>
      </c>
      <c r="I421" s="17" t="e">
        <f t="shared" si="44"/>
        <v>#REF!</v>
      </c>
      <c r="K421" s="9"/>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s="35"/>
      <c r="BE421" s="35"/>
      <c r="BF421"/>
      <c r="BG421"/>
      <c r="BH421"/>
      <c r="BI421"/>
      <c r="BJ421"/>
      <c r="BK421"/>
      <c r="BL421"/>
      <c r="BM421"/>
      <c r="BN421"/>
      <c r="BO421"/>
      <c r="BP421"/>
      <c r="BQ421" s="53"/>
      <c r="BR421"/>
      <c r="BS421"/>
      <c r="BT421"/>
      <c r="BU421" s="53"/>
      <c r="BV421"/>
      <c r="BW421"/>
      <c r="BX421"/>
      <c r="BY421"/>
      <c r="BZ421"/>
      <c r="CA421"/>
      <c r="CB421"/>
      <c r="CC421"/>
      <c r="CD421"/>
      <c r="CE421"/>
      <c r="CF421"/>
      <c r="CG421"/>
      <c r="CH421"/>
      <c r="CI421"/>
    </row>
    <row r="422" spans="1:87" s="13" customFormat="1" x14ac:dyDescent="0.3">
      <c r="A422"/>
      <c r="B422" s="2"/>
      <c r="C422" s="7"/>
      <c r="D422" s="8"/>
      <c r="E422" s="27" t="s">
        <v>108</v>
      </c>
      <c r="F422" s="3" t="str">
        <f t="shared" si="45"/>
        <v/>
      </c>
      <c r="G422" s="3"/>
      <c r="H422" s="4">
        <f t="shared" si="43"/>
        <v>0</v>
      </c>
      <c r="I422" s="17" t="e">
        <f t="shared" si="44"/>
        <v>#REF!</v>
      </c>
      <c r="K422" s="9"/>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s="35"/>
      <c r="BE422" s="35"/>
      <c r="BF422"/>
      <c r="BG422"/>
      <c r="BH422"/>
      <c r="BI422"/>
      <c r="BJ422"/>
      <c r="BK422"/>
      <c r="BL422"/>
      <c r="BM422"/>
      <c r="BN422"/>
      <c r="BO422"/>
      <c r="BP422"/>
      <c r="BQ422" s="53"/>
      <c r="BR422"/>
      <c r="BS422"/>
      <c r="BT422"/>
      <c r="BU422" s="53"/>
      <c r="BV422"/>
      <c r="BW422"/>
      <c r="BX422"/>
      <c r="BY422"/>
      <c r="BZ422"/>
      <c r="CA422"/>
      <c r="CB422"/>
      <c r="CC422"/>
      <c r="CD422"/>
      <c r="CE422"/>
      <c r="CF422"/>
      <c r="CG422"/>
      <c r="CH422"/>
      <c r="CI422"/>
    </row>
    <row r="423" spans="1:87" s="13" customFormat="1" x14ac:dyDescent="0.3">
      <c r="A423"/>
      <c r="B423" s="2"/>
      <c r="C423" s="7"/>
      <c r="D423" s="8"/>
      <c r="E423" s="27" t="s">
        <v>108</v>
      </c>
      <c r="F423" s="3" t="str">
        <f t="shared" si="45"/>
        <v/>
      </c>
      <c r="G423" s="3"/>
      <c r="H423" s="4">
        <f t="shared" si="43"/>
        <v>0</v>
      </c>
      <c r="I423" s="17" t="e">
        <f t="shared" si="44"/>
        <v>#REF!</v>
      </c>
      <c r="K423" s="9"/>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s="35"/>
      <c r="BE423" s="35"/>
      <c r="BF423"/>
      <c r="BG423"/>
      <c r="BH423"/>
      <c r="BI423"/>
      <c r="BJ423"/>
      <c r="BK423"/>
      <c r="BL423"/>
      <c r="BM423"/>
      <c r="BN423"/>
      <c r="BO423"/>
      <c r="BP423"/>
      <c r="BQ423" s="53"/>
      <c r="BR423"/>
      <c r="BS423"/>
      <c r="BT423"/>
      <c r="BU423" s="53"/>
      <c r="BV423"/>
      <c r="BW423"/>
      <c r="BX423"/>
      <c r="BY423"/>
      <c r="BZ423"/>
      <c r="CA423"/>
      <c r="CB423"/>
      <c r="CC423"/>
      <c r="CD423"/>
      <c r="CE423"/>
      <c r="CF423"/>
      <c r="CG423"/>
      <c r="CH423"/>
      <c r="CI423"/>
    </row>
    <row r="424" spans="1:87" s="13" customFormat="1" x14ac:dyDescent="0.3">
      <c r="A424"/>
      <c r="B424" s="2"/>
      <c r="C424" s="7"/>
      <c r="D424" s="8"/>
      <c r="E424" s="27" t="s">
        <v>108</v>
      </c>
      <c r="F424" s="3" t="str">
        <f t="shared" si="45"/>
        <v/>
      </c>
      <c r="G424" s="3"/>
      <c r="H424" s="4">
        <f t="shared" si="43"/>
        <v>0</v>
      </c>
      <c r="I424" s="17" t="e">
        <f t="shared" si="44"/>
        <v>#REF!</v>
      </c>
      <c r="K424" s="9"/>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s="35"/>
      <c r="BE424" s="35"/>
      <c r="BF424"/>
      <c r="BG424"/>
      <c r="BH424"/>
      <c r="BI424"/>
      <c r="BJ424"/>
      <c r="BK424"/>
      <c r="BL424"/>
      <c r="BM424"/>
      <c r="BN424"/>
      <c r="BO424"/>
      <c r="BP424"/>
      <c r="BQ424" s="53"/>
      <c r="BR424"/>
      <c r="BS424"/>
      <c r="BT424"/>
      <c r="BU424" s="53"/>
      <c r="BV424"/>
      <c r="BW424"/>
      <c r="BX424"/>
      <c r="BY424"/>
      <c r="BZ424"/>
      <c r="CA424"/>
      <c r="CB424"/>
      <c r="CC424"/>
      <c r="CD424"/>
      <c r="CE424"/>
      <c r="CF424"/>
      <c r="CG424"/>
      <c r="CH424"/>
      <c r="CI424"/>
    </row>
    <row r="425" spans="1:87" s="13" customFormat="1" x14ac:dyDescent="0.3">
      <c r="A425"/>
      <c r="B425" s="2"/>
      <c r="C425" s="7"/>
      <c r="D425" s="8"/>
      <c r="E425" s="27" t="s">
        <v>108</v>
      </c>
      <c r="F425" s="3" t="str">
        <f t="shared" si="45"/>
        <v/>
      </c>
      <c r="G425" s="3"/>
      <c r="H425" s="4">
        <f t="shared" si="43"/>
        <v>0</v>
      </c>
      <c r="I425" s="17" t="e">
        <f t="shared" si="44"/>
        <v>#REF!</v>
      </c>
      <c r="K425" s="9"/>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s="35"/>
      <c r="BE425" s="35"/>
      <c r="BF425"/>
      <c r="BG425"/>
      <c r="BH425"/>
      <c r="BI425"/>
      <c r="BJ425"/>
      <c r="BK425"/>
      <c r="BL425"/>
      <c r="BM425"/>
      <c r="BN425"/>
      <c r="BO425"/>
      <c r="BP425"/>
      <c r="BQ425" s="53"/>
      <c r="BR425"/>
      <c r="BS425"/>
      <c r="BT425"/>
      <c r="BU425" s="53"/>
      <c r="BV425"/>
      <c r="BW425"/>
      <c r="BX425"/>
      <c r="BY425"/>
      <c r="BZ425"/>
      <c r="CA425"/>
      <c r="CB425"/>
      <c r="CC425"/>
      <c r="CD425"/>
      <c r="CE425"/>
      <c r="CF425"/>
      <c r="CG425"/>
      <c r="CH425"/>
      <c r="CI425"/>
    </row>
    <row r="426" spans="1:87" s="13" customFormat="1" x14ac:dyDescent="0.3">
      <c r="A426"/>
      <c r="B426" s="2"/>
      <c r="C426" s="7"/>
      <c r="D426" s="8"/>
      <c r="E426" s="27" t="s">
        <v>108</v>
      </c>
      <c r="F426" s="3" t="str">
        <f t="shared" si="45"/>
        <v/>
      </c>
      <c r="G426" s="3"/>
      <c r="H426" s="4">
        <f t="shared" si="43"/>
        <v>0</v>
      </c>
      <c r="I426" s="17" t="e">
        <f t="shared" si="44"/>
        <v>#REF!</v>
      </c>
      <c r="K426" s="9"/>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s="35"/>
      <c r="BE426" s="35"/>
      <c r="BF426"/>
      <c r="BG426"/>
      <c r="BH426"/>
      <c r="BI426"/>
      <c r="BJ426"/>
      <c r="BK426"/>
      <c r="BL426"/>
      <c r="BM426"/>
      <c r="BN426"/>
      <c r="BO426"/>
      <c r="BP426"/>
      <c r="BQ426" s="53"/>
      <c r="BR426"/>
      <c r="BS426"/>
      <c r="BT426"/>
      <c r="BU426" s="53"/>
      <c r="BV426"/>
      <c r="BW426"/>
      <c r="BX426"/>
      <c r="BY426"/>
      <c r="BZ426"/>
      <c r="CA426"/>
      <c r="CB426"/>
      <c r="CC426"/>
      <c r="CD426"/>
      <c r="CE426"/>
      <c r="CF426"/>
      <c r="CG426"/>
      <c r="CH426"/>
      <c r="CI426"/>
    </row>
    <row r="427" spans="1:87" s="13" customFormat="1" x14ac:dyDescent="0.3">
      <c r="A427"/>
      <c r="B427" s="2"/>
      <c r="C427" s="7"/>
      <c r="D427" s="8"/>
      <c r="E427" s="27" t="s">
        <v>108</v>
      </c>
      <c r="F427" s="3" t="str">
        <f t="shared" si="45"/>
        <v/>
      </c>
      <c r="G427" s="3"/>
      <c r="H427" s="4">
        <f t="shared" si="43"/>
        <v>0</v>
      </c>
      <c r="I427" s="17" t="e">
        <f t="shared" si="44"/>
        <v>#REF!</v>
      </c>
      <c r="K427" s="9"/>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s="35"/>
      <c r="BE427" s="35"/>
      <c r="BF427"/>
      <c r="BG427"/>
      <c r="BH427"/>
      <c r="BI427"/>
      <c r="BJ427"/>
      <c r="BK427"/>
      <c r="BL427"/>
      <c r="BM427"/>
      <c r="BN427"/>
      <c r="BO427"/>
      <c r="BP427"/>
      <c r="BQ427" s="53"/>
      <c r="BR427"/>
      <c r="BS427"/>
      <c r="BT427"/>
      <c r="BU427" s="53"/>
      <c r="BV427"/>
      <c r="BW427"/>
      <c r="BX427"/>
      <c r="BY427"/>
      <c r="BZ427"/>
      <c r="CA427"/>
      <c r="CB427"/>
      <c r="CC427"/>
      <c r="CD427"/>
      <c r="CE427"/>
      <c r="CF427"/>
      <c r="CG427"/>
      <c r="CH427"/>
      <c r="CI427"/>
    </row>
    <row r="428" spans="1:87" s="13" customFormat="1" x14ac:dyDescent="0.3">
      <c r="A428"/>
      <c r="B428" s="2"/>
      <c r="C428" s="7"/>
      <c r="D428" s="8"/>
      <c r="E428" s="27" t="s">
        <v>108</v>
      </c>
      <c r="F428" s="3" t="str">
        <f t="shared" si="45"/>
        <v/>
      </c>
      <c r="G428" s="3"/>
      <c r="H428" s="4">
        <f t="shared" si="43"/>
        <v>0</v>
      </c>
      <c r="I428" s="17" t="e">
        <f t="shared" si="44"/>
        <v>#REF!</v>
      </c>
      <c r="K428" s="9"/>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s="35"/>
      <c r="BE428" s="35"/>
      <c r="BF428"/>
      <c r="BG428"/>
      <c r="BH428"/>
      <c r="BI428"/>
      <c r="BJ428"/>
      <c r="BK428"/>
      <c r="BL428"/>
      <c r="BM428"/>
      <c r="BN428"/>
      <c r="BO428"/>
      <c r="BP428"/>
      <c r="BQ428" s="53"/>
      <c r="BR428"/>
      <c r="BS428"/>
      <c r="BT428"/>
      <c r="BU428" s="53"/>
      <c r="BV428"/>
      <c r="BW428"/>
      <c r="BX428"/>
      <c r="BY428"/>
      <c r="BZ428"/>
      <c r="CA428"/>
      <c r="CB428"/>
      <c r="CC428"/>
      <c r="CD428"/>
      <c r="CE428"/>
      <c r="CF428"/>
      <c r="CG428"/>
      <c r="CH428"/>
      <c r="CI428"/>
    </row>
    <row r="429" spans="1:87" s="13" customFormat="1" x14ac:dyDescent="0.3">
      <c r="A429"/>
      <c r="B429" s="2"/>
      <c r="C429" s="7"/>
      <c r="D429" s="8"/>
      <c r="E429" s="27" t="s">
        <v>108</v>
      </c>
      <c r="F429" s="3" t="str">
        <f t="shared" si="45"/>
        <v/>
      </c>
      <c r="G429" s="3"/>
      <c r="H429" s="4">
        <f t="shared" si="43"/>
        <v>0</v>
      </c>
      <c r="I429" s="17" t="e">
        <f t="shared" si="44"/>
        <v>#REF!</v>
      </c>
      <c r="K429" s="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s="35"/>
      <c r="BE429" s="35"/>
      <c r="BF429"/>
      <c r="BG429"/>
      <c r="BH429"/>
      <c r="BI429"/>
      <c r="BJ429"/>
      <c r="BK429"/>
      <c r="BL429"/>
      <c r="BM429"/>
      <c r="BN429"/>
      <c r="BO429"/>
      <c r="BP429"/>
      <c r="BQ429" s="53"/>
      <c r="BR429"/>
      <c r="BS429"/>
      <c r="BT429"/>
      <c r="BU429" s="53"/>
      <c r="BV429"/>
      <c r="BW429"/>
      <c r="BX429"/>
      <c r="BY429"/>
      <c r="BZ429"/>
      <c r="CA429"/>
      <c r="CB429"/>
      <c r="CC429"/>
      <c r="CD429"/>
      <c r="CE429"/>
      <c r="CF429"/>
      <c r="CG429"/>
      <c r="CH429"/>
      <c r="CI429"/>
    </row>
    <row r="430" spans="1:87" s="13" customFormat="1" x14ac:dyDescent="0.3">
      <c r="A430"/>
      <c r="B430" s="2"/>
      <c r="C430" s="7"/>
      <c r="D430" s="8"/>
      <c r="E430" s="27" t="s">
        <v>108</v>
      </c>
      <c r="F430" s="3" t="str">
        <f t="shared" si="45"/>
        <v/>
      </c>
      <c r="G430" s="3"/>
      <c r="H430" s="4">
        <f t="shared" si="43"/>
        <v>0</v>
      </c>
      <c r="I430" s="17" t="e">
        <f t="shared" si="44"/>
        <v>#REF!</v>
      </c>
      <c r="K430" s="9"/>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s="35"/>
      <c r="BE430" s="35"/>
      <c r="BF430"/>
      <c r="BG430"/>
      <c r="BH430"/>
      <c r="BI430"/>
      <c r="BJ430"/>
      <c r="BK430"/>
      <c r="BL430"/>
      <c r="BM430"/>
      <c r="BN430"/>
      <c r="BO430"/>
      <c r="BP430"/>
      <c r="BQ430" s="53"/>
      <c r="BR430"/>
      <c r="BS430"/>
      <c r="BT430"/>
      <c r="BU430" s="53"/>
      <c r="BV430"/>
      <c r="BW430"/>
      <c r="BX430"/>
      <c r="BY430"/>
      <c r="BZ430"/>
      <c r="CA430"/>
      <c r="CB430"/>
      <c r="CC430"/>
      <c r="CD430"/>
      <c r="CE430"/>
      <c r="CF430"/>
      <c r="CG430"/>
      <c r="CH430"/>
      <c r="CI430"/>
    </row>
    <row r="431" spans="1:87" s="13" customFormat="1" x14ac:dyDescent="0.3">
      <c r="A431"/>
      <c r="B431" s="2"/>
      <c r="C431" s="7"/>
      <c r="D431" s="8"/>
      <c r="E431" s="27" t="s">
        <v>108</v>
      </c>
      <c r="F431" s="3" t="str">
        <f t="shared" si="45"/>
        <v/>
      </c>
      <c r="G431" s="3"/>
      <c r="H431" s="4">
        <f t="shared" si="43"/>
        <v>0</v>
      </c>
      <c r="I431" s="17" t="e">
        <f t="shared" si="44"/>
        <v>#REF!</v>
      </c>
      <c r="K431" s="9"/>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s="35"/>
      <c r="BE431" s="35"/>
      <c r="BF431"/>
      <c r="BG431"/>
      <c r="BH431"/>
      <c r="BI431"/>
      <c r="BJ431"/>
      <c r="BK431"/>
      <c r="BL431"/>
      <c r="BM431"/>
      <c r="BN431"/>
      <c r="BO431"/>
      <c r="BP431"/>
      <c r="BQ431" s="53"/>
      <c r="BR431"/>
      <c r="BS431"/>
      <c r="BT431"/>
      <c r="BU431" s="53"/>
      <c r="BV431"/>
      <c r="BW431"/>
      <c r="BX431"/>
      <c r="BY431"/>
      <c r="BZ431"/>
      <c r="CA431"/>
      <c r="CB431"/>
      <c r="CC431"/>
      <c r="CD431"/>
      <c r="CE431"/>
      <c r="CF431"/>
      <c r="CG431"/>
      <c r="CH431"/>
      <c r="CI431"/>
    </row>
    <row r="432" spans="1:87" s="13" customFormat="1" x14ac:dyDescent="0.3">
      <c r="A432"/>
      <c r="B432" s="2"/>
      <c r="C432" s="7"/>
      <c r="D432" s="8"/>
      <c r="E432" s="27" t="s">
        <v>108</v>
      </c>
      <c r="F432" s="3" t="str">
        <f t="shared" si="45"/>
        <v/>
      </c>
      <c r="G432" s="3"/>
      <c r="H432" s="4">
        <f t="shared" si="43"/>
        <v>0</v>
      </c>
      <c r="I432" s="17" t="e">
        <f t="shared" si="44"/>
        <v>#REF!</v>
      </c>
      <c r="K432" s="9"/>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s="35"/>
      <c r="BE432" s="35"/>
      <c r="BF432"/>
      <c r="BG432"/>
      <c r="BH432"/>
      <c r="BI432"/>
      <c r="BJ432"/>
      <c r="BK432"/>
      <c r="BL432"/>
      <c r="BM432"/>
      <c r="BN432"/>
      <c r="BO432"/>
      <c r="BP432"/>
      <c r="BQ432" s="53"/>
      <c r="BR432"/>
      <c r="BS432"/>
      <c r="BT432"/>
      <c r="BU432" s="53"/>
      <c r="BV432"/>
      <c r="BW432"/>
      <c r="BX432"/>
      <c r="BY432"/>
      <c r="BZ432"/>
      <c r="CA432"/>
      <c r="CB432"/>
      <c r="CC432"/>
      <c r="CD432"/>
      <c r="CE432"/>
      <c r="CF432"/>
      <c r="CG432"/>
      <c r="CH432"/>
      <c r="CI432"/>
    </row>
    <row r="433" spans="1:87" s="13" customFormat="1" x14ac:dyDescent="0.3">
      <c r="A433"/>
      <c r="B433" s="2"/>
      <c r="C433" s="7"/>
      <c r="D433" s="8"/>
      <c r="E433" s="27" t="s">
        <v>108</v>
      </c>
      <c r="F433" s="3" t="str">
        <f t="shared" si="45"/>
        <v/>
      </c>
      <c r="G433" s="3"/>
      <c r="H433" s="4">
        <f t="shared" si="43"/>
        <v>0</v>
      </c>
      <c r="I433" s="17" t="e">
        <f t="shared" si="44"/>
        <v>#REF!</v>
      </c>
      <c r="K433" s="9"/>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s="35"/>
      <c r="BE433" s="35"/>
      <c r="BF433"/>
      <c r="BG433"/>
      <c r="BH433"/>
      <c r="BI433"/>
      <c r="BJ433"/>
      <c r="BK433"/>
      <c r="BL433"/>
      <c r="BM433"/>
      <c r="BN433"/>
      <c r="BO433"/>
      <c r="BP433"/>
      <c r="BQ433" s="53"/>
      <c r="BR433"/>
      <c r="BS433"/>
      <c r="BT433"/>
      <c r="BU433" s="53"/>
      <c r="BV433"/>
      <c r="BW433"/>
      <c r="BX433"/>
      <c r="BY433"/>
      <c r="BZ433"/>
      <c r="CA433"/>
      <c r="CB433"/>
      <c r="CC433"/>
      <c r="CD433"/>
      <c r="CE433"/>
      <c r="CF433"/>
      <c r="CG433"/>
      <c r="CH433"/>
      <c r="CI433"/>
    </row>
    <row r="434" spans="1:87" s="13" customFormat="1" x14ac:dyDescent="0.3">
      <c r="A434"/>
      <c r="B434" s="2"/>
      <c r="C434" s="7"/>
      <c r="D434" s="8"/>
      <c r="E434" s="27" t="s">
        <v>108</v>
      </c>
      <c r="F434" s="3" t="str">
        <f t="shared" si="45"/>
        <v/>
      </c>
      <c r="G434" s="3"/>
      <c r="H434" s="4">
        <f t="shared" si="43"/>
        <v>0</v>
      </c>
      <c r="I434" s="17" t="e">
        <f t="shared" si="44"/>
        <v>#REF!</v>
      </c>
      <c r="K434" s="9"/>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s="35"/>
      <c r="BE434" s="35"/>
      <c r="BF434"/>
      <c r="BG434"/>
      <c r="BH434"/>
      <c r="BI434"/>
      <c r="BJ434"/>
      <c r="BK434"/>
      <c r="BL434"/>
      <c r="BM434"/>
      <c r="BN434"/>
      <c r="BO434"/>
      <c r="BP434"/>
      <c r="BQ434" s="53"/>
      <c r="BR434"/>
      <c r="BS434"/>
      <c r="BT434"/>
      <c r="BU434" s="53"/>
      <c r="BV434"/>
      <c r="BW434"/>
      <c r="BX434"/>
      <c r="BY434"/>
      <c r="BZ434"/>
      <c r="CA434"/>
      <c r="CB434"/>
      <c r="CC434"/>
      <c r="CD434"/>
      <c r="CE434"/>
      <c r="CF434"/>
      <c r="CG434"/>
      <c r="CH434"/>
      <c r="CI434"/>
    </row>
    <row r="435" spans="1:87" s="13" customFormat="1" x14ac:dyDescent="0.3">
      <c r="A435"/>
      <c r="B435" s="2"/>
      <c r="C435" s="7"/>
      <c r="D435" s="8"/>
      <c r="E435" s="27" t="s">
        <v>108</v>
      </c>
      <c r="F435" s="3" t="str">
        <f t="shared" si="45"/>
        <v/>
      </c>
      <c r="G435" s="3"/>
      <c r="H435" s="4">
        <f t="shared" si="43"/>
        <v>0</v>
      </c>
      <c r="I435" s="17" t="e">
        <f t="shared" si="44"/>
        <v>#REF!</v>
      </c>
      <c r="K435" s="9"/>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s="35"/>
      <c r="BE435" s="35"/>
      <c r="BF435"/>
      <c r="BG435"/>
      <c r="BH435"/>
      <c r="BI435"/>
      <c r="BJ435"/>
      <c r="BK435"/>
      <c r="BL435"/>
      <c r="BM435"/>
      <c r="BN435"/>
      <c r="BO435"/>
      <c r="BP435"/>
      <c r="BQ435" s="53"/>
      <c r="BR435"/>
      <c r="BS435"/>
      <c r="BT435"/>
      <c r="BU435" s="53"/>
      <c r="BV435"/>
      <c r="BW435"/>
      <c r="BX435"/>
      <c r="BY435"/>
      <c r="BZ435"/>
      <c r="CA435"/>
      <c r="CB435"/>
      <c r="CC435"/>
      <c r="CD435"/>
      <c r="CE435"/>
      <c r="CF435"/>
      <c r="CG435"/>
      <c r="CH435"/>
      <c r="CI435"/>
    </row>
    <row r="436" spans="1:87" s="13" customFormat="1" x14ac:dyDescent="0.3">
      <c r="A436"/>
      <c r="B436" s="2"/>
      <c r="C436" s="7"/>
      <c r="D436" s="8"/>
      <c r="E436" s="27" t="s">
        <v>108</v>
      </c>
      <c r="F436" s="3" t="str">
        <f t="shared" si="45"/>
        <v/>
      </c>
      <c r="G436" s="3"/>
      <c r="H436" s="4">
        <f t="shared" si="43"/>
        <v>0</v>
      </c>
      <c r="I436" s="17" t="e">
        <f t="shared" si="44"/>
        <v>#REF!</v>
      </c>
      <c r="K436" s="9"/>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s="35"/>
      <c r="BE436" s="35"/>
      <c r="BF436"/>
      <c r="BG436"/>
      <c r="BH436"/>
      <c r="BI436"/>
      <c r="BJ436"/>
      <c r="BK436"/>
      <c r="BL436"/>
      <c r="BM436"/>
      <c r="BN436"/>
      <c r="BO436"/>
      <c r="BP436"/>
      <c r="BQ436" s="53"/>
      <c r="BR436"/>
      <c r="BS436"/>
      <c r="BT436"/>
      <c r="BU436" s="53"/>
      <c r="BV436"/>
      <c r="BW436"/>
      <c r="BX436"/>
      <c r="BY436"/>
      <c r="BZ436"/>
      <c r="CA436"/>
      <c r="CB436"/>
      <c r="CC436"/>
      <c r="CD436"/>
      <c r="CE436"/>
      <c r="CF436"/>
      <c r="CG436"/>
      <c r="CH436"/>
      <c r="CI436"/>
    </row>
    <row r="437" spans="1:87" s="13" customFormat="1" x14ac:dyDescent="0.3">
      <c r="A437"/>
      <c r="B437" s="2"/>
      <c r="C437" s="7"/>
      <c r="D437" s="8"/>
      <c r="E437" s="27" t="s">
        <v>108</v>
      </c>
      <c r="F437" s="3" t="str">
        <f t="shared" si="45"/>
        <v/>
      </c>
      <c r="G437" s="3"/>
      <c r="H437" s="4">
        <f t="shared" si="43"/>
        <v>0</v>
      </c>
      <c r="I437" s="17" t="e">
        <f t="shared" si="44"/>
        <v>#REF!</v>
      </c>
      <c r="K437" s="9"/>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s="35"/>
      <c r="BE437" s="35"/>
      <c r="BF437"/>
      <c r="BG437"/>
      <c r="BH437"/>
      <c r="BI437"/>
      <c r="BJ437"/>
      <c r="BK437"/>
      <c r="BL437"/>
      <c r="BM437"/>
      <c r="BN437"/>
      <c r="BO437"/>
      <c r="BP437"/>
      <c r="BQ437" s="53"/>
      <c r="BR437"/>
      <c r="BS437"/>
      <c r="BT437"/>
      <c r="BU437" s="53"/>
      <c r="BV437"/>
      <c r="BW437"/>
      <c r="BX437"/>
      <c r="BY437"/>
      <c r="BZ437"/>
      <c r="CA437"/>
      <c r="CB437"/>
      <c r="CC437"/>
      <c r="CD437"/>
      <c r="CE437"/>
      <c r="CF437"/>
      <c r="CG437"/>
      <c r="CH437"/>
      <c r="CI437"/>
    </row>
    <row r="438" spans="1:87" s="13" customFormat="1" x14ac:dyDescent="0.3">
      <c r="A438"/>
      <c r="B438" s="2"/>
      <c r="C438" s="7"/>
      <c r="D438" s="8"/>
      <c r="E438" s="27" t="s">
        <v>108</v>
      </c>
      <c r="F438" s="3" t="str">
        <f t="shared" si="45"/>
        <v/>
      </c>
      <c r="G438" s="3"/>
      <c r="H438" s="4">
        <f t="shared" si="43"/>
        <v>0</v>
      </c>
      <c r="I438" s="17" t="e">
        <f t="shared" si="44"/>
        <v>#REF!</v>
      </c>
      <c r="K438" s="9"/>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s="35"/>
      <c r="BE438" s="35"/>
      <c r="BF438"/>
      <c r="BG438"/>
      <c r="BH438"/>
      <c r="BI438"/>
      <c r="BJ438"/>
      <c r="BK438"/>
      <c r="BL438"/>
      <c r="BM438"/>
      <c r="BN438"/>
      <c r="BO438"/>
      <c r="BP438"/>
      <c r="BQ438" s="53"/>
      <c r="BR438"/>
      <c r="BS438"/>
      <c r="BT438"/>
      <c r="BU438" s="53"/>
      <c r="BV438"/>
      <c r="BW438"/>
      <c r="BX438"/>
      <c r="BY438"/>
      <c r="BZ438"/>
      <c r="CA438"/>
      <c r="CB438"/>
      <c r="CC438"/>
      <c r="CD438"/>
      <c r="CE438"/>
      <c r="CF438"/>
      <c r="CG438"/>
      <c r="CH438"/>
      <c r="CI438"/>
    </row>
    <row r="439" spans="1:87" s="13" customFormat="1" x14ac:dyDescent="0.3">
      <c r="A439"/>
      <c r="B439" s="2"/>
      <c r="C439" s="7"/>
      <c r="D439" s="8"/>
      <c r="E439" s="27" t="s">
        <v>108</v>
      </c>
      <c r="F439" s="3" t="str">
        <f t="shared" si="45"/>
        <v/>
      </c>
      <c r="G439" s="3"/>
      <c r="H439" s="4">
        <f t="shared" si="43"/>
        <v>0</v>
      </c>
      <c r="I439" s="17" t="e">
        <f t="shared" si="44"/>
        <v>#REF!</v>
      </c>
      <c r="K439" s="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s="35"/>
      <c r="BE439" s="35"/>
      <c r="BF439"/>
      <c r="BG439"/>
      <c r="BH439"/>
      <c r="BI439"/>
      <c r="BJ439"/>
      <c r="BK439"/>
      <c r="BL439"/>
      <c r="BM439"/>
      <c r="BN439"/>
      <c r="BO439"/>
      <c r="BP439"/>
      <c r="BQ439" s="53"/>
      <c r="BR439"/>
      <c r="BS439"/>
      <c r="BT439"/>
      <c r="BU439" s="53"/>
      <c r="BV439"/>
      <c r="BW439"/>
      <c r="BX439"/>
      <c r="BY439"/>
      <c r="BZ439"/>
      <c r="CA439"/>
      <c r="CB439"/>
      <c r="CC439"/>
      <c r="CD439"/>
      <c r="CE439"/>
      <c r="CF439"/>
      <c r="CG439"/>
      <c r="CH439"/>
      <c r="CI439"/>
    </row>
    <row r="440" spans="1:87" s="13" customFormat="1" x14ac:dyDescent="0.3">
      <c r="A440"/>
      <c r="B440" s="2"/>
      <c r="C440" s="7"/>
      <c r="D440" s="8"/>
      <c r="E440" s="27" t="s">
        <v>108</v>
      </c>
      <c r="F440" s="3" t="str">
        <f t="shared" si="45"/>
        <v/>
      </c>
      <c r="G440" s="3"/>
      <c r="H440" s="4">
        <f t="shared" si="43"/>
        <v>0</v>
      </c>
      <c r="I440" s="17" t="e">
        <f t="shared" si="44"/>
        <v>#REF!</v>
      </c>
      <c r="K440" s="9"/>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s="35"/>
      <c r="BE440" s="35"/>
      <c r="BF440"/>
      <c r="BG440"/>
      <c r="BH440"/>
      <c r="BI440"/>
      <c r="BJ440"/>
      <c r="BK440"/>
      <c r="BL440"/>
      <c r="BM440"/>
      <c r="BN440"/>
      <c r="BO440"/>
      <c r="BP440"/>
      <c r="BQ440" s="53"/>
      <c r="BR440"/>
      <c r="BS440"/>
      <c r="BT440"/>
      <c r="BU440" s="53"/>
      <c r="BV440"/>
      <c r="BW440"/>
      <c r="BX440"/>
      <c r="BY440"/>
      <c r="BZ440"/>
      <c r="CA440"/>
      <c r="CB440"/>
      <c r="CC440"/>
      <c r="CD440"/>
      <c r="CE440"/>
      <c r="CF440"/>
      <c r="CG440"/>
      <c r="CH440"/>
      <c r="CI440"/>
    </row>
    <row r="441" spans="1:87" s="13" customFormat="1" x14ac:dyDescent="0.3">
      <c r="A441"/>
      <c r="B441" s="2"/>
      <c r="C441" s="7"/>
      <c r="D441" s="8"/>
      <c r="E441" s="27" t="s">
        <v>108</v>
      </c>
      <c r="F441" s="3" t="str">
        <f t="shared" si="45"/>
        <v/>
      </c>
      <c r="G441" s="3"/>
      <c r="H441" s="4">
        <f t="shared" ref="H441:H504" si="46">IF(AND(C441&lt;&gt;"",F441&lt;&gt;"",G441&lt;&gt;""),(G441-F441)*24,0)</f>
        <v>0</v>
      </c>
      <c r="I441" s="17" t="e">
        <f t="shared" si="44"/>
        <v>#REF!</v>
      </c>
      <c r="K441" s="9"/>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s="35"/>
      <c r="BE441" s="35"/>
      <c r="BF441"/>
      <c r="BG441"/>
      <c r="BH441"/>
      <c r="BI441"/>
      <c r="BJ441"/>
      <c r="BK441"/>
      <c r="BL441"/>
      <c r="BM441"/>
      <c r="BN441"/>
      <c r="BO441"/>
      <c r="BP441"/>
      <c r="BQ441" s="53"/>
      <c r="BR441"/>
      <c r="BS441"/>
      <c r="BT441"/>
      <c r="BU441" s="53"/>
      <c r="BV441"/>
      <c r="BW441"/>
      <c r="BX441"/>
      <c r="BY441"/>
      <c r="BZ441"/>
      <c r="CA441"/>
      <c r="CB441"/>
      <c r="CC441"/>
      <c r="CD441"/>
      <c r="CE441"/>
      <c r="CF441"/>
      <c r="CG441"/>
      <c r="CH441"/>
      <c r="CI441"/>
    </row>
    <row r="442" spans="1:87" s="13" customFormat="1" x14ac:dyDescent="0.3">
      <c r="A442"/>
      <c r="B442" s="2"/>
      <c r="C442" s="7"/>
      <c r="D442" s="8"/>
      <c r="E442" s="27" t="s">
        <v>108</v>
      </c>
      <c r="F442" s="3" t="str">
        <f t="shared" si="45"/>
        <v/>
      </c>
      <c r="G442" s="3"/>
      <c r="H442" s="4">
        <f t="shared" si="46"/>
        <v>0</v>
      </c>
      <c r="I442" s="17" t="e">
        <f t="shared" ref="I442:I505" si="47">IF(E442=E441,H442+I441,H442)</f>
        <v>#REF!</v>
      </c>
      <c r="K442" s="9"/>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s="35"/>
      <c r="BE442" s="35"/>
      <c r="BF442"/>
      <c r="BG442"/>
      <c r="BH442"/>
      <c r="BI442"/>
      <c r="BJ442"/>
      <c r="BK442"/>
      <c r="BL442"/>
      <c r="BM442"/>
      <c r="BN442"/>
      <c r="BO442"/>
      <c r="BP442"/>
      <c r="BQ442" s="53"/>
      <c r="BR442"/>
      <c r="BS442"/>
      <c r="BT442"/>
      <c r="BU442" s="53"/>
      <c r="BV442"/>
      <c r="BW442"/>
      <c r="BX442"/>
      <c r="BY442"/>
      <c r="BZ442"/>
      <c r="CA442"/>
      <c r="CB442"/>
      <c r="CC442"/>
      <c r="CD442"/>
      <c r="CE442"/>
      <c r="CF442"/>
      <c r="CG442"/>
      <c r="CH442"/>
      <c r="CI442"/>
    </row>
    <row r="443" spans="1:87" s="13" customFormat="1" x14ac:dyDescent="0.3">
      <c r="A443"/>
      <c r="B443" s="2"/>
      <c r="C443" s="7"/>
      <c r="D443" s="8"/>
      <c r="E443" s="27" t="s">
        <v>108</v>
      </c>
      <c r="F443" s="3" t="str">
        <f t="shared" si="45"/>
        <v/>
      </c>
      <c r="G443" s="3"/>
      <c r="H443" s="4">
        <f t="shared" si="46"/>
        <v>0</v>
      </c>
      <c r="I443" s="17" t="e">
        <f t="shared" si="47"/>
        <v>#REF!</v>
      </c>
      <c r="K443" s="9"/>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s="35"/>
      <c r="BE443" s="35"/>
      <c r="BF443"/>
      <c r="BG443"/>
      <c r="BH443"/>
      <c r="BI443"/>
      <c r="BJ443"/>
      <c r="BK443"/>
      <c r="BL443"/>
      <c r="BM443"/>
      <c r="BN443"/>
      <c r="BO443"/>
      <c r="BP443"/>
      <c r="BQ443" s="53"/>
      <c r="BR443"/>
      <c r="BS443"/>
      <c r="BT443"/>
      <c r="BU443" s="53"/>
      <c r="BV443"/>
      <c r="BW443"/>
      <c r="BX443"/>
      <c r="BY443"/>
      <c r="BZ443"/>
      <c r="CA443"/>
      <c r="CB443"/>
      <c r="CC443"/>
      <c r="CD443"/>
      <c r="CE443"/>
      <c r="CF443"/>
      <c r="CG443"/>
      <c r="CH443"/>
      <c r="CI443"/>
    </row>
    <row r="444" spans="1:87" s="13" customFormat="1" x14ac:dyDescent="0.3">
      <c r="A444"/>
      <c r="B444" s="2"/>
      <c r="C444" s="7"/>
      <c r="D444" s="8"/>
      <c r="E444" s="27" t="s">
        <v>108</v>
      </c>
      <c r="F444" s="3" t="str">
        <f t="shared" si="45"/>
        <v/>
      </c>
      <c r="G444" s="3"/>
      <c r="H444" s="4">
        <f t="shared" si="46"/>
        <v>0</v>
      </c>
      <c r="I444" s="17" t="e">
        <f t="shared" si="47"/>
        <v>#REF!</v>
      </c>
      <c r="K444" s="9"/>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s="35"/>
      <c r="BE444" s="35"/>
      <c r="BF444"/>
      <c r="BG444"/>
      <c r="BH444"/>
      <c r="BI444"/>
      <c r="BJ444"/>
      <c r="BK444"/>
      <c r="BL444"/>
      <c r="BM444"/>
      <c r="BN444"/>
      <c r="BO444"/>
      <c r="BP444"/>
      <c r="BQ444" s="53"/>
      <c r="BR444"/>
      <c r="BS444"/>
      <c r="BT444"/>
      <c r="BU444" s="53"/>
      <c r="BV444"/>
      <c r="BW444"/>
      <c r="BX444"/>
      <c r="BY444"/>
      <c r="BZ444"/>
      <c r="CA444"/>
      <c r="CB444"/>
      <c r="CC444"/>
      <c r="CD444"/>
      <c r="CE444"/>
      <c r="CF444"/>
      <c r="CG444"/>
      <c r="CH444"/>
      <c r="CI444"/>
    </row>
    <row r="445" spans="1:87" s="13" customFormat="1" x14ac:dyDescent="0.3">
      <c r="A445"/>
      <c r="B445" s="2"/>
      <c r="C445" s="7"/>
      <c r="D445" s="8"/>
      <c r="E445" s="27" t="s">
        <v>108</v>
      </c>
      <c r="F445" s="3" t="str">
        <f t="shared" si="45"/>
        <v/>
      </c>
      <c r="G445" s="3"/>
      <c r="H445" s="4">
        <f t="shared" si="46"/>
        <v>0</v>
      </c>
      <c r="I445" s="17" t="e">
        <f t="shared" si="47"/>
        <v>#REF!</v>
      </c>
      <c r="K445" s="9"/>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s="35"/>
      <c r="BE445" s="35"/>
      <c r="BF445"/>
      <c r="BG445"/>
      <c r="BH445"/>
      <c r="BI445"/>
      <c r="BJ445"/>
      <c r="BK445"/>
      <c r="BL445"/>
      <c r="BM445"/>
      <c r="BN445"/>
      <c r="BO445"/>
      <c r="BP445"/>
      <c r="BQ445" s="53"/>
      <c r="BR445"/>
      <c r="BS445"/>
      <c r="BT445"/>
      <c r="BU445" s="53"/>
      <c r="BV445"/>
      <c r="BW445"/>
      <c r="BX445"/>
      <c r="BY445"/>
      <c r="BZ445"/>
      <c r="CA445"/>
      <c r="CB445"/>
      <c r="CC445"/>
      <c r="CD445"/>
      <c r="CE445"/>
      <c r="CF445"/>
      <c r="CG445"/>
      <c r="CH445"/>
      <c r="CI445"/>
    </row>
    <row r="446" spans="1:87" s="13" customFormat="1" x14ac:dyDescent="0.3">
      <c r="A446"/>
      <c r="B446" s="2"/>
      <c r="C446" s="7"/>
      <c r="D446" s="8"/>
      <c r="E446" s="27" t="s">
        <v>108</v>
      </c>
      <c r="F446" s="3" t="str">
        <f t="shared" si="45"/>
        <v/>
      </c>
      <c r="G446" s="3"/>
      <c r="H446" s="4">
        <f t="shared" si="46"/>
        <v>0</v>
      </c>
      <c r="I446" s="17" t="e">
        <f t="shared" si="47"/>
        <v>#REF!</v>
      </c>
      <c r="K446" s="9"/>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s="35"/>
      <c r="BE446" s="35"/>
      <c r="BF446"/>
      <c r="BG446"/>
      <c r="BH446"/>
      <c r="BI446"/>
      <c r="BJ446"/>
      <c r="BK446"/>
      <c r="BL446"/>
      <c r="BM446"/>
      <c r="BN446"/>
      <c r="BO446"/>
      <c r="BP446"/>
      <c r="BQ446" s="53"/>
      <c r="BR446"/>
      <c r="BS446"/>
      <c r="BT446"/>
      <c r="BU446" s="53"/>
      <c r="BV446"/>
      <c r="BW446"/>
      <c r="BX446"/>
      <c r="BY446"/>
      <c r="BZ446"/>
      <c r="CA446"/>
      <c r="CB446"/>
      <c r="CC446"/>
      <c r="CD446"/>
      <c r="CE446"/>
      <c r="CF446"/>
      <c r="CG446"/>
      <c r="CH446"/>
      <c r="CI446"/>
    </row>
    <row r="447" spans="1:87" s="13" customFormat="1" x14ac:dyDescent="0.3">
      <c r="A447"/>
      <c r="B447" s="2"/>
      <c r="C447" s="7"/>
      <c r="D447" s="8"/>
      <c r="E447" s="27" t="s">
        <v>108</v>
      </c>
      <c r="F447" s="3" t="str">
        <f t="shared" si="45"/>
        <v/>
      </c>
      <c r="G447" s="3"/>
      <c r="H447" s="4">
        <f t="shared" si="46"/>
        <v>0</v>
      </c>
      <c r="I447" s="17" t="e">
        <f t="shared" si="47"/>
        <v>#REF!</v>
      </c>
      <c r="K447" s="9"/>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s="35"/>
      <c r="BE447" s="35"/>
      <c r="BF447"/>
      <c r="BG447"/>
      <c r="BH447"/>
      <c r="BI447"/>
      <c r="BJ447"/>
      <c r="BK447"/>
      <c r="BL447"/>
      <c r="BM447"/>
      <c r="BN447"/>
      <c r="BO447"/>
      <c r="BP447"/>
      <c r="BQ447" s="53"/>
      <c r="BR447"/>
      <c r="BS447"/>
      <c r="BT447"/>
      <c r="BU447" s="53"/>
      <c r="BV447"/>
      <c r="BW447"/>
      <c r="BX447"/>
      <c r="BY447"/>
      <c r="BZ447"/>
      <c r="CA447"/>
      <c r="CB447"/>
      <c r="CC447"/>
      <c r="CD447"/>
      <c r="CE447"/>
      <c r="CF447"/>
      <c r="CG447"/>
      <c r="CH447"/>
      <c r="CI447"/>
    </row>
    <row r="448" spans="1:87" s="13" customFormat="1" x14ac:dyDescent="0.3">
      <c r="A448"/>
      <c r="B448" s="2"/>
      <c r="C448" s="7"/>
      <c r="D448" s="8"/>
      <c r="E448" s="27" t="s">
        <v>108</v>
      </c>
      <c r="F448" s="3" t="str">
        <f t="shared" si="45"/>
        <v/>
      </c>
      <c r="G448" s="3"/>
      <c r="H448" s="4">
        <f t="shared" si="46"/>
        <v>0</v>
      </c>
      <c r="I448" s="17" t="e">
        <f t="shared" si="47"/>
        <v>#REF!</v>
      </c>
      <c r="K448" s="9"/>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s="35"/>
      <c r="BE448" s="35"/>
      <c r="BF448"/>
      <c r="BG448"/>
      <c r="BH448"/>
      <c r="BI448"/>
      <c r="BJ448"/>
      <c r="BK448"/>
      <c r="BL448"/>
      <c r="BM448"/>
      <c r="BN448"/>
      <c r="BO448"/>
      <c r="BP448"/>
      <c r="BQ448" s="53"/>
      <c r="BR448"/>
      <c r="BS448"/>
      <c r="BT448"/>
      <c r="BU448" s="53"/>
      <c r="BV448"/>
      <c r="BW448"/>
      <c r="BX448"/>
      <c r="BY448"/>
      <c r="BZ448"/>
      <c r="CA448"/>
      <c r="CB448"/>
      <c r="CC448"/>
      <c r="CD448"/>
      <c r="CE448"/>
      <c r="CF448"/>
      <c r="CG448"/>
      <c r="CH448"/>
      <c r="CI448"/>
    </row>
    <row r="449" spans="1:87" s="13" customFormat="1" x14ac:dyDescent="0.3">
      <c r="A449"/>
      <c r="B449" s="2"/>
      <c r="C449" s="7"/>
      <c r="D449" s="8"/>
      <c r="E449" s="27" t="s">
        <v>108</v>
      </c>
      <c r="F449" s="3" t="str">
        <f t="shared" si="45"/>
        <v/>
      </c>
      <c r="G449" s="3"/>
      <c r="H449" s="4">
        <f t="shared" si="46"/>
        <v>0</v>
      </c>
      <c r="I449" s="17" t="e">
        <f t="shared" si="47"/>
        <v>#REF!</v>
      </c>
      <c r="K449" s="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s="35"/>
      <c r="BE449" s="35"/>
      <c r="BF449"/>
      <c r="BG449"/>
      <c r="BH449"/>
      <c r="BI449"/>
      <c r="BJ449"/>
      <c r="BK449"/>
      <c r="BL449"/>
      <c r="BM449"/>
      <c r="BN449"/>
      <c r="BO449"/>
      <c r="BP449"/>
      <c r="BQ449" s="53"/>
      <c r="BR449"/>
      <c r="BS449"/>
      <c r="BT449"/>
      <c r="BU449" s="53"/>
      <c r="BV449"/>
      <c r="BW449"/>
      <c r="BX449"/>
      <c r="BY449"/>
      <c r="BZ449"/>
      <c r="CA449"/>
      <c r="CB449"/>
      <c r="CC449"/>
      <c r="CD449"/>
      <c r="CE449"/>
      <c r="CF449"/>
      <c r="CG449"/>
      <c r="CH449"/>
      <c r="CI449"/>
    </row>
    <row r="450" spans="1:87" s="13" customFormat="1" x14ac:dyDescent="0.3">
      <c r="A450"/>
      <c r="B450" s="2"/>
      <c r="C450" s="7"/>
      <c r="D450" s="8"/>
      <c r="E450" s="27" t="s">
        <v>108</v>
      </c>
      <c r="F450" s="3" t="str">
        <f t="shared" si="45"/>
        <v/>
      </c>
      <c r="G450" s="3"/>
      <c r="H450" s="4">
        <f t="shared" si="46"/>
        <v>0</v>
      </c>
      <c r="I450" s="17" t="e">
        <f t="shared" si="47"/>
        <v>#REF!</v>
      </c>
      <c r="K450" s="9"/>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s="35"/>
      <c r="BE450" s="35"/>
      <c r="BF450"/>
      <c r="BG450"/>
      <c r="BH450"/>
      <c r="BI450"/>
      <c r="BJ450"/>
      <c r="BK450"/>
      <c r="BL450"/>
      <c r="BM450"/>
      <c r="BN450"/>
      <c r="BO450"/>
      <c r="BP450"/>
      <c r="BQ450" s="53"/>
      <c r="BR450"/>
      <c r="BS450"/>
      <c r="BT450"/>
      <c r="BU450" s="53"/>
      <c r="BV450"/>
      <c r="BW450"/>
      <c r="BX450"/>
      <c r="BY450"/>
      <c r="BZ450"/>
      <c r="CA450"/>
      <c r="CB450"/>
      <c r="CC450"/>
      <c r="CD450"/>
      <c r="CE450"/>
      <c r="CF450"/>
      <c r="CG450"/>
      <c r="CH450"/>
      <c r="CI450"/>
    </row>
    <row r="451" spans="1:87" s="13" customFormat="1" x14ac:dyDescent="0.3">
      <c r="A451"/>
      <c r="B451" s="2"/>
      <c r="C451" s="7"/>
      <c r="D451" s="8"/>
      <c r="E451" s="27" t="s">
        <v>108</v>
      </c>
      <c r="F451" s="3" t="str">
        <f t="shared" si="45"/>
        <v/>
      </c>
      <c r="G451" s="3"/>
      <c r="H451" s="4">
        <f t="shared" si="46"/>
        <v>0</v>
      </c>
      <c r="I451" s="17" t="e">
        <f t="shared" si="47"/>
        <v>#REF!</v>
      </c>
      <c r="K451" s="9"/>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s="35"/>
      <c r="BE451" s="35"/>
      <c r="BF451"/>
      <c r="BG451"/>
      <c r="BH451"/>
      <c r="BI451"/>
      <c r="BJ451"/>
      <c r="BK451"/>
      <c r="BL451"/>
      <c r="BM451"/>
      <c r="BN451"/>
      <c r="BO451"/>
      <c r="BP451"/>
      <c r="BQ451" s="53"/>
      <c r="BR451"/>
      <c r="BS451"/>
      <c r="BT451"/>
      <c r="BU451" s="53"/>
      <c r="BV451"/>
      <c r="BW451"/>
      <c r="BX451"/>
      <c r="BY451"/>
      <c r="BZ451"/>
      <c r="CA451"/>
      <c r="CB451"/>
      <c r="CC451"/>
      <c r="CD451"/>
      <c r="CE451"/>
      <c r="CF451"/>
      <c r="CG451"/>
      <c r="CH451"/>
      <c r="CI451"/>
    </row>
    <row r="452" spans="1:87" s="13" customFormat="1" x14ac:dyDescent="0.3">
      <c r="A452"/>
      <c r="B452" s="2"/>
      <c r="C452" s="7"/>
      <c r="D452" s="8"/>
      <c r="E452" s="27" t="s">
        <v>108</v>
      </c>
      <c r="F452" s="3" t="str">
        <f t="shared" si="45"/>
        <v/>
      </c>
      <c r="G452" s="3"/>
      <c r="H452" s="4">
        <f t="shared" si="46"/>
        <v>0</v>
      </c>
      <c r="I452" s="17" t="e">
        <f t="shared" si="47"/>
        <v>#REF!</v>
      </c>
      <c r="K452" s="9"/>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s="35"/>
      <c r="BE452" s="35"/>
      <c r="BF452"/>
      <c r="BG452"/>
      <c r="BH452"/>
      <c r="BI452"/>
      <c r="BJ452"/>
      <c r="BK452"/>
      <c r="BL452"/>
      <c r="BM452"/>
      <c r="BN452"/>
      <c r="BO452"/>
      <c r="BP452"/>
      <c r="BQ452" s="53"/>
      <c r="BR452"/>
      <c r="BS452"/>
      <c r="BT452"/>
      <c r="BU452" s="53"/>
      <c r="BV452"/>
      <c r="BW452"/>
      <c r="BX452"/>
      <c r="BY452"/>
      <c r="BZ452"/>
      <c r="CA452"/>
      <c r="CB452"/>
      <c r="CC452"/>
      <c r="CD452"/>
      <c r="CE452"/>
      <c r="CF452"/>
      <c r="CG452"/>
      <c r="CH452"/>
      <c r="CI452"/>
    </row>
    <row r="453" spans="1:87" s="13" customFormat="1" x14ac:dyDescent="0.3">
      <c r="A453"/>
      <c r="B453" s="2"/>
      <c r="C453" s="7"/>
      <c r="D453" s="8"/>
      <c r="E453" s="27" t="s">
        <v>108</v>
      </c>
      <c r="F453" s="3" t="str">
        <f t="shared" si="45"/>
        <v/>
      </c>
      <c r="G453" s="3"/>
      <c r="H453" s="4">
        <f t="shared" si="46"/>
        <v>0</v>
      </c>
      <c r="I453" s="17" t="e">
        <f t="shared" si="47"/>
        <v>#REF!</v>
      </c>
      <c r="K453" s="9"/>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s="35"/>
      <c r="BE453" s="35"/>
      <c r="BF453"/>
      <c r="BG453"/>
      <c r="BH453"/>
      <c r="BI453"/>
      <c r="BJ453"/>
      <c r="BK453"/>
      <c r="BL453"/>
      <c r="BM453"/>
      <c r="BN453"/>
      <c r="BO453"/>
      <c r="BP453"/>
      <c r="BQ453" s="53"/>
      <c r="BR453"/>
      <c r="BS453"/>
      <c r="BT453"/>
      <c r="BU453" s="53"/>
      <c r="BV453"/>
      <c r="BW453"/>
      <c r="BX453"/>
      <c r="BY453"/>
      <c r="BZ453"/>
      <c r="CA453"/>
      <c r="CB453"/>
      <c r="CC453"/>
      <c r="CD453"/>
      <c r="CE453"/>
      <c r="CF453"/>
      <c r="CG453"/>
      <c r="CH453"/>
      <c r="CI453"/>
    </row>
    <row r="454" spans="1:87" s="13" customFormat="1" x14ac:dyDescent="0.3">
      <c r="A454"/>
      <c r="B454" s="2"/>
      <c r="C454" s="7"/>
      <c r="D454" s="8"/>
      <c r="E454" s="27" t="s">
        <v>108</v>
      </c>
      <c r="F454" s="3" t="str">
        <f t="shared" si="45"/>
        <v/>
      </c>
      <c r="G454" s="3"/>
      <c r="H454" s="4">
        <f t="shared" si="46"/>
        <v>0</v>
      </c>
      <c r="I454" s="17" t="e">
        <f t="shared" si="47"/>
        <v>#REF!</v>
      </c>
      <c r="K454" s="9"/>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s="35"/>
      <c r="BE454" s="35"/>
      <c r="BF454"/>
      <c r="BG454"/>
      <c r="BH454"/>
      <c r="BI454"/>
      <c r="BJ454"/>
      <c r="BK454"/>
      <c r="BL454"/>
      <c r="BM454"/>
      <c r="BN454"/>
      <c r="BO454"/>
      <c r="BP454"/>
      <c r="BQ454" s="53"/>
      <c r="BR454"/>
      <c r="BS454"/>
      <c r="BT454"/>
      <c r="BU454" s="53"/>
      <c r="BV454"/>
      <c r="BW454"/>
      <c r="BX454"/>
      <c r="BY454"/>
      <c r="BZ454"/>
      <c r="CA454"/>
      <c r="CB454"/>
      <c r="CC454"/>
      <c r="CD454"/>
      <c r="CE454"/>
      <c r="CF454"/>
      <c r="CG454"/>
      <c r="CH454"/>
      <c r="CI454"/>
    </row>
    <row r="455" spans="1:87" s="13" customFormat="1" x14ac:dyDescent="0.3">
      <c r="A455"/>
      <c r="B455" s="2"/>
      <c r="C455" s="7"/>
      <c r="D455" s="8"/>
      <c r="E455" s="27" t="s">
        <v>108</v>
      </c>
      <c r="F455" s="3" t="str">
        <f t="shared" si="45"/>
        <v/>
      </c>
      <c r="G455" s="3"/>
      <c r="H455" s="4">
        <f t="shared" si="46"/>
        <v>0</v>
      </c>
      <c r="I455" s="17" t="e">
        <f t="shared" si="47"/>
        <v>#REF!</v>
      </c>
      <c r="K455" s="9"/>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s="35"/>
      <c r="BE455" s="35"/>
      <c r="BF455"/>
      <c r="BG455"/>
      <c r="BH455"/>
      <c r="BI455"/>
      <c r="BJ455"/>
      <c r="BK455"/>
      <c r="BL455"/>
      <c r="BM455"/>
      <c r="BN455"/>
      <c r="BO455"/>
      <c r="BP455"/>
      <c r="BQ455" s="53"/>
      <c r="BR455"/>
      <c r="BS455"/>
      <c r="BT455"/>
      <c r="BU455" s="53"/>
      <c r="BV455"/>
      <c r="BW455"/>
      <c r="BX455"/>
      <c r="BY455"/>
      <c r="BZ455"/>
      <c r="CA455"/>
      <c r="CB455"/>
      <c r="CC455"/>
      <c r="CD455"/>
      <c r="CE455"/>
      <c r="CF455"/>
      <c r="CG455"/>
      <c r="CH455"/>
      <c r="CI455"/>
    </row>
    <row r="456" spans="1:87" s="13" customFormat="1" x14ac:dyDescent="0.3">
      <c r="A456"/>
      <c r="B456" s="2"/>
      <c r="C456" s="7"/>
      <c r="D456" s="8"/>
      <c r="E456" s="27" t="s">
        <v>108</v>
      </c>
      <c r="F456" s="3" t="str">
        <f t="shared" si="45"/>
        <v/>
      </c>
      <c r="G456" s="3"/>
      <c r="H456" s="4">
        <f t="shared" si="46"/>
        <v>0</v>
      </c>
      <c r="I456" s="17" t="e">
        <f t="shared" si="47"/>
        <v>#REF!</v>
      </c>
      <c r="K456" s="9"/>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s="35"/>
      <c r="BE456" s="35"/>
      <c r="BF456"/>
      <c r="BG456"/>
      <c r="BH456"/>
      <c r="BI456"/>
      <c r="BJ456"/>
      <c r="BK456"/>
      <c r="BL456"/>
      <c r="BM456"/>
      <c r="BN456"/>
      <c r="BO456"/>
      <c r="BP456"/>
      <c r="BQ456" s="53"/>
      <c r="BR456"/>
      <c r="BS456"/>
      <c r="BT456"/>
      <c r="BU456" s="53"/>
      <c r="BV456"/>
      <c r="BW456"/>
      <c r="BX456"/>
      <c r="BY456"/>
      <c r="BZ456"/>
      <c r="CA456"/>
      <c r="CB456"/>
      <c r="CC456"/>
      <c r="CD456"/>
      <c r="CE456"/>
      <c r="CF456"/>
      <c r="CG456"/>
      <c r="CH456"/>
      <c r="CI456"/>
    </row>
    <row r="457" spans="1:87" s="13" customFormat="1" x14ac:dyDescent="0.3">
      <c r="A457"/>
      <c r="B457" s="2"/>
      <c r="C457" s="7"/>
      <c r="D457" s="8"/>
      <c r="E457" s="27" t="s">
        <v>108</v>
      </c>
      <c r="F457" s="3" t="str">
        <f t="shared" si="45"/>
        <v/>
      </c>
      <c r="G457" s="3"/>
      <c r="H457" s="4">
        <f t="shared" si="46"/>
        <v>0</v>
      </c>
      <c r="I457" s="17" t="e">
        <f t="shared" si="47"/>
        <v>#REF!</v>
      </c>
      <c r="K457" s="9"/>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s="35"/>
      <c r="BE457" s="35"/>
      <c r="BF457"/>
      <c r="BG457"/>
      <c r="BH457"/>
      <c r="BI457"/>
      <c r="BJ457"/>
      <c r="BK457"/>
      <c r="BL457"/>
      <c r="BM457"/>
      <c r="BN457"/>
      <c r="BO457"/>
      <c r="BP457"/>
      <c r="BQ457" s="53"/>
      <c r="BR457"/>
      <c r="BS457"/>
      <c r="BT457"/>
      <c r="BU457" s="53"/>
      <c r="BV457"/>
      <c r="BW457"/>
      <c r="BX457"/>
      <c r="BY457"/>
      <c r="BZ457"/>
      <c r="CA457"/>
      <c r="CB457"/>
      <c r="CC457"/>
      <c r="CD457"/>
      <c r="CE457"/>
      <c r="CF457"/>
      <c r="CG457"/>
      <c r="CH457"/>
      <c r="CI457"/>
    </row>
    <row r="458" spans="1:87" s="13" customFormat="1" x14ac:dyDescent="0.3">
      <c r="A458"/>
      <c r="B458" s="2"/>
      <c r="C458" s="7"/>
      <c r="D458" s="8"/>
      <c r="E458" s="27" t="s">
        <v>108</v>
      </c>
      <c r="F458" s="3" t="str">
        <f t="shared" si="45"/>
        <v/>
      </c>
      <c r="G458" s="3"/>
      <c r="H458" s="4">
        <f t="shared" si="46"/>
        <v>0</v>
      </c>
      <c r="I458" s="17" t="e">
        <f t="shared" si="47"/>
        <v>#REF!</v>
      </c>
      <c r="K458" s="9"/>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s="35"/>
      <c r="BE458" s="35"/>
      <c r="BF458"/>
      <c r="BG458"/>
      <c r="BH458"/>
      <c r="BI458"/>
      <c r="BJ458"/>
      <c r="BK458"/>
      <c r="BL458"/>
      <c r="BM458"/>
      <c r="BN458"/>
      <c r="BO458"/>
      <c r="BP458"/>
      <c r="BQ458" s="53"/>
      <c r="BR458"/>
      <c r="BS458"/>
      <c r="BT458"/>
      <c r="BU458" s="53"/>
      <c r="BV458"/>
      <c r="BW458"/>
      <c r="BX458"/>
      <c r="BY458"/>
      <c r="BZ458"/>
      <c r="CA458"/>
      <c r="CB458"/>
      <c r="CC458"/>
      <c r="CD458"/>
      <c r="CE458"/>
      <c r="CF458"/>
      <c r="CG458"/>
      <c r="CH458"/>
      <c r="CI458"/>
    </row>
    <row r="459" spans="1:87" s="13" customFormat="1" x14ac:dyDescent="0.3">
      <c r="A459"/>
      <c r="B459" s="2"/>
      <c r="C459" s="7"/>
      <c r="D459" s="8"/>
      <c r="E459" s="27" t="s">
        <v>108</v>
      </c>
      <c r="F459" s="3" t="str">
        <f t="shared" si="45"/>
        <v/>
      </c>
      <c r="G459" s="3"/>
      <c r="H459" s="4">
        <f t="shared" si="46"/>
        <v>0</v>
      </c>
      <c r="I459" s="17" t="e">
        <f t="shared" si="47"/>
        <v>#REF!</v>
      </c>
      <c r="K459" s="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s="35"/>
      <c r="BE459" s="35"/>
      <c r="BF459"/>
      <c r="BG459"/>
      <c r="BH459"/>
      <c r="BI459"/>
      <c r="BJ459"/>
      <c r="BK459"/>
      <c r="BL459"/>
      <c r="BM459"/>
      <c r="BN459"/>
      <c r="BO459"/>
      <c r="BP459"/>
      <c r="BQ459" s="53"/>
      <c r="BR459"/>
      <c r="BS459"/>
      <c r="BT459"/>
      <c r="BU459" s="53"/>
      <c r="BV459"/>
      <c r="BW459"/>
      <c r="BX459"/>
      <c r="BY459"/>
      <c r="BZ459"/>
      <c r="CA459"/>
      <c r="CB459"/>
      <c r="CC459"/>
      <c r="CD459"/>
      <c r="CE459"/>
      <c r="CF459"/>
      <c r="CG459"/>
      <c r="CH459"/>
      <c r="CI459"/>
    </row>
    <row r="460" spans="1:87" s="13" customFormat="1" x14ac:dyDescent="0.3">
      <c r="A460"/>
      <c r="B460" s="2"/>
      <c r="C460" s="7"/>
      <c r="D460" s="8"/>
      <c r="E460" s="27" t="s">
        <v>108</v>
      </c>
      <c r="F460" s="3" t="str">
        <f t="shared" si="45"/>
        <v/>
      </c>
      <c r="G460" s="3"/>
      <c r="H460" s="4">
        <f t="shared" si="46"/>
        <v>0</v>
      </c>
      <c r="I460" s="17" t="e">
        <f t="shared" si="47"/>
        <v>#REF!</v>
      </c>
      <c r="K460" s="9"/>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s="35"/>
      <c r="BE460" s="35"/>
      <c r="BF460"/>
      <c r="BG460"/>
      <c r="BH460"/>
      <c r="BI460"/>
      <c r="BJ460"/>
      <c r="BK460"/>
      <c r="BL460"/>
      <c r="BM460"/>
      <c r="BN460"/>
      <c r="BO460"/>
      <c r="BP460"/>
      <c r="BQ460" s="53"/>
      <c r="BR460"/>
      <c r="BS460"/>
      <c r="BT460"/>
      <c r="BU460" s="53"/>
      <c r="BV460"/>
      <c r="BW460"/>
      <c r="BX460"/>
      <c r="BY460"/>
      <c r="BZ460"/>
      <c r="CA460"/>
      <c r="CB460"/>
      <c r="CC460"/>
      <c r="CD460"/>
      <c r="CE460"/>
      <c r="CF460"/>
      <c r="CG460"/>
      <c r="CH460"/>
      <c r="CI460"/>
    </row>
    <row r="461" spans="1:87" s="13" customFormat="1" x14ac:dyDescent="0.3">
      <c r="A461"/>
      <c r="B461" s="2"/>
      <c r="C461" s="7"/>
      <c r="D461" s="8"/>
      <c r="E461" s="27" t="s">
        <v>108</v>
      </c>
      <c r="F461" s="3" t="str">
        <f t="shared" si="45"/>
        <v/>
      </c>
      <c r="G461" s="3"/>
      <c r="H461" s="4">
        <f t="shared" si="46"/>
        <v>0</v>
      </c>
      <c r="I461" s="17" t="e">
        <f t="shared" si="47"/>
        <v>#REF!</v>
      </c>
      <c r="K461" s="9"/>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s="35"/>
      <c r="BE461" s="35"/>
      <c r="BF461"/>
      <c r="BG461"/>
      <c r="BH461"/>
      <c r="BI461"/>
      <c r="BJ461"/>
      <c r="BK461"/>
      <c r="BL461"/>
      <c r="BM461"/>
      <c r="BN461"/>
      <c r="BO461"/>
      <c r="BP461"/>
      <c r="BQ461" s="53"/>
      <c r="BR461"/>
      <c r="BS461"/>
      <c r="BT461"/>
      <c r="BU461" s="53"/>
      <c r="BV461"/>
      <c r="BW461"/>
      <c r="BX461"/>
      <c r="BY461"/>
      <c r="BZ461"/>
      <c r="CA461"/>
      <c r="CB461"/>
      <c r="CC461"/>
      <c r="CD461"/>
      <c r="CE461"/>
      <c r="CF461"/>
      <c r="CG461"/>
      <c r="CH461"/>
      <c r="CI461"/>
    </row>
    <row r="462" spans="1:87" s="13" customFormat="1" x14ac:dyDescent="0.3">
      <c r="A462"/>
      <c r="B462" s="2"/>
      <c r="C462" s="7"/>
      <c r="D462" s="8"/>
      <c r="E462" s="27" t="s">
        <v>108</v>
      </c>
      <c r="F462" s="3" t="str">
        <f t="shared" si="45"/>
        <v/>
      </c>
      <c r="G462" s="3"/>
      <c r="H462" s="4">
        <f t="shared" si="46"/>
        <v>0</v>
      </c>
      <c r="I462" s="17" t="e">
        <f t="shared" si="47"/>
        <v>#REF!</v>
      </c>
      <c r="K462" s="9"/>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s="35"/>
      <c r="BE462" s="35"/>
      <c r="BF462"/>
      <c r="BG462"/>
      <c r="BH462"/>
      <c r="BI462"/>
      <c r="BJ462"/>
      <c r="BK462"/>
      <c r="BL462"/>
      <c r="BM462"/>
      <c r="BN462"/>
      <c r="BO462"/>
      <c r="BP462"/>
      <c r="BQ462" s="53"/>
      <c r="BR462"/>
      <c r="BS462"/>
      <c r="BT462"/>
      <c r="BU462" s="53"/>
      <c r="BV462"/>
      <c r="BW462"/>
      <c r="BX462"/>
      <c r="BY462"/>
      <c r="BZ462"/>
      <c r="CA462"/>
      <c r="CB462"/>
      <c r="CC462"/>
      <c r="CD462"/>
      <c r="CE462"/>
      <c r="CF462"/>
      <c r="CG462"/>
      <c r="CH462"/>
      <c r="CI462"/>
    </row>
    <row r="463" spans="1:87" s="13" customFormat="1" x14ac:dyDescent="0.3">
      <c r="A463"/>
      <c r="B463" s="2"/>
      <c r="C463" s="7"/>
      <c r="D463" s="8"/>
      <c r="E463" s="27" t="s">
        <v>108</v>
      </c>
      <c r="F463" s="3" t="str">
        <f t="shared" si="45"/>
        <v/>
      </c>
      <c r="G463" s="3"/>
      <c r="H463" s="4">
        <f t="shared" si="46"/>
        <v>0</v>
      </c>
      <c r="I463" s="17" t="e">
        <f t="shared" si="47"/>
        <v>#REF!</v>
      </c>
      <c r="K463" s="9"/>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s="35"/>
      <c r="BE463" s="35"/>
      <c r="BF463"/>
      <c r="BG463"/>
      <c r="BH463"/>
      <c r="BI463"/>
      <c r="BJ463"/>
      <c r="BK463"/>
      <c r="BL463"/>
      <c r="BM463"/>
      <c r="BN463"/>
      <c r="BO463"/>
      <c r="BP463"/>
      <c r="BQ463" s="53"/>
      <c r="BR463"/>
      <c r="BS463"/>
      <c r="BT463"/>
      <c r="BU463" s="53"/>
      <c r="BV463"/>
      <c r="BW463"/>
      <c r="BX463"/>
      <c r="BY463"/>
      <c r="BZ463"/>
      <c r="CA463"/>
      <c r="CB463"/>
      <c r="CC463"/>
      <c r="CD463"/>
      <c r="CE463"/>
      <c r="CF463"/>
      <c r="CG463"/>
      <c r="CH463"/>
      <c r="CI463"/>
    </row>
    <row r="464" spans="1:87" s="13" customFormat="1" x14ac:dyDescent="0.3">
      <c r="A464"/>
      <c r="B464" s="2"/>
      <c r="C464" s="7"/>
      <c r="D464" s="8"/>
      <c r="E464" s="27" t="s">
        <v>108</v>
      </c>
      <c r="F464" s="3" t="str">
        <f t="shared" si="45"/>
        <v/>
      </c>
      <c r="G464" s="3"/>
      <c r="H464" s="4">
        <f t="shared" si="46"/>
        <v>0</v>
      </c>
      <c r="I464" s="17" t="e">
        <f t="shared" si="47"/>
        <v>#REF!</v>
      </c>
      <c r="K464" s="9"/>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s="35"/>
      <c r="BE464" s="35"/>
      <c r="BF464"/>
      <c r="BG464"/>
      <c r="BH464"/>
      <c r="BI464"/>
      <c r="BJ464"/>
      <c r="BK464"/>
      <c r="BL464"/>
      <c r="BM464"/>
      <c r="BN464"/>
      <c r="BO464"/>
      <c r="BP464"/>
      <c r="BQ464" s="53"/>
      <c r="BR464"/>
      <c r="BS464"/>
      <c r="BT464"/>
      <c r="BU464" s="53"/>
      <c r="BV464"/>
      <c r="BW464"/>
      <c r="BX464"/>
      <c r="BY464"/>
      <c r="BZ464"/>
      <c r="CA464"/>
      <c r="CB464"/>
      <c r="CC464"/>
      <c r="CD464"/>
      <c r="CE464"/>
      <c r="CF464"/>
      <c r="CG464"/>
      <c r="CH464"/>
      <c r="CI464"/>
    </row>
    <row r="465" spans="1:87" s="13" customFormat="1" x14ac:dyDescent="0.3">
      <c r="A465"/>
      <c r="B465" s="2"/>
      <c r="C465" s="7"/>
      <c r="D465" s="8"/>
      <c r="E465" s="27" t="s">
        <v>108</v>
      </c>
      <c r="F465" s="3" t="str">
        <f t="shared" si="45"/>
        <v/>
      </c>
      <c r="G465" s="3"/>
      <c r="H465" s="4">
        <f t="shared" si="46"/>
        <v>0</v>
      </c>
      <c r="I465" s="17" t="e">
        <f t="shared" si="47"/>
        <v>#REF!</v>
      </c>
      <c r="K465" s="9"/>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s="35"/>
      <c r="BE465" s="35"/>
      <c r="BF465"/>
      <c r="BG465"/>
      <c r="BH465"/>
      <c r="BI465"/>
      <c r="BJ465"/>
      <c r="BK465"/>
      <c r="BL465"/>
      <c r="BM465"/>
      <c r="BN465"/>
      <c r="BO465"/>
      <c r="BP465"/>
      <c r="BQ465" s="53"/>
      <c r="BR465"/>
      <c r="BS465"/>
      <c r="BT465"/>
      <c r="BU465" s="53"/>
      <c r="BV465"/>
      <c r="BW465"/>
      <c r="BX465"/>
      <c r="BY465"/>
      <c r="BZ465"/>
      <c r="CA465"/>
      <c r="CB465"/>
      <c r="CC465"/>
      <c r="CD465"/>
      <c r="CE465"/>
      <c r="CF465"/>
      <c r="CG465"/>
      <c r="CH465"/>
      <c r="CI465"/>
    </row>
    <row r="466" spans="1:87" s="13" customFormat="1" x14ac:dyDescent="0.3">
      <c r="A466"/>
      <c r="B466" s="2"/>
      <c r="C466" s="7"/>
      <c r="D466" s="8"/>
      <c r="E466" s="27" t="s">
        <v>108</v>
      </c>
      <c r="F466" s="3" t="str">
        <f t="shared" si="45"/>
        <v/>
      </c>
      <c r="G466" s="3"/>
      <c r="H466" s="4">
        <f t="shared" si="46"/>
        <v>0</v>
      </c>
      <c r="I466" s="17" t="e">
        <f t="shared" si="47"/>
        <v>#REF!</v>
      </c>
      <c r="K466" s="9"/>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s="35"/>
      <c r="BE466" s="35"/>
      <c r="BF466"/>
      <c r="BG466"/>
      <c r="BH466"/>
      <c r="BI466"/>
      <c r="BJ466"/>
      <c r="BK466"/>
      <c r="BL466"/>
      <c r="BM466"/>
      <c r="BN466"/>
      <c r="BO466"/>
      <c r="BP466"/>
      <c r="BQ466" s="53"/>
      <c r="BR466"/>
      <c r="BS466"/>
      <c r="BT466"/>
      <c r="BU466" s="53"/>
      <c r="BV466"/>
      <c r="BW466"/>
      <c r="BX466"/>
      <c r="BY466"/>
      <c r="BZ466"/>
      <c r="CA466"/>
      <c r="CB466"/>
      <c r="CC466"/>
      <c r="CD466"/>
      <c r="CE466"/>
      <c r="CF466"/>
      <c r="CG466"/>
      <c r="CH466"/>
      <c r="CI466"/>
    </row>
    <row r="467" spans="1:87" s="13" customFormat="1" x14ac:dyDescent="0.3">
      <c r="A467"/>
      <c r="B467" s="2"/>
      <c r="C467" s="7"/>
      <c r="D467" s="8"/>
      <c r="E467" s="27" t="s">
        <v>108</v>
      </c>
      <c r="F467" s="3" t="str">
        <f t="shared" si="45"/>
        <v/>
      </c>
      <c r="G467" s="3"/>
      <c r="H467" s="4">
        <f t="shared" si="46"/>
        <v>0</v>
      </c>
      <c r="I467" s="17" t="e">
        <f t="shared" si="47"/>
        <v>#REF!</v>
      </c>
      <c r="K467" s="9"/>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s="35"/>
      <c r="BE467" s="35"/>
      <c r="BF467"/>
      <c r="BG467"/>
      <c r="BH467"/>
      <c r="BI467"/>
      <c r="BJ467"/>
      <c r="BK467"/>
      <c r="BL467"/>
      <c r="BM467"/>
      <c r="BN467"/>
      <c r="BO467"/>
      <c r="BP467"/>
      <c r="BQ467" s="53"/>
      <c r="BR467"/>
      <c r="BS467"/>
      <c r="BT467"/>
      <c r="BU467" s="53"/>
      <c r="BV467"/>
      <c r="BW467"/>
      <c r="BX467"/>
      <c r="BY467"/>
      <c r="BZ467"/>
      <c r="CA467"/>
      <c r="CB467"/>
      <c r="CC467"/>
      <c r="CD467"/>
      <c r="CE467"/>
      <c r="CF467"/>
      <c r="CG467"/>
      <c r="CH467"/>
      <c r="CI467"/>
    </row>
    <row r="468" spans="1:87" s="13" customFormat="1" x14ac:dyDescent="0.3">
      <c r="A468"/>
      <c r="B468" s="2"/>
      <c r="C468" s="7"/>
      <c r="D468" s="8"/>
      <c r="E468" s="27" t="s">
        <v>108</v>
      </c>
      <c r="F468" s="3" t="str">
        <f t="shared" si="45"/>
        <v/>
      </c>
      <c r="G468" s="3"/>
      <c r="H468" s="4">
        <f t="shared" si="46"/>
        <v>0</v>
      </c>
      <c r="I468" s="17" t="e">
        <f t="shared" si="47"/>
        <v>#REF!</v>
      </c>
      <c r="K468" s="9"/>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s="35"/>
      <c r="BE468" s="35"/>
      <c r="BF468"/>
      <c r="BG468"/>
      <c r="BH468"/>
      <c r="BI468"/>
      <c r="BJ468"/>
      <c r="BK468"/>
      <c r="BL468"/>
      <c r="BM468"/>
      <c r="BN468"/>
      <c r="BO468"/>
      <c r="BP468"/>
      <c r="BQ468" s="53"/>
      <c r="BR468"/>
      <c r="BS468"/>
      <c r="BT468"/>
      <c r="BU468" s="53"/>
      <c r="BV468"/>
      <c r="BW468"/>
      <c r="BX468"/>
      <c r="BY468"/>
      <c r="BZ468"/>
      <c r="CA468"/>
      <c r="CB468"/>
      <c r="CC468"/>
      <c r="CD468"/>
      <c r="CE468"/>
      <c r="CF468"/>
      <c r="CG468"/>
      <c r="CH468"/>
      <c r="CI468"/>
    </row>
    <row r="469" spans="1:87" s="13" customFormat="1" x14ac:dyDescent="0.3">
      <c r="A469"/>
      <c r="B469" s="2"/>
      <c r="C469" s="7"/>
      <c r="D469" s="8"/>
      <c r="E469" s="27" t="s">
        <v>108</v>
      </c>
      <c r="F469" s="3" t="str">
        <f t="shared" si="45"/>
        <v/>
      </c>
      <c r="G469" s="3"/>
      <c r="H469" s="4">
        <f t="shared" si="46"/>
        <v>0</v>
      </c>
      <c r="I469" s="17" t="e">
        <f t="shared" si="47"/>
        <v>#REF!</v>
      </c>
      <c r="K469" s="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s="35"/>
      <c r="BE469" s="35"/>
      <c r="BF469"/>
      <c r="BG469"/>
      <c r="BH469"/>
      <c r="BI469"/>
      <c r="BJ469"/>
      <c r="BK469"/>
      <c r="BL469"/>
      <c r="BM469"/>
      <c r="BN469"/>
      <c r="BO469"/>
      <c r="BP469"/>
      <c r="BQ469" s="53"/>
      <c r="BR469"/>
      <c r="BS469"/>
      <c r="BT469"/>
      <c r="BU469" s="53"/>
      <c r="BV469"/>
      <c r="BW469"/>
      <c r="BX469"/>
      <c r="BY469"/>
      <c r="BZ469"/>
      <c r="CA469"/>
      <c r="CB469"/>
      <c r="CC469"/>
      <c r="CD469"/>
      <c r="CE469"/>
      <c r="CF469"/>
      <c r="CG469"/>
      <c r="CH469"/>
      <c r="CI469"/>
    </row>
    <row r="470" spans="1:87" s="13" customFormat="1" x14ac:dyDescent="0.3">
      <c r="A470"/>
      <c r="B470" s="2"/>
      <c r="C470" s="7"/>
      <c r="D470" s="8"/>
      <c r="E470" s="27" t="s">
        <v>108</v>
      </c>
      <c r="F470" s="3" t="str">
        <f t="shared" si="45"/>
        <v/>
      </c>
      <c r="G470" s="3"/>
      <c r="H470" s="4">
        <f t="shared" si="46"/>
        <v>0</v>
      </c>
      <c r="I470" s="17" t="e">
        <f t="shared" si="47"/>
        <v>#REF!</v>
      </c>
      <c r="K470" s="9"/>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s="35"/>
      <c r="BE470" s="35"/>
      <c r="BF470"/>
      <c r="BG470"/>
      <c r="BH470"/>
      <c r="BI470"/>
      <c r="BJ470"/>
      <c r="BK470"/>
      <c r="BL470"/>
      <c r="BM470"/>
      <c r="BN470"/>
      <c r="BO470"/>
      <c r="BP470"/>
      <c r="BQ470" s="53"/>
      <c r="BR470"/>
      <c r="BS470"/>
      <c r="BT470"/>
      <c r="BU470" s="53"/>
      <c r="BV470"/>
      <c r="BW470"/>
      <c r="BX470"/>
      <c r="BY470"/>
      <c r="BZ470"/>
      <c r="CA470"/>
      <c r="CB470"/>
      <c r="CC470"/>
      <c r="CD470"/>
      <c r="CE470"/>
      <c r="CF470"/>
      <c r="CG470"/>
      <c r="CH470"/>
      <c r="CI470"/>
    </row>
    <row r="471" spans="1:87" s="13" customFormat="1" x14ac:dyDescent="0.3">
      <c r="A471"/>
      <c r="B471" s="2"/>
      <c r="C471" s="7"/>
      <c r="D471" s="8"/>
      <c r="E471" s="27" t="s">
        <v>108</v>
      </c>
      <c r="F471" s="3" t="str">
        <f t="shared" si="45"/>
        <v/>
      </c>
      <c r="G471" s="3"/>
      <c r="H471" s="4">
        <f t="shared" si="46"/>
        <v>0</v>
      </c>
      <c r="I471" s="17" t="e">
        <f t="shared" si="47"/>
        <v>#REF!</v>
      </c>
      <c r="K471" s="9"/>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s="35"/>
      <c r="BE471" s="35"/>
      <c r="BF471"/>
      <c r="BG471"/>
      <c r="BH471"/>
      <c r="BI471"/>
      <c r="BJ471"/>
      <c r="BK471"/>
      <c r="BL471"/>
      <c r="BM471"/>
      <c r="BN471"/>
      <c r="BO471"/>
      <c r="BP471"/>
      <c r="BQ471" s="53"/>
      <c r="BR471"/>
      <c r="BS471"/>
      <c r="BT471"/>
      <c r="BU471" s="53"/>
      <c r="BV471"/>
      <c r="BW471"/>
      <c r="BX471"/>
      <c r="BY471"/>
      <c r="BZ471"/>
      <c r="CA471"/>
      <c r="CB471"/>
      <c r="CC471"/>
      <c r="CD471"/>
      <c r="CE471"/>
      <c r="CF471"/>
      <c r="CG471"/>
      <c r="CH471"/>
      <c r="CI471"/>
    </row>
    <row r="472" spans="1:87" s="13" customFormat="1" x14ac:dyDescent="0.3">
      <c r="A472"/>
      <c r="B472" s="2"/>
      <c r="C472" s="7"/>
      <c r="D472" s="8"/>
      <c r="E472" s="27" t="s">
        <v>108</v>
      </c>
      <c r="F472" s="3" t="str">
        <f t="shared" si="45"/>
        <v/>
      </c>
      <c r="G472" s="3"/>
      <c r="H472" s="4">
        <f t="shared" si="46"/>
        <v>0</v>
      </c>
      <c r="I472" s="17" t="e">
        <f t="shared" si="47"/>
        <v>#REF!</v>
      </c>
      <c r="K472" s="9"/>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s="35"/>
      <c r="BE472" s="35"/>
      <c r="BF472"/>
      <c r="BG472"/>
      <c r="BH472"/>
      <c r="BI472"/>
      <c r="BJ472"/>
      <c r="BK472"/>
      <c r="BL472"/>
      <c r="BM472"/>
      <c r="BN472"/>
      <c r="BO472"/>
      <c r="BP472"/>
      <c r="BQ472" s="53"/>
      <c r="BR472"/>
      <c r="BS472"/>
      <c r="BT472"/>
      <c r="BU472" s="53"/>
      <c r="BV472"/>
      <c r="BW472"/>
      <c r="BX472"/>
      <c r="BY472"/>
      <c r="BZ472"/>
      <c r="CA472"/>
      <c r="CB472"/>
      <c r="CC472"/>
      <c r="CD472"/>
      <c r="CE472"/>
      <c r="CF472"/>
      <c r="CG472"/>
      <c r="CH472"/>
      <c r="CI472"/>
    </row>
    <row r="473" spans="1:87" s="13" customFormat="1" x14ac:dyDescent="0.3">
      <c r="A473"/>
      <c r="B473" s="2"/>
      <c r="C473" s="7"/>
      <c r="D473" s="8"/>
      <c r="E473" s="27" t="s">
        <v>108</v>
      </c>
      <c r="F473" s="3" t="str">
        <f t="shared" si="45"/>
        <v/>
      </c>
      <c r="G473" s="3"/>
      <c r="H473" s="4">
        <f t="shared" si="46"/>
        <v>0</v>
      </c>
      <c r="I473" s="17" t="e">
        <f t="shared" si="47"/>
        <v>#REF!</v>
      </c>
      <c r="K473" s="9"/>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s="35"/>
      <c r="BE473" s="35"/>
      <c r="BF473"/>
      <c r="BG473"/>
      <c r="BH473"/>
      <c r="BI473"/>
      <c r="BJ473"/>
      <c r="BK473"/>
      <c r="BL473"/>
      <c r="BM473"/>
      <c r="BN473"/>
      <c r="BO473"/>
      <c r="BP473"/>
      <c r="BQ473" s="53"/>
      <c r="BR473"/>
      <c r="BS473"/>
      <c r="BT473"/>
      <c r="BU473" s="53"/>
      <c r="BV473"/>
      <c r="BW473"/>
      <c r="BX473"/>
      <c r="BY473"/>
      <c r="BZ473"/>
      <c r="CA473"/>
      <c r="CB473"/>
      <c r="CC473"/>
      <c r="CD473"/>
      <c r="CE473"/>
      <c r="CF473"/>
      <c r="CG473"/>
      <c r="CH473"/>
      <c r="CI473"/>
    </row>
    <row r="474" spans="1:87" s="13" customFormat="1" x14ac:dyDescent="0.3">
      <c r="A474"/>
      <c r="B474" s="2"/>
      <c r="C474" s="7"/>
      <c r="D474" s="8"/>
      <c r="E474" s="27" t="s">
        <v>108</v>
      </c>
      <c r="F474" s="3" t="str">
        <f t="shared" ref="F474:F537" si="48">IF(E474="New","",IF(E474=E473,G473,TIME(9,0,0)))</f>
        <v/>
      </c>
      <c r="G474" s="3"/>
      <c r="H474" s="4">
        <f t="shared" si="46"/>
        <v>0</v>
      </c>
      <c r="I474" s="17" t="e">
        <f t="shared" si="47"/>
        <v>#REF!</v>
      </c>
      <c r="K474" s="9"/>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s="35"/>
      <c r="BE474" s="35"/>
      <c r="BF474"/>
      <c r="BG474"/>
      <c r="BH474"/>
      <c r="BI474"/>
      <c r="BJ474"/>
      <c r="BK474"/>
      <c r="BL474"/>
      <c r="BM474"/>
      <c r="BN474"/>
      <c r="BO474"/>
      <c r="BP474"/>
      <c r="BQ474" s="53"/>
      <c r="BR474"/>
      <c r="BS474"/>
      <c r="BT474"/>
      <c r="BU474" s="53"/>
      <c r="BV474"/>
      <c r="BW474"/>
      <c r="BX474"/>
      <c r="BY474"/>
      <c r="BZ474"/>
      <c r="CA474"/>
      <c r="CB474"/>
      <c r="CC474"/>
      <c r="CD474"/>
      <c r="CE474"/>
      <c r="CF474"/>
      <c r="CG474"/>
      <c r="CH474"/>
      <c r="CI474"/>
    </row>
    <row r="475" spans="1:87" s="13" customFormat="1" x14ac:dyDescent="0.3">
      <c r="A475"/>
      <c r="B475" s="2"/>
      <c r="C475" s="7"/>
      <c r="D475" s="8"/>
      <c r="E475" s="27" t="s">
        <v>108</v>
      </c>
      <c r="F475" s="3" t="str">
        <f t="shared" si="48"/>
        <v/>
      </c>
      <c r="G475" s="3"/>
      <c r="H475" s="4">
        <f t="shared" si="46"/>
        <v>0</v>
      </c>
      <c r="I475" s="17" t="e">
        <f t="shared" si="47"/>
        <v>#REF!</v>
      </c>
      <c r="K475" s="9"/>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s="35"/>
      <c r="BE475" s="35"/>
      <c r="BF475"/>
      <c r="BG475"/>
      <c r="BH475"/>
      <c r="BI475"/>
      <c r="BJ475"/>
      <c r="BK475"/>
      <c r="BL475"/>
      <c r="BM475"/>
      <c r="BN475"/>
      <c r="BO475"/>
      <c r="BP475"/>
      <c r="BQ475" s="53"/>
      <c r="BR475"/>
      <c r="BS475"/>
      <c r="BT475"/>
      <c r="BU475" s="53"/>
      <c r="BV475"/>
      <c r="BW475"/>
      <c r="BX475"/>
      <c r="BY475"/>
      <c r="BZ475"/>
      <c r="CA475"/>
      <c r="CB475"/>
      <c r="CC475"/>
      <c r="CD475"/>
      <c r="CE475"/>
      <c r="CF475"/>
      <c r="CG475"/>
      <c r="CH475"/>
      <c r="CI475"/>
    </row>
    <row r="476" spans="1:87" s="13" customFormat="1" x14ac:dyDescent="0.3">
      <c r="A476"/>
      <c r="B476" s="2"/>
      <c r="C476" s="7"/>
      <c r="D476" s="8"/>
      <c r="E476" s="27" t="s">
        <v>108</v>
      </c>
      <c r="F476" s="3" t="str">
        <f t="shared" si="48"/>
        <v/>
      </c>
      <c r="G476" s="3"/>
      <c r="H476" s="4">
        <f t="shared" si="46"/>
        <v>0</v>
      </c>
      <c r="I476" s="17" t="e">
        <f t="shared" si="47"/>
        <v>#REF!</v>
      </c>
      <c r="K476" s="9"/>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s="35"/>
      <c r="BE476" s="35"/>
      <c r="BF476"/>
      <c r="BG476"/>
      <c r="BH476"/>
      <c r="BI476"/>
      <c r="BJ476"/>
      <c r="BK476"/>
      <c r="BL476"/>
      <c r="BM476"/>
      <c r="BN476"/>
      <c r="BO476"/>
      <c r="BP476"/>
      <c r="BQ476" s="53"/>
      <c r="BR476"/>
      <c r="BS476"/>
      <c r="BT476"/>
      <c r="BU476" s="53"/>
      <c r="BV476"/>
      <c r="BW476"/>
      <c r="BX476"/>
      <c r="BY476"/>
      <c r="BZ476"/>
      <c r="CA476"/>
      <c r="CB476"/>
      <c r="CC476"/>
      <c r="CD476"/>
      <c r="CE476"/>
      <c r="CF476"/>
      <c r="CG476"/>
      <c r="CH476"/>
      <c r="CI476"/>
    </row>
    <row r="477" spans="1:87" s="13" customFormat="1" x14ac:dyDescent="0.3">
      <c r="A477"/>
      <c r="B477" s="2"/>
      <c r="C477" s="7"/>
      <c r="D477" s="8"/>
      <c r="E477" s="27" t="s">
        <v>108</v>
      </c>
      <c r="F477" s="3" t="str">
        <f t="shared" si="48"/>
        <v/>
      </c>
      <c r="G477" s="3"/>
      <c r="H477" s="4">
        <f t="shared" si="46"/>
        <v>0</v>
      </c>
      <c r="I477" s="17" t="e">
        <f t="shared" si="47"/>
        <v>#REF!</v>
      </c>
      <c r="K477" s="9"/>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s="35"/>
      <c r="BE477" s="35"/>
      <c r="BF477"/>
      <c r="BG477"/>
      <c r="BH477"/>
      <c r="BI477"/>
      <c r="BJ477"/>
      <c r="BK477"/>
      <c r="BL477"/>
      <c r="BM477"/>
      <c r="BN477"/>
      <c r="BO477"/>
      <c r="BP477"/>
      <c r="BQ477" s="53"/>
      <c r="BR477"/>
      <c r="BS477"/>
      <c r="BT477"/>
      <c r="BU477" s="53"/>
      <c r="BV477"/>
      <c r="BW477"/>
      <c r="BX477"/>
      <c r="BY477"/>
      <c r="BZ477"/>
      <c r="CA477"/>
      <c r="CB477"/>
      <c r="CC477"/>
      <c r="CD477"/>
      <c r="CE477"/>
      <c r="CF477"/>
      <c r="CG477"/>
      <c r="CH477"/>
      <c r="CI477"/>
    </row>
    <row r="478" spans="1:87" s="13" customFormat="1" x14ac:dyDescent="0.3">
      <c r="A478"/>
      <c r="B478" s="2"/>
      <c r="C478" s="7"/>
      <c r="D478" s="8"/>
      <c r="E478" s="27" t="s">
        <v>108</v>
      </c>
      <c r="F478" s="3" t="str">
        <f t="shared" si="48"/>
        <v/>
      </c>
      <c r="G478" s="3"/>
      <c r="H478" s="4">
        <f t="shared" si="46"/>
        <v>0</v>
      </c>
      <c r="I478" s="17" t="e">
        <f t="shared" si="47"/>
        <v>#REF!</v>
      </c>
      <c r="K478" s="9"/>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s="35"/>
      <c r="BE478" s="35"/>
      <c r="BF478"/>
      <c r="BG478"/>
      <c r="BH478"/>
      <c r="BI478"/>
      <c r="BJ478"/>
      <c r="BK478"/>
      <c r="BL478"/>
      <c r="BM478"/>
      <c r="BN478"/>
      <c r="BO478"/>
      <c r="BP478"/>
      <c r="BQ478" s="53"/>
      <c r="BR478"/>
      <c r="BS478"/>
      <c r="BT478"/>
      <c r="BU478" s="53"/>
      <c r="BV478"/>
      <c r="BW478"/>
      <c r="BX478"/>
      <c r="BY478"/>
      <c r="BZ478"/>
      <c r="CA478"/>
      <c r="CB478"/>
      <c r="CC478"/>
      <c r="CD478"/>
      <c r="CE478"/>
      <c r="CF478"/>
      <c r="CG478"/>
      <c r="CH478"/>
      <c r="CI478"/>
    </row>
    <row r="479" spans="1:87" s="13" customFormat="1" x14ac:dyDescent="0.3">
      <c r="A479"/>
      <c r="B479" s="2"/>
      <c r="C479" s="7"/>
      <c r="D479" s="8"/>
      <c r="E479" s="27" t="s">
        <v>108</v>
      </c>
      <c r="F479" s="3" t="str">
        <f t="shared" si="48"/>
        <v/>
      </c>
      <c r="G479" s="3"/>
      <c r="H479" s="4">
        <f t="shared" si="46"/>
        <v>0</v>
      </c>
      <c r="I479" s="17" t="e">
        <f t="shared" si="47"/>
        <v>#REF!</v>
      </c>
      <c r="K479" s="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s="35"/>
      <c r="BE479" s="35"/>
      <c r="BF479"/>
      <c r="BG479"/>
      <c r="BH479"/>
      <c r="BI479"/>
      <c r="BJ479"/>
      <c r="BK479"/>
      <c r="BL479"/>
      <c r="BM479"/>
      <c r="BN479"/>
      <c r="BO479"/>
      <c r="BP479"/>
      <c r="BQ479" s="53"/>
      <c r="BR479"/>
      <c r="BS479"/>
      <c r="BT479"/>
      <c r="BU479" s="53"/>
      <c r="BV479"/>
      <c r="BW479"/>
      <c r="BX479"/>
      <c r="BY479"/>
      <c r="BZ479"/>
      <c r="CA479"/>
      <c r="CB479"/>
      <c r="CC479"/>
      <c r="CD479"/>
      <c r="CE479"/>
      <c r="CF479"/>
      <c r="CG479"/>
      <c r="CH479"/>
      <c r="CI479"/>
    </row>
    <row r="480" spans="1:87" s="13" customFormat="1" x14ac:dyDescent="0.3">
      <c r="A480"/>
      <c r="B480" s="2"/>
      <c r="C480" s="7"/>
      <c r="D480" s="8"/>
      <c r="E480" s="27" t="s">
        <v>108</v>
      </c>
      <c r="F480" s="3" t="str">
        <f t="shared" si="48"/>
        <v/>
      </c>
      <c r="G480" s="3"/>
      <c r="H480" s="4">
        <f t="shared" si="46"/>
        <v>0</v>
      </c>
      <c r="I480" s="17" t="e">
        <f t="shared" si="47"/>
        <v>#REF!</v>
      </c>
      <c r="K480" s="9"/>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s="35"/>
      <c r="BE480" s="35"/>
      <c r="BF480"/>
      <c r="BG480"/>
      <c r="BH480"/>
      <c r="BI480"/>
      <c r="BJ480"/>
      <c r="BK480"/>
      <c r="BL480"/>
      <c r="BM480"/>
      <c r="BN480"/>
      <c r="BO480"/>
      <c r="BP480"/>
      <c r="BQ480" s="53"/>
      <c r="BR480"/>
      <c r="BS480"/>
      <c r="BT480"/>
      <c r="BU480" s="53"/>
      <c r="BV480"/>
      <c r="BW480"/>
      <c r="BX480"/>
      <c r="BY480"/>
      <c r="BZ480"/>
      <c r="CA480"/>
      <c r="CB480"/>
      <c r="CC480"/>
      <c r="CD480"/>
      <c r="CE480"/>
      <c r="CF480"/>
      <c r="CG480"/>
      <c r="CH480"/>
      <c r="CI480"/>
    </row>
    <row r="481" spans="1:87" s="13" customFormat="1" x14ac:dyDescent="0.3">
      <c r="A481"/>
      <c r="B481" s="2"/>
      <c r="C481" s="7"/>
      <c r="D481" s="8"/>
      <c r="E481" s="27" t="s">
        <v>108</v>
      </c>
      <c r="F481" s="3" t="str">
        <f t="shared" si="48"/>
        <v/>
      </c>
      <c r="G481" s="3"/>
      <c r="H481" s="4">
        <f t="shared" si="46"/>
        <v>0</v>
      </c>
      <c r="I481" s="17" t="e">
        <f t="shared" si="47"/>
        <v>#REF!</v>
      </c>
      <c r="K481" s="9"/>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s="35"/>
      <c r="BE481" s="35"/>
      <c r="BF481"/>
      <c r="BG481"/>
      <c r="BH481"/>
      <c r="BI481"/>
      <c r="BJ481"/>
      <c r="BK481"/>
      <c r="BL481"/>
      <c r="BM481"/>
      <c r="BN481"/>
      <c r="BO481"/>
      <c r="BP481"/>
      <c r="BQ481" s="53"/>
      <c r="BR481"/>
      <c r="BS481"/>
      <c r="BT481"/>
      <c r="BU481" s="53"/>
      <c r="BV481"/>
      <c r="BW481"/>
      <c r="BX481"/>
      <c r="BY481"/>
      <c r="BZ481"/>
      <c r="CA481"/>
      <c r="CB481"/>
      <c r="CC481"/>
      <c r="CD481"/>
      <c r="CE481"/>
      <c r="CF481"/>
      <c r="CG481"/>
      <c r="CH481"/>
      <c r="CI481"/>
    </row>
    <row r="482" spans="1:87" s="13" customFormat="1" x14ac:dyDescent="0.3">
      <c r="A482"/>
      <c r="B482" s="2"/>
      <c r="C482" s="7"/>
      <c r="D482" s="8"/>
      <c r="E482" s="27" t="s">
        <v>108</v>
      </c>
      <c r="F482" s="3" t="str">
        <f t="shared" si="48"/>
        <v/>
      </c>
      <c r="G482" s="3"/>
      <c r="H482" s="4">
        <f t="shared" si="46"/>
        <v>0</v>
      </c>
      <c r="I482" s="17" t="e">
        <f t="shared" si="47"/>
        <v>#REF!</v>
      </c>
      <c r="K482" s="9"/>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s="35"/>
      <c r="BE482" s="35"/>
      <c r="BF482"/>
      <c r="BG482"/>
      <c r="BH482"/>
      <c r="BI482"/>
      <c r="BJ482"/>
      <c r="BK482"/>
      <c r="BL482"/>
      <c r="BM482"/>
      <c r="BN482"/>
      <c r="BO482"/>
      <c r="BP482"/>
      <c r="BQ482" s="53"/>
      <c r="BR482"/>
      <c r="BS482"/>
      <c r="BT482"/>
      <c r="BU482" s="53"/>
      <c r="BV482"/>
      <c r="BW482"/>
      <c r="BX482"/>
      <c r="BY482"/>
      <c r="BZ482"/>
      <c r="CA482"/>
      <c r="CB482"/>
      <c r="CC482"/>
      <c r="CD482"/>
      <c r="CE482"/>
      <c r="CF482"/>
      <c r="CG482"/>
      <c r="CH482"/>
      <c r="CI482"/>
    </row>
    <row r="483" spans="1:87" s="13" customFormat="1" x14ac:dyDescent="0.3">
      <c r="A483"/>
      <c r="B483" s="2"/>
      <c r="C483" s="7"/>
      <c r="D483" s="8"/>
      <c r="E483" s="27" t="s">
        <v>108</v>
      </c>
      <c r="F483" s="3" t="str">
        <f t="shared" si="48"/>
        <v/>
      </c>
      <c r="G483" s="3"/>
      <c r="H483" s="4">
        <f t="shared" si="46"/>
        <v>0</v>
      </c>
      <c r="I483" s="17" t="e">
        <f t="shared" si="47"/>
        <v>#REF!</v>
      </c>
      <c r="K483" s="9"/>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s="35"/>
      <c r="BE483" s="35"/>
      <c r="BF483"/>
      <c r="BG483"/>
      <c r="BH483"/>
      <c r="BI483"/>
      <c r="BJ483"/>
      <c r="BK483"/>
      <c r="BL483"/>
      <c r="BM483"/>
      <c r="BN483"/>
      <c r="BO483"/>
      <c r="BP483"/>
      <c r="BQ483" s="53"/>
      <c r="BR483"/>
      <c r="BS483"/>
      <c r="BT483"/>
      <c r="BU483" s="53"/>
      <c r="BV483"/>
      <c r="BW483"/>
      <c r="BX483"/>
      <c r="BY483"/>
      <c r="BZ483"/>
      <c r="CA483"/>
      <c r="CB483"/>
      <c r="CC483"/>
      <c r="CD483"/>
      <c r="CE483"/>
      <c r="CF483"/>
      <c r="CG483"/>
      <c r="CH483"/>
      <c r="CI483"/>
    </row>
    <row r="484" spans="1:87" s="13" customFormat="1" x14ac:dyDescent="0.3">
      <c r="A484"/>
      <c r="B484" s="2"/>
      <c r="C484" s="7"/>
      <c r="D484" s="8"/>
      <c r="E484" s="27" t="s">
        <v>108</v>
      </c>
      <c r="F484" s="3" t="str">
        <f t="shared" si="48"/>
        <v/>
      </c>
      <c r="G484" s="3"/>
      <c r="H484" s="4">
        <f t="shared" si="46"/>
        <v>0</v>
      </c>
      <c r="I484" s="17" t="e">
        <f t="shared" si="47"/>
        <v>#REF!</v>
      </c>
      <c r="K484" s="9"/>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s="35"/>
      <c r="BE484" s="35"/>
      <c r="BF484"/>
      <c r="BG484"/>
      <c r="BH484"/>
      <c r="BI484"/>
      <c r="BJ484"/>
      <c r="BK484"/>
      <c r="BL484"/>
      <c r="BM484"/>
      <c r="BN484"/>
      <c r="BO484"/>
      <c r="BP484"/>
      <c r="BQ484" s="53"/>
      <c r="BR484"/>
      <c r="BS484"/>
      <c r="BT484"/>
      <c r="BU484" s="53"/>
      <c r="BV484"/>
      <c r="BW484"/>
      <c r="BX484"/>
      <c r="BY484"/>
      <c r="BZ484"/>
      <c r="CA484"/>
      <c r="CB484"/>
      <c r="CC484"/>
      <c r="CD484"/>
      <c r="CE484"/>
      <c r="CF484"/>
      <c r="CG484"/>
      <c r="CH484"/>
      <c r="CI484"/>
    </row>
    <row r="485" spans="1:87" s="13" customFormat="1" x14ac:dyDescent="0.3">
      <c r="A485"/>
      <c r="B485" s="2"/>
      <c r="C485" s="7"/>
      <c r="D485" s="8"/>
      <c r="E485" s="27" t="s">
        <v>108</v>
      </c>
      <c r="F485" s="3" t="str">
        <f t="shared" si="48"/>
        <v/>
      </c>
      <c r="G485" s="3"/>
      <c r="H485" s="4">
        <f t="shared" si="46"/>
        <v>0</v>
      </c>
      <c r="I485" s="17" t="e">
        <f t="shared" si="47"/>
        <v>#REF!</v>
      </c>
      <c r="K485" s="9"/>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s="35"/>
      <c r="BE485" s="35"/>
      <c r="BF485"/>
      <c r="BG485"/>
      <c r="BH485"/>
      <c r="BI485"/>
      <c r="BJ485"/>
      <c r="BK485"/>
      <c r="BL485"/>
      <c r="BM485"/>
      <c r="BN485"/>
      <c r="BO485"/>
      <c r="BP485"/>
      <c r="BQ485" s="53"/>
      <c r="BR485"/>
      <c r="BS485"/>
      <c r="BT485"/>
      <c r="BU485" s="53"/>
      <c r="BV485"/>
      <c r="BW485"/>
      <c r="BX485"/>
      <c r="BY485"/>
      <c r="BZ485"/>
      <c r="CA485"/>
      <c r="CB485"/>
      <c r="CC485"/>
      <c r="CD485"/>
      <c r="CE485"/>
      <c r="CF485"/>
      <c r="CG485"/>
      <c r="CH485"/>
      <c r="CI485"/>
    </row>
    <row r="486" spans="1:87" s="13" customFormat="1" x14ac:dyDescent="0.3">
      <c r="A486"/>
      <c r="B486" s="2"/>
      <c r="C486" s="7"/>
      <c r="D486" s="8"/>
      <c r="E486" s="27" t="s">
        <v>108</v>
      </c>
      <c r="F486" s="3" t="str">
        <f t="shared" si="48"/>
        <v/>
      </c>
      <c r="G486" s="3"/>
      <c r="H486" s="4">
        <f t="shared" si="46"/>
        <v>0</v>
      </c>
      <c r="I486" s="17" t="e">
        <f t="shared" si="47"/>
        <v>#REF!</v>
      </c>
      <c r="K486" s="9"/>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s="35"/>
      <c r="BE486" s="35"/>
      <c r="BF486"/>
      <c r="BG486"/>
      <c r="BH486"/>
      <c r="BI486"/>
      <c r="BJ486"/>
      <c r="BK486"/>
      <c r="BL486"/>
      <c r="BM486"/>
      <c r="BN486"/>
      <c r="BO486"/>
      <c r="BP486"/>
      <c r="BQ486" s="53"/>
      <c r="BR486"/>
      <c r="BS486"/>
      <c r="BT486"/>
      <c r="BU486" s="53"/>
      <c r="BV486"/>
      <c r="BW486"/>
      <c r="BX486"/>
      <c r="BY486"/>
      <c r="BZ486"/>
      <c r="CA486"/>
      <c r="CB486"/>
      <c r="CC486"/>
      <c r="CD486"/>
      <c r="CE486"/>
      <c r="CF486"/>
      <c r="CG486"/>
      <c r="CH486"/>
      <c r="CI486"/>
    </row>
    <row r="487" spans="1:87" s="13" customFormat="1" x14ac:dyDescent="0.3">
      <c r="A487"/>
      <c r="B487" s="2"/>
      <c r="C487" s="7"/>
      <c r="D487" s="8"/>
      <c r="E487" s="27" t="s">
        <v>108</v>
      </c>
      <c r="F487" s="3" t="str">
        <f t="shared" si="48"/>
        <v/>
      </c>
      <c r="G487" s="3"/>
      <c r="H487" s="4">
        <f t="shared" si="46"/>
        <v>0</v>
      </c>
      <c r="I487" s="17" t="e">
        <f t="shared" si="47"/>
        <v>#REF!</v>
      </c>
      <c r="K487" s="9"/>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s="35"/>
      <c r="BE487" s="35"/>
      <c r="BF487"/>
      <c r="BG487"/>
      <c r="BH487"/>
      <c r="BI487"/>
      <c r="BJ487"/>
      <c r="BK487"/>
      <c r="BL487"/>
      <c r="BM487"/>
      <c r="BN487"/>
      <c r="BO487"/>
      <c r="BP487"/>
      <c r="BQ487" s="53"/>
      <c r="BR487"/>
      <c r="BS487"/>
      <c r="BT487"/>
      <c r="BU487" s="53"/>
      <c r="BV487"/>
      <c r="BW487"/>
      <c r="BX487"/>
      <c r="BY487"/>
      <c r="BZ487"/>
      <c r="CA487"/>
      <c r="CB487"/>
      <c r="CC487"/>
      <c r="CD487"/>
      <c r="CE487"/>
      <c r="CF487"/>
      <c r="CG487"/>
      <c r="CH487"/>
      <c r="CI487"/>
    </row>
    <row r="488" spans="1:87" s="13" customFormat="1" x14ac:dyDescent="0.3">
      <c r="A488"/>
      <c r="B488" s="2"/>
      <c r="C488" s="7"/>
      <c r="D488" s="8"/>
      <c r="E488" s="27" t="s">
        <v>108</v>
      </c>
      <c r="F488" s="3" t="str">
        <f t="shared" si="48"/>
        <v/>
      </c>
      <c r="G488" s="3"/>
      <c r="H488" s="4">
        <f t="shared" si="46"/>
        <v>0</v>
      </c>
      <c r="I488" s="17" t="e">
        <f t="shared" si="47"/>
        <v>#REF!</v>
      </c>
      <c r="K488" s="9"/>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s="35"/>
      <c r="BE488" s="35"/>
      <c r="BF488"/>
      <c r="BG488"/>
      <c r="BH488"/>
      <c r="BI488"/>
      <c r="BJ488"/>
      <c r="BK488"/>
      <c r="BL488"/>
      <c r="BM488"/>
      <c r="BN488"/>
      <c r="BO488"/>
      <c r="BP488"/>
      <c r="BQ488" s="53"/>
      <c r="BR488"/>
      <c r="BS488"/>
      <c r="BT488"/>
      <c r="BU488" s="53"/>
      <c r="BV488"/>
      <c r="BW488"/>
      <c r="BX488"/>
      <c r="BY488"/>
      <c r="BZ488"/>
      <c r="CA488"/>
      <c r="CB488"/>
      <c r="CC488"/>
      <c r="CD488"/>
      <c r="CE488"/>
      <c r="CF488"/>
      <c r="CG488"/>
      <c r="CH488"/>
      <c r="CI488"/>
    </row>
    <row r="489" spans="1:87" s="13" customFormat="1" x14ac:dyDescent="0.3">
      <c r="A489"/>
      <c r="B489" s="2"/>
      <c r="C489" s="7"/>
      <c r="D489" s="8"/>
      <c r="E489" s="27" t="s">
        <v>108</v>
      </c>
      <c r="F489" s="3" t="str">
        <f t="shared" si="48"/>
        <v/>
      </c>
      <c r="G489" s="3"/>
      <c r="H489" s="4">
        <f t="shared" si="46"/>
        <v>0</v>
      </c>
      <c r="I489" s="17" t="e">
        <f t="shared" si="47"/>
        <v>#REF!</v>
      </c>
      <c r="K489" s="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s="35"/>
      <c r="BE489" s="35"/>
      <c r="BF489"/>
      <c r="BG489"/>
      <c r="BH489"/>
      <c r="BI489"/>
      <c r="BJ489"/>
      <c r="BK489"/>
      <c r="BL489"/>
      <c r="BM489"/>
      <c r="BN489"/>
      <c r="BO489"/>
      <c r="BP489"/>
      <c r="BQ489" s="53"/>
      <c r="BR489"/>
      <c r="BS489"/>
      <c r="BT489"/>
      <c r="BU489" s="53"/>
      <c r="BV489"/>
      <c r="BW489"/>
      <c r="BX489"/>
      <c r="BY489"/>
      <c r="BZ489"/>
      <c r="CA489"/>
      <c r="CB489"/>
      <c r="CC489"/>
      <c r="CD489"/>
      <c r="CE489"/>
      <c r="CF489"/>
      <c r="CG489"/>
      <c r="CH489"/>
      <c r="CI489"/>
    </row>
    <row r="490" spans="1:87" s="13" customFormat="1" x14ac:dyDescent="0.3">
      <c r="A490"/>
      <c r="B490" s="2"/>
      <c r="C490" s="7"/>
      <c r="D490" s="8"/>
      <c r="E490" s="27" t="s">
        <v>108</v>
      </c>
      <c r="F490" s="3" t="str">
        <f t="shared" si="48"/>
        <v/>
      </c>
      <c r="G490" s="3"/>
      <c r="H490" s="4">
        <f t="shared" si="46"/>
        <v>0</v>
      </c>
      <c r="I490" s="17" t="e">
        <f t="shared" si="47"/>
        <v>#REF!</v>
      </c>
      <c r="K490" s="9"/>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s="35"/>
      <c r="BE490" s="35"/>
      <c r="BF490"/>
      <c r="BG490"/>
      <c r="BH490"/>
      <c r="BI490"/>
      <c r="BJ490"/>
      <c r="BK490"/>
      <c r="BL490"/>
      <c r="BM490"/>
      <c r="BN490"/>
      <c r="BO490"/>
      <c r="BP490"/>
      <c r="BQ490" s="53"/>
      <c r="BR490"/>
      <c r="BS490"/>
      <c r="BT490"/>
      <c r="BU490" s="53"/>
      <c r="BV490"/>
      <c r="BW490"/>
      <c r="BX490"/>
      <c r="BY490"/>
      <c r="BZ490"/>
      <c r="CA490"/>
      <c r="CB490"/>
      <c r="CC490"/>
      <c r="CD490"/>
      <c r="CE490"/>
      <c r="CF490"/>
      <c r="CG490"/>
      <c r="CH490"/>
      <c r="CI490"/>
    </row>
    <row r="491" spans="1:87" s="13" customFormat="1" x14ac:dyDescent="0.3">
      <c r="A491"/>
      <c r="B491" s="2"/>
      <c r="C491" s="7"/>
      <c r="D491" s="8"/>
      <c r="E491" s="27" t="s">
        <v>108</v>
      </c>
      <c r="F491" s="3" t="str">
        <f t="shared" si="48"/>
        <v/>
      </c>
      <c r="G491" s="3"/>
      <c r="H491" s="4">
        <f t="shared" si="46"/>
        <v>0</v>
      </c>
      <c r="I491" s="17" t="e">
        <f t="shared" si="47"/>
        <v>#REF!</v>
      </c>
      <c r="K491" s="9"/>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s="35"/>
      <c r="BE491" s="35"/>
      <c r="BF491"/>
      <c r="BG491"/>
      <c r="BH491"/>
      <c r="BI491"/>
      <c r="BJ491"/>
      <c r="BK491"/>
      <c r="BL491"/>
      <c r="BM491"/>
      <c r="BN491"/>
      <c r="BO491"/>
      <c r="BP491"/>
      <c r="BQ491" s="53"/>
      <c r="BR491"/>
      <c r="BS491"/>
      <c r="BT491"/>
      <c r="BU491" s="53"/>
      <c r="BV491"/>
      <c r="BW491"/>
      <c r="BX491"/>
      <c r="BY491"/>
      <c r="BZ491"/>
      <c r="CA491"/>
      <c r="CB491"/>
      <c r="CC491"/>
      <c r="CD491"/>
      <c r="CE491"/>
      <c r="CF491"/>
      <c r="CG491"/>
      <c r="CH491"/>
      <c r="CI491"/>
    </row>
    <row r="492" spans="1:87" s="13" customFormat="1" x14ac:dyDescent="0.3">
      <c r="A492"/>
      <c r="B492" s="2"/>
      <c r="C492" s="7"/>
      <c r="D492" s="8"/>
      <c r="E492" s="27" t="s">
        <v>108</v>
      </c>
      <c r="F492" s="3" t="str">
        <f t="shared" si="48"/>
        <v/>
      </c>
      <c r="G492" s="3"/>
      <c r="H492" s="4">
        <f t="shared" si="46"/>
        <v>0</v>
      </c>
      <c r="I492" s="17" t="e">
        <f t="shared" si="47"/>
        <v>#REF!</v>
      </c>
      <c r="K492" s="9"/>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s="35"/>
      <c r="BE492" s="35"/>
      <c r="BF492"/>
      <c r="BG492"/>
      <c r="BH492"/>
      <c r="BI492"/>
      <c r="BJ492"/>
      <c r="BK492"/>
      <c r="BL492"/>
      <c r="BM492"/>
      <c r="BN492"/>
      <c r="BO492"/>
      <c r="BP492"/>
      <c r="BQ492" s="53"/>
      <c r="BR492"/>
      <c r="BS492"/>
      <c r="BT492"/>
      <c r="BU492" s="53"/>
      <c r="BV492"/>
      <c r="BW492"/>
      <c r="BX492"/>
      <c r="BY492"/>
      <c r="BZ492"/>
      <c r="CA492"/>
      <c r="CB492"/>
      <c r="CC492"/>
      <c r="CD492"/>
      <c r="CE492"/>
      <c r="CF492"/>
      <c r="CG492"/>
      <c r="CH492"/>
      <c r="CI492"/>
    </row>
    <row r="493" spans="1:87" s="13" customFormat="1" x14ac:dyDescent="0.3">
      <c r="A493"/>
      <c r="B493" s="2"/>
      <c r="C493" s="7"/>
      <c r="D493" s="8"/>
      <c r="E493" s="27" t="s">
        <v>108</v>
      </c>
      <c r="F493" s="3" t="str">
        <f t="shared" si="48"/>
        <v/>
      </c>
      <c r="G493" s="3"/>
      <c r="H493" s="4">
        <f t="shared" si="46"/>
        <v>0</v>
      </c>
      <c r="I493" s="17" t="e">
        <f t="shared" si="47"/>
        <v>#REF!</v>
      </c>
      <c r="K493" s="9"/>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s="35"/>
      <c r="BE493" s="35"/>
      <c r="BF493"/>
      <c r="BG493"/>
      <c r="BH493"/>
      <c r="BI493"/>
      <c r="BJ493"/>
      <c r="BK493"/>
      <c r="BL493"/>
      <c r="BM493"/>
      <c r="BN493"/>
      <c r="BO493"/>
      <c r="BP493"/>
      <c r="BQ493" s="53"/>
      <c r="BR493"/>
      <c r="BS493"/>
      <c r="BT493"/>
      <c r="BU493" s="53"/>
      <c r="BV493"/>
      <c r="BW493"/>
      <c r="BX493"/>
      <c r="BY493"/>
      <c r="BZ493"/>
      <c r="CA493"/>
      <c r="CB493"/>
      <c r="CC493"/>
      <c r="CD493"/>
      <c r="CE493"/>
      <c r="CF493"/>
      <c r="CG493"/>
      <c r="CH493"/>
      <c r="CI493"/>
    </row>
    <row r="494" spans="1:87" s="13" customFormat="1" x14ac:dyDescent="0.3">
      <c r="A494"/>
      <c r="B494" s="2"/>
      <c r="C494" s="7"/>
      <c r="D494" s="8"/>
      <c r="E494" s="27" t="s">
        <v>108</v>
      </c>
      <c r="F494" s="3" t="str">
        <f t="shared" si="48"/>
        <v/>
      </c>
      <c r="G494" s="3"/>
      <c r="H494" s="4">
        <f t="shared" si="46"/>
        <v>0</v>
      </c>
      <c r="I494" s="17" t="e">
        <f t="shared" si="47"/>
        <v>#REF!</v>
      </c>
      <c r="K494" s="9"/>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s="35"/>
      <c r="BE494" s="35"/>
      <c r="BF494"/>
      <c r="BG494"/>
      <c r="BH494"/>
      <c r="BI494"/>
      <c r="BJ494"/>
      <c r="BK494"/>
      <c r="BL494"/>
      <c r="BM494"/>
      <c r="BN494"/>
      <c r="BO494"/>
      <c r="BP494"/>
      <c r="BQ494" s="53"/>
      <c r="BR494"/>
      <c r="BS494"/>
      <c r="BT494"/>
      <c r="BU494" s="53"/>
      <c r="BV494"/>
      <c r="BW494"/>
      <c r="BX494"/>
      <c r="BY494"/>
      <c r="BZ494"/>
      <c r="CA494"/>
      <c r="CB494"/>
      <c r="CC494"/>
      <c r="CD494"/>
      <c r="CE494"/>
      <c r="CF494"/>
      <c r="CG494"/>
      <c r="CH494"/>
      <c r="CI494"/>
    </row>
    <row r="495" spans="1:87" s="13" customFormat="1" x14ac:dyDescent="0.3">
      <c r="A495"/>
      <c r="B495" s="2"/>
      <c r="C495" s="7"/>
      <c r="D495" s="8"/>
      <c r="E495" s="27" t="s">
        <v>108</v>
      </c>
      <c r="F495" s="3" t="str">
        <f t="shared" si="48"/>
        <v/>
      </c>
      <c r="G495" s="3"/>
      <c r="H495" s="4">
        <f t="shared" si="46"/>
        <v>0</v>
      </c>
      <c r="I495" s="17" t="e">
        <f t="shared" si="47"/>
        <v>#REF!</v>
      </c>
      <c r="K495" s="9"/>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s="35"/>
      <c r="BE495" s="35"/>
      <c r="BF495"/>
      <c r="BG495"/>
      <c r="BH495"/>
      <c r="BI495"/>
      <c r="BJ495"/>
      <c r="BK495"/>
      <c r="BL495"/>
      <c r="BM495"/>
      <c r="BN495"/>
      <c r="BO495"/>
      <c r="BP495"/>
      <c r="BQ495" s="53"/>
      <c r="BR495"/>
      <c r="BS495"/>
      <c r="BT495"/>
      <c r="BU495" s="53"/>
      <c r="BV495"/>
      <c r="BW495"/>
      <c r="BX495"/>
      <c r="BY495"/>
      <c r="BZ495"/>
      <c r="CA495"/>
      <c r="CB495"/>
      <c r="CC495"/>
      <c r="CD495"/>
      <c r="CE495"/>
      <c r="CF495"/>
      <c r="CG495"/>
      <c r="CH495"/>
      <c r="CI495"/>
    </row>
    <row r="496" spans="1:87" s="13" customFormat="1" x14ac:dyDescent="0.3">
      <c r="A496"/>
      <c r="B496" s="2"/>
      <c r="C496" s="7"/>
      <c r="D496" s="8"/>
      <c r="E496" s="27" t="s">
        <v>108</v>
      </c>
      <c r="F496" s="3" t="str">
        <f t="shared" si="48"/>
        <v/>
      </c>
      <c r="G496" s="3"/>
      <c r="H496" s="4">
        <f t="shared" si="46"/>
        <v>0</v>
      </c>
      <c r="I496" s="17" t="e">
        <f t="shared" si="47"/>
        <v>#REF!</v>
      </c>
      <c r="K496" s="9"/>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s="35"/>
      <c r="BE496" s="35"/>
      <c r="BF496"/>
      <c r="BG496"/>
      <c r="BH496"/>
      <c r="BI496"/>
      <c r="BJ496"/>
      <c r="BK496"/>
      <c r="BL496"/>
      <c r="BM496"/>
      <c r="BN496"/>
      <c r="BO496"/>
      <c r="BP496"/>
      <c r="BQ496" s="53"/>
      <c r="BR496"/>
      <c r="BS496"/>
      <c r="BT496"/>
      <c r="BU496" s="53"/>
      <c r="BV496"/>
      <c r="BW496"/>
      <c r="BX496"/>
      <c r="BY496"/>
      <c r="BZ496"/>
      <c r="CA496"/>
      <c r="CB496"/>
      <c r="CC496"/>
      <c r="CD496"/>
      <c r="CE496"/>
      <c r="CF496"/>
      <c r="CG496"/>
      <c r="CH496"/>
      <c r="CI496"/>
    </row>
    <row r="497" spans="1:87" s="13" customFormat="1" x14ac:dyDescent="0.3">
      <c r="A497"/>
      <c r="B497" s="2"/>
      <c r="C497" s="7"/>
      <c r="D497" s="8"/>
      <c r="E497" s="27" t="s">
        <v>108</v>
      </c>
      <c r="F497" s="3" t="str">
        <f t="shared" si="48"/>
        <v/>
      </c>
      <c r="G497" s="3"/>
      <c r="H497" s="4">
        <f t="shared" si="46"/>
        <v>0</v>
      </c>
      <c r="I497" s="17" t="e">
        <f t="shared" si="47"/>
        <v>#REF!</v>
      </c>
      <c r="K497" s="9"/>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s="35"/>
      <c r="BE497" s="35"/>
      <c r="BF497"/>
      <c r="BG497"/>
      <c r="BH497"/>
      <c r="BI497"/>
      <c r="BJ497"/>
      <c r="BK497"/>
      <c r="BL497"/>
      <c r="BM497"/>
      <c r="BN497"/>
      <c r="BO497"/>
      <c r="BP497"/>
      <c r="BQ497" s="53"/>
      <c r="BR497"/>
      <c r="BS497"/>
      <c r="BT497"/>
      <c r="BU497" s="53"/>
      <c r="BV497"/>
      <c r="BW497"/>
      <c r="BX497"/>
      <c r="BY497"/>
      <c r="BZ497"/>
      <c r="CA497"/>
      <c r="CB497"/>
      <c r="CC497"/>
      <c r="CD497"/>
      <c r="CE497"/>
      <c r="CF497"/>
      <c r="CG497"/>
      <c r="CH497"/>
      <c r="CI497"/>
    </row>
    <row r="498" spans="1:87" s="13" customFormat="1" x14ac:dyDescent="0.3">
      <c r="A498"/>
      <c r="B498" s="2"/>
      <c r="C498" s="7"/>
      <c r="D498" s="8"/>
      <c r="E498" s="27" t="s">
        <v>108</v>
      </c>
      <c r="F498" s="3" t="str">
        <f t="shared" si="48"/>
        <v/>
      </c>
      <c r="G498" s="3"/>
      <c r="H498" s="4">
        <f t="shared" si="46"/>
        <v>0</v>
      </c>
      <c r="I498" s="17" t="e">
        <f t="shared" si="47"/>
        <v>#REF!</v>
      </c>
      <c r="K498" s="9"/>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s="35"/>
      <c r="BE498" s="35"/>
      <c r="BF498"/>
      <c r="BG498"/>
      <c r="BH498"/>
      <c r="BI498"/>
      <c r="BJ498"/>
      <c r="BK498"/>
      <c r="BL498"/>
      <c r="BM498"/>
      <c r="BN498"/>
      <c r="BO498"/>
      <c r="BP498"/>
      <c r="BQ498" s="53"/>
      <c r="BR498"/>
      <c r="BS498"/>
      <c r="BT498"/>
      <c r="BU498" s="53"/>
      <c r="BV498"/>
      <c r="BW498"/>
      <c r="BX498"/>
      <c r="BY498"/>
      <c r="BZ498"/>
      <c r="CA498"/>
      <c r="CB498"/>
      <c r="CC498"/>
      <c r="CD498"/>
      <c r="CE498"/>
      <c r="CF498"/>
      <c r="CG498"/>
      <c r="CH498"/>
      <c r="CI498"/>
    </row>
    <row r="499" spans="1:87" s="13" customFormat="1" x14ac:dyDescent="0.3">
      <c r="A499"/>
      <c r="B499" s="2"/>
      <c r="C499" s="7"/>
      <c r="D499" s="8"/>
      <c r="E499" s="27" t="s">
        <v>108</v>
      </c>
      <c r="F499" s="3" t="str">
        <f t="shared" si="48"/>
        <v/>
      </c>
      <c r="G499" s="3"/>
      <c r="H499" s="4">
        <f t="shared" si="46"/>
        <v>0</v>
      </c>
      <c r="I499" s="17" t="e">
        <f t="shared" si="47"/>
        <v>#REF!</v>
      </c>
      <c r="K499" s="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s="35"/>
      <c r="BE499" s="35"/>
      <c r="BF499"/>
      <c r="BG499"/>
      <c r="BH499"/>
      <c r="BI499"/>
      <c r="BJ499"/>
      <c r="BK499"/>
      <c r="BL499"/>
      <c r="BM499"/>
      <c r="BN499"/>
      <c r="BO499"/>
      <c r="BP499"/>
      <c r="BQ499" s="53"/>
      <c r="BR499"/>
      <c r="BS499"/>
      <c r="BT499"/>
      <c r="BU499" s="53"/>
      <c r="BV499"/>
      <c r="BW499"/>
      <c r="BX499"/>
      <c r="BY499"/>
      <c r="BZ499"/>
      <c r="CA499"/>
      <c r="CB499"/>
      <c r="CC499"/>
      <c r="CD499"/>
      <c r="CE499"/>
      <c r="CF499"/>
      <c r="CG499"/>
      <c r="CH499"/>
      <c r="CI499"/>
    </row>
    <row r="500" spans="1:87" s="13" customFormat="1" x14ac:dyDescent="0.3">
      <c r="A500"/>
      <c r="B500" s="2"/>
      <c r="C500" s="7"/>
      <c r="D500" s="8"/>
      <c r="E500" s="27" t="s">
        <v>108</v>
      </c>
      <c r="F500" s="3" t="str">
        <f t="shared" si="48"/>
        <v/>
      </c>
      <c r="G500" s="3"/>
      <c r="H500" s="4">
        <f t="shared" si="46"/>
        <v>0</v>
      </c>
      <c r="I500" s="17" t="e">
        <f t="shared" si="47"/>
        <v>#REF!</v>
      </c>
      <c r="K500" s="9"/>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s="35"/>
      <c r="BE500" s="35"/>
      <c r="BF500"/>
      <c r="BG500"/>
      <c r="BH500"/>
      <c r="BI500"/>
      <c r="BJ500"/>
      <c r="BK500"/>
      <c r="BL500"/>
      <c r="BM500"/>
      <c r="BN500"/>
      <c r="BO500"/>
      <c r="BP500"/>
      <c r="BQ500" s="53"/>
      <c r="BR500"/>
      <c r="BS500"/>
      <c r="BT500"/>
      <c r="BU500" s="53"/>
      <c r="BV500"/>
      <c r="BW500"/>
      <c r="BX500"/>
      <c r="BY500"/>
      <c r="BZ500"/>
      <c r="CA500"/>
      <c r="CB500"/>
      <c r="CC500"/>
      <c r="CD500"/>
      <c r="CE500"/>
      <c r="CF500"/>
      <c r="CG500"/>
      <c r="CH500"/>
      <c r="CI500"/>
    </row>
    <row r="501" spans="1:87" s="13" customFormat="1" x14ac:dyDescent="0.3">
      <c r="A501"/>
      <c r="B501" s="2"/>
      <c r="C501" s="7"/>
      <c r="D501" s="8"/>
      <c r="E501" s="27" t="s">
        <v>108</v>
      </c>
      <c r="F501" s="3" t="str">
        <f t="shared" si="48"/>
        <v/>
      </c>
      <c r="G501" s="3"/>
      <c r="H501" s="4">
        <f t="shared" si="46"/>
        <v>0</v>
      </c>
      <c r="I501" s="17" t="e">
        <f t="shared" si="47"/>
        <v>#REF!</v>
      </c>
      <c r="K501" s="9"/>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s="35"/>
      <c r="BE501" s="35"/>
      <c r="BF501"/>
      <c r="BG501"/>
      <c r="BH501"/>
      <c r="BI501"/>
      <c r="BJ501"/>
      <c r="BK501"/>
      <c r="BL501"/>
      <c r="BM501"/>
      <c r="BN501"/>
      <c r="BO501"/>
      <c r="BP501"/>
      <c r="BQ501" s="53"/>
      <c r="BR501"/>
      <c r="BS501"/>
      <c r="BT501"/>
      <c r="BU501" s="53"/>
      <c r="BV501"/>
      <c r="BW501"/>
      <c r="BX501"/>
      <c r="BY501"/>
      <c r="BZ501"/>
      <c r="CA501"/>
      <c r="CB501"/>
      <c r="CC501"/>
      <c r="CD501"/>
      <c r="CE501"/>
      <c r="CF501"/>
      <c r="CG501"/>
      <c r="CH501"/>
      <c r="CI501"/>
    </row>
    <row r="502" spans="1:87" s="13" customFormat="1" x14ac:dyDescent="0.3">
      <c r="A502"/>
      <c r="B502" s="2"/>
      <c r="C502" s="7"/>
      <c r="D502" s="8"/>
      <c r="E502" s="27" t="s">
        <v>108</v>
      </c>
      <c r="F502" s="3" t="str">
        <f t="shared" si="48"/>
        <v/>
      </c>
      <c r="G502" s="3"/>
      <c r="H502" s="4">
        <f t="shared" si="46"/>
        <v>0</v>
      </c>
      <c r="I502" s="17" t="e">
        <f t="shared" si="47"/>
        <v>#REF!</v>
      </c>
      <c r="K502" s="9"/>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s="35"/>
      <c r="BE502" s="35"/>
      <c r="BF502"/>
      <c r="BG502"/>
      <c r="BH502"/>
      <c r="BI502"/>
      <c r="BJ502"/>
      <c r="BK502"/>
      <c r="BL502"/>
      <c r="BM502"/>
      <c r="BN502"/>
      <c r="BO502"/>
      <c r="BP502"/>
      <c r="BQ502" s="53"/>
      <c r="BR502"/>
      <c r="BS502"/>
      <c r="BT502"/>
      <c r="BU502" s="53"/>
      <c r="BV502"/>
      <c r="BW502"/>
      <c r="BX502"/>
      <c r="BY502"/>
      <c r="BZ502"/>
      <c r="CA502"/>
      <c r="CB502"/>
      <c r="CC502"/>
      <c r="CD502"/>
      <c r="CE502"/>
      <c r="CF502"/>
      <c r="CG502"/>
      <c r="CH502"/>
      <c r="CI502"/>
    </row>
    <row r="503" spans="1:87" s="13" customFormat="1" x14ac:dyDescent="0.3">
      <c r="A503"/>
      <c r="B503" s="2"/>
      <c r="C503" s="7"/>
      <c r="D503" s="8"/>
      <c r="E503" s="27" t="s">
        <v>108</v>
      </c>
      <c r="F503" s="3" t="str">
        <f t="shared" si="48"/>
        <v/>
      </c>
      <c r="G503" s="3"/>
      <c r="H503" s="4">
        <f t="shared" si="46"/>
        <v>0</v>
      </c>
      <c r="I503" s="17" t="e">
        <f t="shared" si="47"/>
        <v>#REF!</v>
      </c>
      <c r="K503" s="9"/>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s="35"/>
      <c r="BE503" s="35"/>
      <c r="BF503"/>
      <c r="BG503"/>
      <c r="BH503"/>
      <c r="BI503"/>
      <c r="BJ503"/>
      <c r="BK503"/>
      <c r="BL503"/>
      <c r="BM503"/>
      <c r="BN503"/>
      <c r="BO503"/>
      <c r="BP503"/>
      <c r="BQ503" s="53"/>
      <c r="BR503"/>
      <c r="BS503"/>
      <c r="BT503"/>
      <c r="BU503" s="53"/>
      <c r="BV503"/>
      <c r="BW503"/>
      <c r="BX503"/>
      <c r="BY503"/>
      <c r="BZ503"/>
      <c r="CA503"/>
      <c r="CB503"/>
      <c r="CC503"/>
      <c r="CD503"/>
      <c r="CE503"/>
      <c r="CF503"/>
      <c r="CG503"/>
      <c r="CH503"/>
      <c r="CI503"/>
    </row>
    <row r="504" spans="1:87" s="13" customFormat="1" x14ac:dyDescent="0.3">
      <c r="A504"/>
      <c r="B504" s="2"/>
      <c r="C504" s="7"/>
      <c r="D504" s="8"/>
      <c r="E504" s="27" t="s">
        <v>108</v>
      </c>
      <c r="F504" s="3" t="str">
        <f t="shared" si="48"/>
        <v/>
      </c>
      <c r="G504" s="3"/>
      <c r="H504" s="4">
        <f t="shared" si="46"/>
        <v>0</v>
      </c>
      <c r="I504" s="17" t="e">
        <f t="shared" si="47"/>
        <v>#REF!</v>
      </c>
      <c r="K504" s="9"/>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s="35"/>
      <c r="BE504" s="35"/>
      <c r="BF504"/>
      <c r="BG504"/>
      <c r="BH504"/>
      <c r="BI504"/>
      <c r="BJ504"/>
      <c r="BK504"/>
      <c r="BL504"/>
      <c r="BM504"/>
      <c r="BN504"/>
      <c r="BO504"/>
      <c r="BP504"/>
      <c r="BQ504" s="53"/>
      <c r="BR504"/>
      <c r="BS504"/>
      <c r="BT504"/>
      <c r="BU504" s="53"/>
      <c r="BV504"/>
      <c r="BW504"/>
      <c r="BX504"/>
      <c r="BY504"/>
      <c r="BZ504"/>
      <c r="CA504"/>
      <c r="CB504"/>
      <c r="CC504"/>
      <c r="CD504"/>
      <c r="CE504"/>
      <c r="CF504"/>
      <c r="CG504"/>
      <c r="CH504"/>
      <c r="CI504"/>
    </row>
    <row r="505" spans="1:87" s="13" customFormat="1" x14ac:dyDescent="0.3">
      <c r="A505"/>
      <c r="B505" s="2"/>
      <c r="C505" s="7"/>
      <c r="D505" s="8"/>
      <c r="E505" s="27" t="s">
        <v>108</v>
      </c>
      <c r="F505" s="3" t="str">
        <f t="shared" si="48"/>
        <v/>
      </c>
      <c r="G505" s="3"/>
      <c r="H505" s="4">
        <f t="shared" ref="H505:H568" si="49">IF(AND(C505&lt;&gt;"",F505&lt;&gt;"",G505&lt;&gt;""),(G505-F505)*24,0)</f>
        <v>0</v>
      </c>
      <c r="I505" s="17" t="e">
        <f t="shared" si="47"/>
        <v>#REF!</v>
      </c>
      <c r="K505" s="9"/>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s="35"/>
      <c r="BE505" s="35"/>
      <c r="BF505"/>
      <c r="BG505"/>
      <c r="BH505"/>
      <c r="BI505"/>
      <c r="BJ505"/>
      <c r="BK505"/>
      <c r="BL505"/>
      <c r="BM505"/>
      <c r="BN505"/>
      <c r="BO505"/>
      <c r="BP505"/>
      <c r="BQ505" s="53"/>
      <c r="BR505"/>
      <c r="BS505"/>
      <c r="BT505"/>
      <c r="BU505" s="53"/>
      <c r="BV505"/>
      <c r="BW505"/>
      <c r="BX505"/>
      <c r="BY505"/>
      <c r="BZ505"/>
      <c r="CA505"/>
      <c r="CB505"/>
      <c r="CC505"/>
      <c r="CD505"/>
      <c r="CE505"/>
      <c r="CF505"/>
      <c r="CG505"/>
      <c r="CH505"/>
      <c r="CI505"/>
    </row>
    <row r="506" spans="1:87" s="13" customFormat="1" x14ac:dyDescent="0.3">
      <c r="A506"/>
      <c r="B506" s="2"/>
      <c r="C506" s="7"/>
      <c r="D506" s="8"/>
      <c r="E506" s="27" t="s">
        <v>108</v>
      </c>
      <c r="F506" s="3" t="str">
        <f t="shared" si="48"/>
        <v/>
      </c>
      <c r="G506" s="3"/>
      <c r="H506" s="4">
        <f t="shared" si="49"/>
        <v>0</v>
      </c>
      <c r="I506" s="17" t="e">
        <f t="shared" ref="I506:I569" si="50">IF(E506=E505,H506+I505,H506)</f>
        <v>#REF!</v>
      </c>
      <c r="K506" s="9"/>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s="35"/>
      <c r="BE506" s="35"/>
      <c r="BF506"/>
      <c r="BG506"/>
      <c r="BH506"/>
      <c r="BI506"/>
      <c r="BJ506"/>
      <c r="BK506"/>
      <c r="BL506"/>
      <c r="BM506"/>
      <c r="BN506"/>
      <c r="BO506"/>
      <c r="BP506"/>
      <c r="BQ506" s="53"/>
      <c r="BR506"/>
      <c r="BS506"/>
      <c r="BT506"/>
      <c r="BU506" s="53"/>
      <c r="BV506"/>
      <c r="BW506"/>
      <c r="BX506"/>
      <c r="BY506"/>
      <c r="BZ506"/>
      <c r="CA506"/>
      <c r="CB506"/>
      <c r="CC506"/>
      <c r="CD506"/>
      <c r="CE506"/>
      <c r="CF506"/>
      <c r="CG506"/>
      <c r="CH506"/>
      <c r="CI506"/>
    </row>
    <row r="507" spans="1:87" s="13" customFormat="1" x14ac:dyDescent="0.3">
      <c r="A507"/>
      <c r="B507" s="2"/>
      <c r="C507" s="7"/>
      <c r="D507" s="8"/>
      <c r="E507" s="27" t="s">
        <v>108</v>
      </c>
      <c r="F507" s="3" t="str">
        <f t="shared" si="48"/>
        <v/>
      </c>
      <c r="G507" s="3"/>
      <c r="H507" s="4">
        <f t="shared" si="49"/>
        <v>0</v>
      </c>
      <c r="I507" s="17" t="e">
        <f t="shared" si="50"/>
        <v>#REF!</v>
      </c>
      <c r="K507" s="9"/>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s="35"/>
      <c r="BE507" s="35"/>
      <c r="BF507"/>
      <c r="BG507"/>
      <c r="BH507"/>
      <c r="BI507"/>
      <c r="BJ507"/>
      <c r="BK507"/>
      <c r="BL507"/>
      <c r="BM507"/>
      <c r="BN507"/>
      <c r="BO507"/>
      <c r="BP507"/>
      <c r="BQ507" s="53"/>
      <c r="BR507"/>
      <c r="BS507"/>
      <c r="BT507"/>
      <c r="BU507" s="53"/>
      <c r="BV507"/>
      <c r="BW507"/>
      <c r="BX507"/>
      <c r="BY507"/>
      <c r="BZ507"/>
      <c r="CA507"/>
      <c r="CB507"/>
      <c r="CC507"/>
      <c r="CD507"/>
      <c r="CE507"/>
      <c r="CF507"/>
      <c r="CG507"/>
      <c r="CH507"/>
      <c r="CI507"/>
    </row>
    <row r="508" spans="1:87" s="13" customFormat="1" x14ac:dyDescent="0.3">
      <c r="A508"/>
      <c r="B508" s="2"/>
      <c r="C508" s="7"/>
      <c r="D508" s="8"/>
      <c r="E508" s="27" t="s">
        <v>108</v>
      </c>
      <c r="F508" s="3" t="str">
        <f t="shared" si="48"/>
        <v/>
      </c>
      <c r="G508" s="3"/>
      <c r="H508" s="4">
        <f t="shared" si="49"/>
        <v>0</v>
      </c>
      <c r="I508" s="17" t="e">
        <f t="shared" si="50"/>
        <v>#REF!</v>
      </c>
      <c r="K508" s="9"/>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s="35"/>
      <c r="BE508" s="35"/>
      <c r="BF508"/>
      <c r="BG508"/>
      <c r="BH508"/>
      <c r="BI508"/>
      <c r="BJ508"/>
      <c r="BK508"/>
      <c r="BL508"/>
      <c r="BM508"/>
      <c r="BN508"/>
      <c r="BO508"/>
      <c r="BP508"/>
      <c r="BQ508" s="53"/>
      <c r="BR508"/>
      <c r="BS508"/>
      <c r="BT508"/>
      <c r="BU508" s="53"/>
      <c r="BV508"/>
      <c r="BW508"/>
      <c r="BX508"/>
      <c r="BY508"/>
      <c r="BZ508"/>
      <c r="CA508"/>
      <c r="CB508"/>
      <c r="CC508"/>
      <c r="CD508"/>
      <c r="CE508"/>
      <c r="CF508"/>
      <c r="CG508"/>
      <c r="CH508"/>
      <c r="CI508"/>
    </row>
    <row r="509" spans="1:87" s="13" customFormat="1" x14ac:dyDescent="0.3">
      <c r="A509"/>
      <c r="B509" s="2"/>
      <c r="C509" s="7"/>
      <c r="D509" s="8"/>
      <c r="E509" s="27" t="s">
        <v>108</v>
      </c>
      <c r="F509" s="3" t="str">
        <f t="shared" si="48"/>
        <v/>
      </c>
      <c r="G509" s="3"/>
      <c r="H509" s="4">
        <f t="shared" si="49"/>
        <v>0</v>
      </c>
      <c r="I509" s="17" t="e">
        <f t="shared" si="50"/>
        <v>#REF!</v>
      </c>
      <c r="K509" s="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s="35"/>
      <c r="BE509" s="35"/>
      <c r="BF509"/>
      <c r="BG509"/>
      <c r="BH509"/>
      <c r="BI509"/>
      <c r="BJ509"/>
      <c r="BK509"/>
      <c r="BL509"/>
      <c r="BM509"/>
      <c r="BN509"/>
      <c r="BO509"/>
      <c r="BP509"/>
      <c r="BQ509" s="53"/>
      <c r="BR509"/>
      <c r="BS509"/>
      <c r="BT509"/>
      <c r="BU509" s="53"/>
      <c r="BV509"/>
      <c r="BW509"/>
      <c r="BX509"/>
      <c r="BY509"/>
      <c r="BZ509"/>
      <c r="CA509"/>
      <c r="CB509"/>
      <c r="CC509"/>
      <c r="CD509"/>
      <c r="CE509"/>
      <c r="CF509"/>
      <c r="CG509"/>
      <c r="CH509"/>
      <c r="CI509"/>
    </row>
    <row r="510" spans="1:87" s="13" customFormat="1" x14ac:dyDescent="0.3">
      <c r="A510"/>
      <c r="B510" s="2"/>
      <c r="C510" s="7"/>
      <c r="D510" s="8"/>
      <c r="E510" s="27" t="s">
        <v>108</v>
      </c>
      <c r="F510" s="3" t="str">
        <f t="shared" si="48"/>
        <v/>
      </c>
      <c r="G510" s="3"/>
      <c r="H510" s="4">
        <f t="shared" si="49"/>
        <v>0</v>
      </c>
      <c r="I510" s="17" t="e">
        <f t="shared" si="50"/>
        <v>#REF!</v>
      </c>
      <c r="K510" s="9"/>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s="35"/>
      <c r="BE510" s="35"/>
      <c r="BF510"/>
      <c r="BG510"/>
      <c r="BH510"/>
      <c r="BI510"/>
      <c r="BJ510"/>
      <c r="BK510"/>
      <c r="BL510"/>
      <c r="BM510"/>
      <c r="BN510"/>
      <c r="BO510"/>
      <c r="BP510"/>
      <c r="BQ510" s="53"/>
      <c r="BR510"/>
      <c r="BS510"/>
      <c r="BT510"/>
      <c r="BU510" s="53"/>
      <c r="BV510"/>
      <c r="BW510"/>
      <c r="BX510"/>
      <c r="BY510"/>
      <c r="BZ510"/>
      <c r="CA510"/>
      <c r="CB510"/>
      <c r="CC510"/>
      <c r="CD510"/>
      <c r="CE510"/>
      <c r="CF510"/>
      <c r="CG510"/>
      <c r="CH510"/>
      <c r="CI510"/>
    </row>
    <row r="511" spans="1:87" s="13" customFormat="1" x14ac:dyDescent="0.3">
      <c r="A511"/>
      <c r="B511" s="2"/>
      <c r="C511" s="7"/>
      <c r="D511" s="8"/>
      <c r="E511" s="27" t="s">
        <v>108</v>
      </c>
      <c r="F511" s="3" t="str">
        <f t="shared" si="48"/>
        <v/>
      </c>
      <c r="G511" s="3"/>
      <c r="H511" s="4">
        <f t="shared" si="49"/>
        <v>0</v>
      </c>
      <c r="I511" s="17" t="e">
        <f t="shared" si="50"/>
        <v>#REF!</v>
      </c>
      <c r="K511" s="9"/>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s="35"/>
      <c r="BE511" s="35"/>
      <c r="BF511"/>
      <c r="BG511"/>
      <c r="BH511"/>
      <c r="BI511"/>
      <c r="BJ511"/>
      <c r="BK511"/>
      <c r="BL511"/>
      <c r="BM511"/>
      <c r="BN511"/>
      <c r="BO511"/>
      <c r="BP511"/>
      <c r="BQ511" s="53"/>
      <c r="BR511"/>
      <c r="BS511"/>
      <c r="BT511"/>
      <c r="BU511" s="53"/>
      <c r="BV511"/>
      <c r="BW511"/>
      <c r="BX511"/>
      <c r="BY511"/>
      <c r="BZ511"/>
      <c r="CA511"/>
      <c r="CB511"/>
      <c r="CC511"/>
      <c r="CD511"/>
      <c r="CE511"/>
      <c r="CF511"/>
      <c r="CG511"/>
      <c r="CH511"/>
      <c r="CI511"/>
    </row>
    <row r="512" spans="1:87" s="13" customFormat="1" x14ac:dyDescent="0.3">
      <c r="A512"/>
      <c r="B512" s="2"/>
      <c r="C512" s="7"/>
      <c r="D512" s="8"/>
      <c r="E512" s="27" t="s">
        <v>108</v>
      </c>
      <c r="F512" s="3" t="str">
        <f t="shared" si="48"/>
        <v/>
      </c>
      <c r="G512" s="3"/>
      <c r="H512" s="4">
        <f t="shared" si="49"/>
        <v>0</v>
      </c>
      <c r="I512" s="17" t="e">
        <f t="shared" si="50"/>
        <v>#REF!</v>
      </c>
      <c r="K512" s="9"/>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s="35"/>
      <c r="BE512" s="35"/>
      <c r="BF512"/>
      <c r="BG512"/>
      <c r="BH512"/>
      <c r="BI512"/>
      <c r="BJ512"/>
      <c r="BK512"/>
      <c r="BL512"/>
      <c r="BM512"/>
      <c r="BN512"/>
      <c r="BO512"/>
      <c r="BP512"/>
      <c r="BQ512" s="53"/>
      <c r="BR512"/>
      <c r="BS512"/>
      <c r="BT512"/>
      <c r="BU512" s="53"/>
      <c r="BV512"/>
      <c r="BW512"/>
      <c r="BX512"/>
      <c r="BY512"/>
      <c r="BZ512"/>
      <c r="CA512"/>
      <c r="CB512"/>
      <c r="CC512"/>
      <c r="CD512"/>
      <c r="CE512"/>
      <c r="CF512"/>
      <c r="CG512"/>
      <c r="CH512"/>
      <c r="CI512"/>
    </row>
    <row r="513" spans="1:87" s="13" customFormat="1" x14ac:dyDescent="0.3">
      <c r="A513"/>
      <c r="B513" s="2"/>
      <c r="C513" s="7"/>
      <c r="D513" s="8"/>
      <c r="E513" s="27" t="s">
        <v>108</v>
      </c>
      <c r="F513" s="3" t="str">
        <f t="shared" si="48"/>
        <v/>
      </c>
      <c r="G513" s="3"/>
      <c r="H513" s="4">
        <f t="shared" si="49"/>
        <v>0</v>
      </c>
      <c r="I513" s="17" t="e">
        <f t="shared" si="50"/>
        <v>#REF!</v>
      </c>
      <c r="K513" s="9"/>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s="35"/>
      <c r="BE513" s="35"/>
      <c r="BF513"/>
      <c r="BG513"/>
      <c r="BH513"/>
      <c r="BI513"/>
      <c r="BJ513"/>
      <c r="BK513"/>
      <c r="BL513"/>
      <c r="BM513"/>
      <c r="BN513"/>
      <c r="BO513"/>
      <c r="BP513"/>
      <c r="BQ513" s="53"/>
      <c r="BR513"/>
      <c r="BS513"/>
      <c r="BT513"/>
      <c r="BU513" s="53"/>
      <c r="BV513"/>
      <c r="BW513"/>
      <c r="BX513"/>
      <c r="BY513"/>
      <c r="BZ513"/>
      <c r="CA513"/>
      <c r="CB513"/>
      <c r="CC513"/>
      <c r="CD513"/>
      <c r="CE513"/>
      <c r="CF513"/>
      <c r="CG513"/>
      <c r="CH513"/>
      <c r="CI513"/>
    </row>
    <row r="514" spans="1:87" s="13" customFormat="1" x14ac:dyDescent="0.3">
      <c r="A514"/>
      <c r="B514" s="2"/>
      <c r="C514" s="7"/>
      <c r="D514" s="8"/>
      <c r="E514" s="27" t="s">
        <v>108</v>
      </c>
      <c r="F514" s="3" t="str">
        <f t="shared" si="48"/>
        <v/>
      </c>
      <c r="G514" s="3"/>
      <c r="H514" s="4">
        <f t="shared" si="49"/>
        <v>0</v>
      </c>
      <c r="I514" s="17" t="e">
        <f t="shared" si="50"/>
        <v>#REF!</v>
      </c>
      <c r="K514" s="9"/>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s="35"/>
      <c r="BE514" s="35"/>
      <c r="BF514"/>
      <c r="BG514"/>
      <c r="BH514"/>
      <c r="BI514"/>
      <c r="BJ514"/>
      <c r="BK514"/>
      <c r="BL514"/>
      <c r="BM514"/>
      <c r="BN514"/>
      <c r="BO514"/>
      <c r="BP514"/>
      <c r="BQ514" s="53"/>
      <c r="BR514"/>
      <c r="BS514"/>
      <c r="BT514"/>
      <c r="BU514" s="53"/>
      <c r="BV514"/>
      <c r="BW514"/>
      <c r="BX514"/>
      <c r="BY514"/>
      <c r="BZ514"/>
      <c r="CA514"/>
      <c r="CB514"/>
      <c r="CC514"/>
      <c r="CD514"/>
      <c r="CE514"/>
      <c r="CF514"/>
      <c r="CG514"/>
      <c r="CH514"/>
      <c r="CI514"/>
    </row>
    <row r="515" spans="1:87" s="13" customFormat="1" x14ac:dyDescent="0.3">
      <c r="A515"/>
      <c r="B515" s="2"/>
      <c r="C515" s="7"/>
      <c r="D515" s="8"/>
      <c r="E515" s="27" t="s">
        <v>108</v>
      </c>
      <c r="F515" s="3" t="str">
        <f t="shared" si="48"/>
        <v/>
      </c>
      <c r="G515" s="3"/>
      <c r="H515" s="4">
        <f t="shared" si="49"/>
        <v>0</v>
      </c>
      <c r="I515" s="17" t="e">
        <f t="shared" si="50"/>
        <v>#REF!</v>
      </c>
      <c r="K515" s="9"/>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s="35"/>
      <c r="BE515" s="35"/>
      <c r="BF515"/>
      <c r="BG515"/>
      <c r="BH515"/>
      <c r="BI515"/>
      <c r="BJ515"/>
      <c r="BK515"/>
      <c r="BL515"/>
      <c r="BM515"/>
      <c r="BN515"/>
      <c r="BO515"/>
      <c r="BP515"/>
      <c r="BQ515" s="53"/>
      <c r="BR515"/>
      <c r="BS515"/>
      <c r="BT515"/>
      <c r="BU515" s="53"/>
      <c r="BV515"/>
      <c r="BW515"/>
      <c r="BX515"/>
      <c r="BY515"/>
      <c r="BZ515"/>
      <c r="CA515"/>
      <c r="CB515"/>
      <c r="CC515"/>
      <c r="CD515"/>
      <c r="CE515"/>
      <c r="CF515"/>
      <c r="CG515"/>
      <c r="CH515"/>
      <c r="CI515"/>
    </row>
    <row r="516" spans="1:87" s="13" customFormat="1" x14ac:dyDescent="0.3">
      <c r="A516"/>
      <c r="B516" s="2"/>
      <c r="C516" s="7"/>
      <c r="D516" s="8"/>
      <c r="E516" s="27" t="s">
        <v>108</v>
      </c>
      <c r="F516" s="3" t="str">
        <f t="shared" si="48"/>
        <v/>
      </c>
      <c r="G516" s="3"/>
      <c r="H516" s="4">
        <f t="shared" si="49"/>
        <v>0</v>
      </c>
      <c r="I516" s="17" t="e">
        <f t="shared" si="50"/>
        <v>#REF!</v>
      </c>
      <c r="K516" s="9"/>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s="35"/>
      <c r="BE516" s="35"/>
      <c r="BF516"/>
      <c r="BG516"/>
      <c r="BH516"/>
      <c r="BI516"/>
      <c r="BJ516"/>
      <c r="BK516"/>
      <c r="BL516"/>
      <c r="BM516"/>
      <c r="BN516"/>
      <c r="BO516"/>
      <c r="BP516"/>
      <c r="BQ516" s="53"/>
      <c r="BR516"/>
      <c r="BS516"/>
      <c r="BT516"/>
      <c r="BU516" s="53"/>
      <c r="BV516"/>
      <c r="BW516"/>
      <c r="BX516"/>
      <c r="BY516"/>
      <c r="BZ516"/>
      <c r="CA516"/>
      <c r="CB516"/>
      <c r="CC516"/>
      <c r="CD516"/>
      <c r="CE516"/>
      <c r="CF516"/>
      <c r="CG516"/>
      <c r="CH516"/>
      <c r="CI516"/>
    </row>
    <row r="517" spans="1:87" s="13" customFormat="1" x14ac:dyDescent="0.3">
      <c r="A517"/>
      <c r="B517" s="2"/>
      <c r="C517" s="7"/>
      <c r="D517" s="8"/>
      <c r="E517" s="27" t="s">
        <v>108</v>
      </c>
      <c r="F517" s="3" t="str">
        <f t="shared" si="48"/>
        <v/>
      </c>
      <c r="G517" s="3"/>
      <c r="H517" s="4">
        <f t="shared" si="49"/>
        <v>0</v>
      </c>
      <c r="I517" s="17" t="e">
        <f t="shared" si="50"/>
        <v>#REF!</v>
      </c>
      <c r="K517" s="9"/>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s="35"/>
      <c r="BE517" s="35"/>
      <c r="BF517"/>
      <c r="BG517"/>
      <c r="BH517"/>
      <c r="BI517"/>
      <c r="BJ517"/>
      <c r="BK517"/>
      <c r="BL517"/>
      <c r="BM517"/>
      <c r="BN517"/>
      <c r="BO517"/>
      <c r="BP517"/>
      <c r="BQ517" s="53"/>
      <c r="BR517"/>
      <c r="BS517"/>
      <c r="BT517"/>
      <c r="BU517" s="53"/>
      <c r="BV517"/>
      <c r="BW517"/>
      <c r="BX517"/>
      <c r="BY517"/>
      <c r="BZ517"/>
      <c r="CA517"/>
      <c r="CB517"/>
      <c r="CC517"/>
      <c r="CD517"/>
      <c r="CE517"/>
      <c r="CF517"/>
      <c r="CG517"/>
      <c r="CH517"/>
      <c r="CI517"/>
    </row>
    <row r="518" spans="1:87" s="13" customFormat="1" x14ac:dyDescent="0.3">
      <c r="A518"/>
      <c r="B518" s="2"/>
      <c r="C518" s="7"/>
      <c r="D518" s="8"/>
      <c r="E518" s="27" t="s">
        <v>108</v>
      </c>
      <c r="F518" s="3" t="str">
        <f t="shared" si="48"/>
        <v/>
      </c>
      <c r="G518" s="3"/>
      <c r="H518" s="4">
        <f t="shared" si="49"/>
        <v>0</v>
      </c>
      <c r="I518" s="17" t="e">
        <f t="shared" si="50"/>
        <v>#REF!</v>
      </c>
      <c r="K518" s="9"/>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s="35"/>
      <c r="BE518" s="35"/>
      <c r="BF518"/>
      <c r="BG518"/>
      <c r="BH518"/>
      <c r="BI518"/>
      <c r="BJ518"/>
      <c r="BK518"/>
      <c r="BL518"/>
      <c r="BM518"/>
      <c r="BN518"/>
      <c r="BO518"/>
      <c r="BP518"/>
      <c r="BQ518" s="53"/>
      <c r="BR518"/>
      <c r="BS518"/>
      <c r="BT518"/>
      <c r="BU518" s="53"/>
      <c r="BV518"/>
      <c r="BW518"/>
      <c r="BX518"/>
      <c r="BY518"/>
      <c r="BZ518"/>
      <c r="CA518"/>
      <c r="CB518"/>
      <c r="CC518"/>
      <c r="CD518"/>
      <c r="CE518"/>
      <c r="CF518"/>
      <c r="CG518"/>
      <c r="CH518"/>
      <c r="CI518"/>
    </row>
    <row r="519" spans="1:87" s="13" customFormat="1" x14ac:dyDescent="0.3">
      <c r="A519"/>
      <c r="B519" s="2"/>
      <c r="C519" s="7"/>
      <c r="D519" s="8"/>
      <c r="E519" s="27" t="s">
        <v>108</v>
      </c>
      <c r="F519" s="3" t="str">
        <f t="shared" si="48"/>
        <v/>
      </c>
      <c r="G519" s="3"/>
      <c r="H519" s="4">
        <f t="shared" si="49"/>
        <v>0</v>
      </c>
      <c r="I519" s="17" t="e">
        <f t="shared" si="50"/>
        <v>#REF!</v>
      </c>
      <c r="K519" s="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s="35"/>
      <c r="BE519" s="35"/>
      <c r="BF519"/>
      <c r="BG519"/>
      <c r="BH519"/>
      <c r="BI519"/>
      <c r="BJ519"/>
      <c r="BK519"/>
      <c r="BL519"/>
      <c r="BM519"/>
      <c r="BN519"/>
      <c r="BO519"/>
      <c r="BP519"/>
      <c r="BQ519" s="53"/>
      <c r="BR519"/>
      <c r="BS519"/>
      <c r="BT519"/>
      <c r="BU519" s="53"/>
      <c r="BV519"/>
      <c r="BW519"/>
      <c r="BX519"/>
      <c r="BY519"/>
      <c r="BZ519"/>
      <c r="CA519"/>
      <c r="CB519"/>
      <c r="CC519"/>
      <c r="CD519"/>
      <c r="CE519"/>
      <c r="CF519"/>
      <c r="CG519"/>
      <c r="CH519"/>
      <c r="CI519"/>
    </row>
    <row r="520" spans="1:87" s="13" customFormat="1" x14ac:dyDescent="0.3">
      <c r="A520"/>
      <c r="B520" s="2"/>
      <c r="C520" s="7"/>
      <c r="D520" s="8"/>
      <c r="E520" s="27" t="s">
        <v>108</v>
      </c>
      <c r="F520" s="3" t="str">
        <f t="shared" si="48"/>
        <v/>
      </c>
      <c r="G520" s="3"/>
      <c r="H520" s="4">
        <f t="shared" si="49"/>
        <v>0</v>
      </c>
      <c r="I520" s="17" t="e">
        <f t="shared" si="50"/>
        <v>#REF!</v>
      </c>
      <c r="K520" s="9"/>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s="35"/>
      <c r="BE520" s="35"/>
      <c r="BF520"/>
      <c r="BG520"/>
      <c r="BH520"/>
      <c r="BI520"/>
      <c r="BJ520"/>
      <c r="BK520"/>
      <c r="BL520"/>
      <c r="BM520"/>
      <c r="BN520"/>
      <c r="BO520"/>
      <c r="BP520"/>
      <c r="BQ520" s="53"/>
      <c r="BR520"/>
      <c r="BS520"/>
      <c r="BT520"/>
      <c r="BU520" s="53"/>
      <c r="BV520"/>
      <c r="BW520"/>
      <c r="BX520"/>
      <c r="BY520"/>
      <c r="BZ520"/>
      <c r="CA520"/>
      <c r="CB520"/>
      <c r="CC520"/>
      <c r="CD520"/>
      <c r="CE520"/>
      <c r="CF520"/>
      <c r="CG520"/>
      <c r="CH520"/>
      <c r="CI520"/>
    </row>
    <row r="521" spans="1:87" s="13" customFormat="1" x14ac:dyDescent="0.3">
      <c r="A521"/>
      <c r="B521" s="2"/>
      <c r="C521" s="7"/>
      <c r="D521" s="8"/>
      <c r="E521" s="27" t="s">
        <v>108</v>
      </c>
      <c r="F521" s="3" t="str">
        <f t="shared" si="48"/>
        <v/>
      </c>
      <c r="G521" s="3"/>
      <c r="H521" s="4">
        <f t="shared" si="49"/>
        <v>0</v>
      </c>
      <c r="I521" s="17" t="e">
        <f t="shared" si="50"/>
        <v>#REF!</v>
      </c>
      <c r="K521" s="9"/>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s="35"/>
      <c r="BE521" s="35"/>
      <c r="BF521"/>
      <c r="BG521"/>
      <c r="BH521"/>
      <c r="BI521"/>
      <c r="BJ521"/>
      <c r="BK521"/>
      <c r="BL521"/>
      <c r="BM521"/>
      <c r="BN521"/>
      <c r="BO521"/>
      <c r="BP521"/>
      <c r="BQ521" s="53"/>
      <c r="BR521"/>
      <c r="BS521"/>
      <c r="BT521"/>
      <c r="BU521" s="53"/>
      <c r="BV521"/>
      <c r="BW521"/>
      <c r="BX521"/>
      <c r="BY521"/>
      <c r="BZ521"/>
      <c r="CA521"/>
      <c r="CB521"/>
      <c r="CC521"/>
      <c r="CD521"/>
      <c r="CE521"/>
      <c r="CF521"/>
      <c r="CG521"/>
      <c r="CH521"/>
      <c r="CI521"/>
    </row>
    <row r="522" spans="1:87" s="13" customFormat="1" x14ac:dyDescent="0.3">
      <c r="A522"/>
      <c r="B522" s="2"/>
      <c r="C522" s="7"/>
      <c r="D522" s="8"/>
      <c r="E522" s="27" t="s">
        <v>108</v>
      </c>
      <c r="F522" s="3" t="str">
        <f t="shared" si="48"/>
        <v/>
      </c>
      <c r="G522" s="3"/>
      <c r="H522" s="4">
        <f t="shared" si="49"/>
        <v>0</v>
      </c>
      <c r="I522" s="17" t="e">
        <f t="shared" si="50"/>
        <v>#REF!</v>
      </c>
      <c r="K522" s="9"/>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s="35"/>
      <c r="BE522" s="35"/>
      <c r="BF522"/>
      <c r="BG522"/>
      <c r="BH522"/>
      <c r="BI522"/>
      <c r="BJ522"/>
      <c r="BK522"/>
      <c r="BL522"/>
      <c r="BM522"/>
      <c r="BN522"/>
      <c r="BO522"/>
      <c r="BP522"/>
      <c r="BQ522" s="53"/>
      <c r="BR522"/>
      <c r="BS522"/>
      <c r="BT522"/>
      <c r="BU522" s="53"/>
      <c r="BV522"/>
      <c r="BW522"/>
      <c r="BX522"/>
      <c r="BY522"/>
      <c r="BZ522"/>
      <c r="CA522"/>
      <c r="CB522"/>
      <c r="CC522"/>
      <c r="CD522"/>
      <c r="CE522"/>
      <c r="CF522"/>
      <c r="CG522"/>
      <c r="CH522"/>
      <c r="CI522"/>
    </row>
    <row r="523" spans="1:87" s="13" customFormat="1" x14ac:dyDescent="0.3">
      <c r="A523"/>
      <c r="B523" s="2"/>
      <c r="C523" s="7"/>
      <c r="D523" s="8"/>
      <c r="E523" s="27" t="s">
        <v>108</v>
      </c>
      <c r="F523" s="3" t="str">
        <f t="shared" si="48"/>
        <v/>
      </c>
      <c r="G523" s="3"/>
      <c r="H523" s="4">
        <f t="shared" si="49"/>
        <v>0</v>
      </c>
      <c r="I523" s="17" t="e">
        <f t="shared" si="50"/>
        <v>#REF!</v>
      </c>
      <c r="K523" s="9"/>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s="35"/>
      <c r="BE523" s="35"/>
      <c r="BF523"/>
      <c r="BG523"/>
      <c r="BH523"/>
      <c r="BI523"/>
      <c r="BJ523"/>
      <c r="BK523"/>
      <c r="BL523"/>
      <c r="BM523"/>
      <c r="BN523"/>
      <c r="BO523"/>
      <c r="BP523"/>
      <c r="BQ523" s="53"/>
      <c r="BR523"/>
      <c r="BS523"/>
      <c r="BT523"/>
      <c r="BU523" s="53"/>
      <c r="BV523"/>
      <c r="BW523"/>
      <c r="BX523"/>
      <c r="BY523"/>
      <c r="BZ523"/>
      <c r="CA523"/>
      <c r="CB523"/>
      <c r="CC523"/>
      <c r="CD523"/>
      <c r="CE523"/>
      <c r="CF523"/>
      <c r="CG523"/>
      <c r="CH523"/>
      <c r="CI523"/>
    </row>
    <row r="524" spans="1:87" s="13" customFormat="1" x14ac:dyDescent="0.3">
      <c r="A524"/>
      <c r="B524" s="2"/>
      <c r="C524" s="7"/>
      <c r="D524" s="8"/>
      <c r="E524" s="27" t="s">
        <v>108</v>
      </c>
      <c r="F524" s="3" t="str">
        <f t="shared" si="48"/>
        <v/>
      </c>
      <c r="G524" s="3"/>
      <c r="H524" s="4">
        <f t="shared" si="49"/>
        <v>0</v>
      </c>
      <c r="I524" s="17" t="e">
        <f t="shared" si="50"/>
        <v>#REF!</v>
      </c>
      <c r="K524" s="9"/>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s="35"/>
      <c r="BE524" s="35"/>
      <c r="BF524"/>
      <c r="BG524"/>
      <c r="BH524"/>
      <c r="BI524"/>
      <c r="BJ524"/>
      <c r="BK524"/>
      <c r="BL524"/>
      <c r="BM524"/>
      <c r="BN524"/>
      <c r="BO524"/>
      <c r="BP524"/>
      <c r="BQ524" s="53"/>
      <c r="BR524"/>
      <c r="BS524"/>
      <c r="BT524"/>
      <c r="BU524" s="53"/>
      <c r="BV524"/>
      <c r="BW524"/>
      <c r="BX524"/>
      <c r="BY524"/>
      <c r="BZ524"/>
      <c r="CA524"/>
      <c r="CB524"/>
      <c r="CC524"/>
      <c r="CD524"/>
      <c r="CE524"/>
      <c r="CF524"/>
      <c r="CG524"/>
      <c r="CH524"/>
      <c r="CI524"/>
    </row>
    <row r="525" spans="1:87" s="13" customFormat="1" x14ac:dyDescent="0.3">
      <c r="A525"/>
      <c r="B525" s="2"/>
      <c r="C525" s="7"/>
      <c r="D525" s="8"/>
      <c r="E525" s="27" t="s">
        <v>108</v>
      </c>
      <c r="F525" s="3" t="str">
        <f t="shared" si="48"/>
        <v/>
      </c>
      <c r="G525" s="3"/>
      <c r="H525" s="4">
        <f t="shared" si="49"/>
        <v>0</v>
      </c>
      <c r="I525" s="17" t="e">
        <f t="shared" si="50"/>
        <v>#REF!</v>
      </c>
      <c r="K525" s="9"/>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s="35"/>
      <c r="BE525" s="35"/>
      <c r="BF525"/>
      <c r="BG525"/>
      <c r="BH525"/>
      <c r="BI525"/>
      <c r="BJ525"/>
      <c r="BK525"/>
      <c r="BL525"/>
      <c r="BM525"/>
      <c r="BN525"/>
      <c r="BO525"/>
      <c r="BP525"/>
      <c r="BQ525" s="53"/>
      <c r="BR525"/>
      <c r="BS525"/>
      <c r="BT525"/>
      <c r="BU525" s="53"/>
      <c r="BV525"/>
      <c r="BW525"/>
      <c r="BX525"/>
      <c r="BY525"/>
      <c r="BZ525"/>
      <c r="CA525"/>
      <c r="CB525"/>
      <c r="CC525"/>
      <c r="CD525"/>
      <c r="CE525"/>
      <c r="CF525"/>
      <c r="CG525"/>
      <c r="CH525"/>
      <c r="CI525"/>
    </row>
    <row r="526" spans="1:87" s="13" customFormat="1" x14ac:dyDescent="0.3">
      <c r="A526"/>
      <c r="B526" s="2"/>
      <c r="C526" s="7"/>
      <c r="D526" s="8"/>
      <c r="E526" s="27" t="s">
        <v>108</v>
      </c>
      <c r="F526" s="3" t="str">
        <f t="shared" si="48"/>
        <v/>
      </c>
      <c r="G526" s="3"/>
      <c r="H526" s="4">
        <f t="shared" si="49"/>
        <v>0</v>
      </c>
      <c r="I526" s="17" t="e">
        <f t="shared" si="50"/>
        <v>#REF!</v>
      </c>
      <c r="K526" s="9"/>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s="35"/>
      <c r="BE526" s="35"/>
      <c r="BF526"/>
      <c r="BG526"/>
      <c r="BH526"/>
      <c r="BI526"/>
      <c r="BJ526"/>
      <c r="BK526"/>
      <c r="BL526"/>
      <c r="BM526"/>
      <c r="BN526"/>
      <c r="BO526"/>
      <c r="BP526"/>
      <c r="BQ526" s="53"/>
      <c r="BR526"/>
      <c r="BS526"/>
      <c r="BT526"/>
      <c r="BU526" s="53"/>
      <c r="BV526"/>
      <c r="BW526"/>
      <c r="BX526"/>
      <c r="BY526"/>
      <c r="BZ526"/>
      <c r="CA526"/>
      <c r="CB526"/>
      <c r="CC526"/>
      <c r="CD526"/>
      <c r="CE526"/>
      <c r="CF526"/>
      <c r="CG526"/>
      <c r="CH526"/>
      <c r="CI526"/>
    </row>
    <row r="527" spans="1:87" s="13" customFormat="1" x14ac:dyDescent="0.3">
      <c r="A527"/>
      <c r="B527" s="2"/>
      <c r="C527" s="7"/>
      <c r="D527" s="8"/>
      <c r="E527" s="27" t="s">
        <v>108</v>
      </c>
      <c r="F527" s="3" t="str">
        <f t="shared" si="48"/>
        <v/>
      </c>
      <c r="G527" s="3"/>
      <c r="H527" s="4">
        <f t="shared" si="49"/>
        <v>0</v>
      </c>
      <c r="I527" s="17" t="e">
        <f t="shared" si="50"/>
        <v>#REF!</v>
      </c>
      <c r="K527" s="9"/>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s="35"/>
      <c r="BE527" s="35"/>
      <c r="BF527"/>
      <c r="BG527"/>
      <c r="BH527"/>
      <c r="BI527"/>
      <c r="BJ527"/>
      <c r="BK527"/>
      <c r="BL527"/>
      <c r="BM527"/>
      <c r="BN527"/>
      <c r="BO527"/>
      <c r="BP527"/>
      <c r="BQ527" s="53"/>
      <c r="BR527"/>
      <c r="BS527"/>
      <c r="BT527"/>
      <c r="BU527" s="53"/>
      <c r="BV527"/>
      <c r="BW527"/>
      <c r="BX527"/>
      <c r="BY527"/>
      <c r="BZ527"/>
      <c r="CA527"/>
      <c r="CB527"/>
      <c r="CC527"/>
      <c r="CD527"/>
      <c r="CE527"/>
      <c r="CF527"/>
      <c r="CG527"/>
      <c r="CH527"/>
      <c r="CI527"/>
    </row>
    <row r="528" spans="1:87" s="13" customFormat="1" x14ac:dyDescent="0.3">
      <c r="A528"/>
      <c r="B528" s="2"/>
      <c r="C528" s="7"/>
      <c r="D528" s="8"/>
      <c r="E528" s="27" t="s">
        <v>108</v>
      </c>
      <c r="F528" s="3" t="str">
        <f t="shared" si="48"/>
        <v/>
      </c>
      <c r="G528" s="3"/>
      <c r="H528" s="4">
        <f t="shared" si="49"/>
        <v>0</v>
      </c>
      <c r="I528" s="17" t="e">
        <f t="shared" si="50"/>
        <v>#REF!</v>
      </c>
      <c r="K528" s="9"/>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s="35"/>
      <c r="BE528" s="35"/>
      <c r="BF528"/>
      <c r="BG528"/>
      <c r="BH528"/>
      <c r="BI528"/>
      <c r="BJ528"/>
      <c r="BK528"/>
      <c r="BL528"/>
      <c r="BM528"/>
      <c r="BN528"/>
      <c r="BO528"/>
      <c r="BP528"/>
      <c r="BQ528" s="53"/>
      <c r="BR528"/>
      <c r="BS528"/>
      <c r="BT528"/>
      <c r="BU528" s="53"/>
      <c r="BV528"/>
      <c r="BW528"/>
      <c r="BX528"/>
      <c r="BY528"/>
      <c r="BZ528"/>
      <c r="CA528"/>
      <c r="CB528"/>
      <c r="CC528"/>
      <c r="CD528"/>
      <c r="CE528"/>
      <c r="CF528"/>
      <c r="CG528"/>
      <c r="CH528"/>
      <c r="CI528"/>
    </row>
    <row r="529" spans="1:87" s="13" customFormat="1" x14ac:dyDescent="0.3">
      <c r="A529"/>
      <c r="B529" s="2"/>
      <c r="C529" s="7"/>
      <c r="D529" s="8"/>
      <c r="E529" s="27" t="s">
        <v>108</v>
      </c>
      <c r="F529" s="3" t="str">
        <f t="shared" si="48"/>
        <v/>
      </c>
      <c r="G529" s="3"/>
      <c r="H529" s="4">
        <f t="shared" si="49"/>
        <v>0</v>
      </c>
      <c r="I529" s="17" t="e">
        <f t="shared" si="50"/>
        <v>#REF!</v>
      </c>
      <c r="K529" s="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s="35"/>
      <c r="BE529" s="35"/>
      <c r="BF529"/>
      <c r="BG529"/>
      <c r="BH529"/>
      <c r="BI529"/>
      <c r="BJ529"/>
      <c r="BK529"/>
      <c r="BL529"/>
      <c r="BM529"/>
      <c r="BN529"/>
      <c r="BO529"/>
      <c r="BP529"/>
      <c r="BQ529" s="53"/>
      <c r="BR529"/>
      <c r="BS529"/>
      <c r="BT529"/>
      <c r="BU529" s="53"/>
      <c r="BV529"/>
      <c r="BW529"/>
      <c r="BX529"/>
      <c r="BY529"/>
      <c r="BZ529"/>
      <c r="CA529"/>
      <c r="CB529"/>
      <c r="CC529"/>
      <c r="CD529"/>
      <c r="CE529"/>
      <c r="CF529"/>
      <c r="CG529"/>
      <c r="CH529"/>
      <c r="CI529"/>
    </row>
    <row r="530" spans="1:87" s="13" customFormat="1" x14ac:dyDescent="0.3">
      <c r="A530"/>
      <c r="B530" s="2"/>
      <c r="C530" s="7"/>
      <c r="D530" s="8"/>
      <c r="E530" s="27" t="s">
        <v>108</v>
      </c>
      <c r="F530" s="3" t="str">
        <f t="shared" si="48"/>
        <v/>
      </c>
      <c r="G530" s="3"/>
      <c r="H530" s="4">
        <f t="shared" si="49"/>
        <v>0</v>
      </c>
      <c r="I530" s="17" t="e">
        <f t="shared" si="50"/>
        <v>#REF!</v>
      </c>
      <c r="K530" s="9"/>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s="35"/>
      <c r="BE530" s="35"/>
      <c r="BF530"/>
      <c r="BG530"/>
      <c r="BH530"/>
      <c r="BI530"/>
      <c r="BJ530"/>
      <c r="BK530"/>
      <c r="BL530"/>
      <c r="BM530"/>
      <c r="BN530"/>
      <c r="BO530"/>
      <c r="BP530"/>
      <c r="BQ530" s="53"/>
      <c r="BR530"/>
      <c r="BS530"/>
      <c r="BT530"/>
      <c r="BU530" s="53"/>
      <c r="BV530"/>
      <c r="BW530"/>
      <c r="BX530"/>
      <c r="BY530"/>
      <c r="BZ530"/>
      <c r="CA530"/>
      <c r="CB530"/>
      <c r="CC530"/>
      <c r="CD530"/>
      <c r="CE530"/>
      <c r="CF530"/>
      <c r="CG530"/>
      <c r="CH530"/>
      <c r="CI530"/>
    </row>
    <row r="531" spans="1:87" s="13" customFormat="1" x14ac:dyDescent="0.3">
      <c r="A531"/>
      <c r="B531" s="2"/>
      <c r="C531" s="7"/>
      <c r="D531" s="8"/>
      <c r="E531" s="27" t="s">
        <v>108</v>
      </c>
      <c r="F531" s="3" t="str">
        <f t="shared" si="48"/>
        <v/>
      </c>
      <c r="G531" s="3"/>
      <c r="H531" s="4">
        <f t="shared" si="49"/>
        <v>0</v>
      </c>
      <c r="I531" s="17" t="e">
        <f t="shared" si="50"/>
        <v>#REF!</v>
      </c>
      <c r="K531" s="9"/>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s="35"/>
      <c r="BE531" s="35"/>
      <c r="BF531"/>
      <c r="BG531"/>
      <c r="BH531"/>
      <c r="BI531"/>
      <c r="BJ531"/>
      <c r="BK531"/>
      <c r="BL531"/>
      <c r="BM531"/>
      <c r="BN531"/>
      <c r="BO531"/>
      <c r="BP531"/>
      <c r="BQ531" s="53"/>
      <c r="BR531"/>
      <c r="BS531"/>
      <c r="BT531"/>
      <c r="BU531" s="53"/>
      <c r="BV531"/>
      <c r="BW531"/>
      <c r="BX531"/>
      <c r="BY531"/>
      <c r="BZ531"/>
      <c r="CA531"/>
      <c r="CB531"/>
      <c r="CC531"/>
      <c r="CD531"/>
      <c r="CE531"/>
      <c r="CF531"/>
      <c r="CG531"/>
      <c r="CH531"/>
      <c r="CI531"/>
    </row>
    <row r="532" spans="1:87" s="13" customFormat="1" x14ac:dyDescent="0.3">
      <c r="A532"/>
      <c r="B532" s="2"/>
      <c r="C532" s="7"/>
      <c r="D532" s="8"/>
      <c r="E532" s="27" t="s">
        <v>108</v>
      </c>
      <c r="F532" s="3" t="str">
        <f t="shared" si="48"/>
        <v/>
      </c>
      <c r="G532" s="3"/>
      <c r="H532" s="4">
        <f t="shared" si="49"/>
        <v>0</v>
      </c>
      <c r="I532" s="17" t="e">
        <f t="shared" si="50"/>
        <v>#REF!</v>
      </c>
      <c r="K532" s="9"/>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s="35"/>
      <c r="BE532" s="35"/>
      <c r="BF532"/>
      <c r="BG532"/>
      <c r="BH532"/>
      <c r="BI532"/>
      <c r="BJ532"/>
      <c r="BK532"/>
      <c r="BL532"/>
      <c r="BM532"/>
      <c r="BN532"/>
      <c r="BO532"/>
      <c r="BP532"/>
      <c r="BQ532" s="53"/>
      <c r="BR532"/>
      <c r="BS532"/>
      <c r="BT532"/>
      <c r="BU532" s="53"/>
      <c r="BV532"/>
      <c r="BW532"/>
      <c r="BX532"/>
      <c r="BY532"/>
      <c r="BZ532"/>
      <c r="CA532"/>
      <c r="CB532"/>
      <c r="CC532"/>
      <c r="CD532"/>
      <c r="CE532"/>
      <c r="CF532"/>
      <c r="CG532"/>
      <c r="CH532"/>
      <c r="CI532"/>
    </row>
    <row r="533" spans="1:87" s="13" customFormat="1" x14ac:dyDescent="0.3">
      <c r="A533"/>
      <c r="B533" s="2"/>
      <c r="C533" s="7"/>
      <c r="D533" s="8"/>
      <c r="E533" s="27" t="s">
        <v>108</v>
      </c>
      <c r="F533" s="3" t="str">
        <f t="shared" si="48"/>
        <v/>
      </c>
      <c r="G533" s="3"/>
      <c r="H533" s="4">
        <f t="shared" si="49"/>
        <v>0</v>
      </c>
      <c r="I533" s="17" t="e">
        <f t="shared" si="50"/>
        <v>#REF!</v>
      </c>
      <c r="K533" s="9"/>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s="35"/>
      <c r="BE533" s="35"/>
      <c r="BF533"/>
      <c r="BG533"/>
      <c r="BH533"/>
      <c r="BI533"/>
      <c r="BJ533"/>
      <c r="BK533"/>
      <c r="BL533"/>
      <c r="BM533"/>
      <c r="BN533"/>
      <c r="BO533"/>
      <c r="BP533"/>
      <c r="BQ533" s="53"/>
      <c r="BR533"/>
      <c r="BS533"/>
      <c r="BT533"/>
      <c r="BU533" s="53"/>
      <c r="BV533"/>
      <c r="BW533"/>
      <c r="BX533"/>
      <c r="BY533"/>
      <c r="BZ533"/>
      <c r="CA533"/>
      <c r="CB533"/>
      <c r="CC533"/>
      <c r="CD533"/>
      <c r="CE533"/>
      <c r="CF533"/>
      <c r="CG533"/>
      <c r="CH533"/>
      <c r="CI533"/>
    </row>
    <row r="534" spans="1:87" s="13" customFormat="1" x14ac:dyDescent="0.3">
      <c r="A534"/>
      <c r="B534" s="2"/>
      <c r="C534" s="7"/>
      <c r="D534" s="8"/>
      <c r="E534" s="27" t="s">
        <v>108</v>
      </c>
      <c r="F534" s="3" t="str">
        <f t="shared" si="48"/>
        <v/>
      </c>
      <c r="G534" s="3"/>
      <c r="H534" s="4">
        <f t="shared" si="49"/>
        <v>0</v>
      </c>
      <c r="I534" s="17" t="e">
        <f t="shared" si="50"/>
        <v>#REF!</v>
      </c>
      <c r="K534" s="9"/>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s="35"/>
      <c r="BE534" s="35"/>
      <c r="BF534"/>
      <c r="BG534"/>
      <c r="BH534"/>
      <c r="BI534"/>
      <c r="BJ534"/>
      <c r="BK534"/>
      <c r="BL534"/>
      <c r="BM534"/>
      <c r="BN534"/>
      <c r="BO534"/>
      <c r="BP534"/>
      <c r="BQ534" s="53"/>
      <c r="BR534"/>
      <c r="BS534"/>
      <c r="BT534"/>
      <c r="BU534" s="53"/>
      <c r="BV534"/>
      <c r="BW534"/>
      <c r="BX534"/>
      <c r="BY534"/>
      <c r="BZ534"/>
      <c r="CA534"/>
      <c r="CB534"/>
      <c r="CC534"/>
      <c r="CD534"/>
      <c r="CE534"/>
      <c r="CF534"/>
      <c r="CG534"/>
      <c r="CH534"/>
      <c r="CI534"/>
    </row>
    <row r="535" spans="1:87" s="13" customFormat="1" x14ac:dyDescent="0.3">
      <c r="A535"/>
      <c r="B535" s="2"/>
      <c r="C535" s="7"/>
      <c r="D535" s="8"/>
      <c r="E535" s="27" t="s">
        <v>108</v>
      </c>
      <c r="F535" s="3" t="str">
        <f t="shared" si="48"/>
        <v/>
      </c>
      <c r="G535" s="3"/>
      <c r="H535" s="4">
        <f t="shared" si="49"/>
        <v>0</v>
      </c>
      <c r="I535" s="17" t="e">
        <f t="shared" si="50"/>
        <v>#REF!</v>
      </c>
      <c r="K535" s="9"/>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s="35"/>
      <c r="BE535" s="35"/>
      <c r="BF535"/>
      <c r="BG535"/>
      <c r="BH535"/>
      <c r="BI535"/>
      <c r="BJ535"/>
      <c r="BK535"/>
      <c r="BL535"/>
      <c r="BM535"/>
      <c r="BN535"/>
      <c r="BO535"/>
      <c r="BP535"/>
      <c r="BQ535" s="53"/>
      <c r="BR535"/>
      <c r="BS535"/>
      <c r="BT535"/>
      <c r="BU535" s="53"/>
      <c r="BV535"/>
      <c r="BW535"/>
      <c r="BX535"/>
      <c r="BY535"/>
      <c r="BZ535"/>
      <c r="CA535"/>
      <c r="CB535"/>
      <c r="CC535"/>
      <c r="CD535"/>
      <c r="CE535"/>
      <c r="CF535"/>
      <c r="CG535"/>
      <c r="CH535"/>
      <c r="CI535"/>
    </row>
    <row r="536" spans="1:87" s="13" customFormat="1" x14ac:dyDescent="0.3">
      <c r="A536"/>
      <c r="B536" s="2"/>
      <c r="C536" s="7"/>
      <c r="D536" s="8"/>
      <c r="E536" s="27" t="s">
        <v>108</v>
      </c>
      <c r="F536" s="3" t="str">
        <f t="shared" si="48"/>
        <v/>
      </c>
      <c r="G536" s="3"/>
      <c r="H536" s="4">
        <f t="shared" si="49"/>
        <v>0</v>
      </c>
      <c r="I536" s="17" t="e">
        <f t="shared" si="50"/>
        <v>#REF!</v>
      </c>
      <c r="K536" s="9"/>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s="35"/>
      <c r="BE536" s="35"/>
      <c r="BF536"/>
      <c r="BG536"/>
      <c r="BH536"/>
      <c r="BI536"/>
      <c r="BJ536"/>
      <c r="BK536"/>
      <c r="BL536"/>
      <c r="BM536"/>
      <c r="BN536"/>
      <c r="BO536"/>
      <c r="BP536"/>
      <c r="BQ536" s="53"/>
      <c r="BR536"/>
      <c r="BS536"/>
      <c r="BT536"/>
      <c r="BU536" s="53"/>
      <c r="BV536"/>
      <c r="BW536"/>
      <c r="BX536"/>
      <c r="BY536"/>
      <c r="BZ536"/>
      <c r="CA536"/>
      <c r="CB536"/>
      <c r="CC536"/>
      <c r="CD536"/>
      <c r="CE536"/>
      <c r="CF536"/>
      <c r="CG536"/>
      <c r="CH536"/>
      <c r="CI536"/>
    </row>
    <row r="537" spans="1:87" s="13" customFormat="1" x14ac:dyDescent="0.3">
      <c r="A537"/>
      <c r="B537" s="2"/>
      <c r="C537" s="7"/>
      <c r="D537" s="8"/>
      <c r="E537" s="27" t="s">
        <v>108</v>
      </c>
      <c r="F537" s="3" t="str">
        <f t="shared" si="48"/>
        <v/>
      </c>
      <c r="G537" s="3"/>
      <c r="H537" s="4">
        <f t="shared" si="49"/>
        <v>0</v>
      </c>
      <c r="I537" s="17" t="e">
        <f t="shared" si="50"/>
        <v>#REF!</v>
      </c>
      <c r="K537" s="9"/>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s="35"/>
      <c r="BE537" s="35"/>
      <c r="BF537"/>
      <c r="BG537"/>
      <c r="BH537"/>
      <c r="BI537"/>
      <c r="BJ537"/>
      <c r="BK537"/>
      <c r="BL537"/>
      <c r="BM537"/>
      <c r="BN537"/>
      <c r="BO537"/>
      <c r="BP537"/>
      <c r="BQ537" s="53"/>
      <c r="BR537"/>
      <c r="BS537"/>
      <c r="BT537"/>
      <c r="BU537" s="53"/>
      <c r="BV537"/>
      <c r="BW537"/>
      <c r="BX537"/>
      <c r="BY537"/>
      <c r="BZ537"/>
      <c r="CA537"/>
      <c r="CB537"/>
      <c r="CC537"/>
      <c r="CD537"/>
      <c r="CE537"/>
      <c r="CF537"/>
      <c r="CG537"/>
      <c r="CH537"/>
      <c r="CI537"/>
    </row>
    <row r="538" spans="1:87" s="13" customFormat="1" x14ac:dyDescent="0.3">
      <c r="A538"/>
      <c r="B538" s="2"/>
      <c r="C538" s="7"/>
      <c r="D538" s="8"/>
      <c r="E538" s="27" t="s">
        <v>108</v>
      </c>
      <c r="F538" s="3" t="str">
        <f t="shared" ref="F538:F601" si="51">IF(E538="New","",IF(E538=E537,G537,TIME(9,0,0)))</f>
        <v/>
      </c>
      <c r="G538" s="3"/>
      <c r="H538" s="4">
        <f t="shared" si="49"/>
        <v>0</v>
      </c>
      <c r="I538" s="17" t="e">
        <f t="shared" si="50"/>
        <v>#REF!</v>
      </c>
      <c r="K538" s="9"/>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s="35"/>
      <c r="BE538" s="35"/>
      <c r="BF538"/>
      <c r="BG538"/>
      <c r="BH538"/>
      <c r="BI538"/>
      <c r="BJ538"/>
      <c r="BK538"/>
      <c r="BL538"/>
      <c r="BM538"/>
      <c r="BN538"/>
      <c r="BO538"/>
      <c r="BP538"/>
      <c r="BQ538" s="53"/>
      <c r="BR538"/>
      <c r="BS538"/>
      <c r="BT538"/>
      <c r="BU538" s="53"/>
      <c r="BV538"/>
      <c r="BW538"/>
      <c r="BX538"/>
      <c r="BY538"/>
      <c r="BZ538"/>
      <c r="CA538"/>
      <c r="CB538"/>
      <c r="CC538"/>
      <c r="CD538"/>
      <c r="CE538"/>
      <c r="CF538"/>
      <c r="CG538"/>
      <c r="CH538"/>
      <c r="CI538"/>
    </row>
    <row r="539" spans="1:87" s="13" customFormat="1" x14ac:dyDescent="0.3">
      <c r="A539"/>
      <c r="B539" s="2"/>
      <c r="C539" s="7"/>
      <c r="D539" s="8"/>
      <c r="E539" s="27" t="s">
        <v>108</v>
      </c>
      <c r="F539" s="3" t="str">
        <f t="shared" si="51"/>
        <v/>
      </c>
      <c r="G539" s="3"/>
      <c r="H539" s="4">
        <f t="shared" si="49"/>
        <v>0</v>
      </c>
      <c r="I539" s="17" t="e">
        <f t="shared" si="50"/>
        <v>#REF!</v>
      </c>
      <c r="K539" s="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s="35"/>
      <c r="BE539" s="35"/>
      <c r="BF539"/>
      <c r="BG539"/>
      <c r="BH539"/>
      <c r="BI539"/>
      <c r="BJ539"/>
      <c r="BK539"/>
      <c r="BL539"/>
      <c r="BM539"/>
      <c r="BN539"/>
      <c r="BO539"/>
      <c r="BP539"/>
      <c r="BQ539" s="53"/>
      <c r="BR539"/>
      <c r="BS539"/>
      <c r="BT539"/>
      <c r="BU539" s="53"/>
      <c r="BV539"/>
      <c r="BW539"/>
      <c r="BX539"/>
      <c r="BY539"/>
      <c r="BZ539"/>
      <c r="CA539"/>
      <c r="CB539"/>
      <c r="CC539"/>
      <c r="CD539"/>
      <c r="CE539"/>
      <c r="CF539"/>
      <c r="CG539"/>
      <c r="CH539"/>
      <c r="CI539"/>
    </row>
    <row r="540" spans="1:87" s="13" customFormat="1" x14ac:dyDescent="0.3">
      <c r="A540"/>
      <c r="B540" s="2"/>
      <c r="C540" s="7"/>
      <c r="D540" s="8"/>
      <c r="E540" s="27" t="s">
        <v>108</v>
      </c>
      <c r="F540" s="3" t="str">
        <f t="shared" si="51"/>
        <v/>
      </c>
      <c r="G540" s="3"/>
      <c r="H540" s="4">
        <f t="shared" si="49"/>
        <v>0</v>
      </c>
      <c r="I540" s="17" t="e">
        <f t="shared" si="50"/>
        <v>#REF!</v>
      </c>
      <c r="K540" s="9"/>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s="35"/>
      <c r="BE540" s="35"/>
      <c r="BF540"/>
      <c r="BG540"/>
      <c r="BH540"/>
      <c r="BI540"/>
      <c r="BJ540"/>
      <c r="BK540"/>
      <c r="BL540"/>
      <c r="BM540"/>
      <c r="BN540"/>
      <c r="BO540"/>
      <c r="BP540"/>
      <c r="BQ540" s="53"/>
      <c r="BR540"/>
      <c r="BS540"/>
      <c r="BT540"/>
      <c r="BU540" s="53"/>
      <c r="BV540"/>
      <c r="BW540"/>
      <c r="BX540"/>
      <c r="BY540"/>
      <c r="BZ540"/>
      <c r="CA540"/>
      <c r="CB540"/>
      <c r="CC540"/>
      <c r="CD540"/>
      <c r="CE540"/>
      <c r="CF540"/>
      <c r="CG540"/>
      <c r="CH540"/>
      <c r="CI540"/>
    </row>
    <row r="541" spans="1:87" s="13" customFormat="1" x14ac:dyDescent="0.3">
      <c r="A541"/>
      <c r="B541" s="2"/>
      <c r="C541" s="7"/>
      <c r="D541" s="8"/>
      <c r="E541" s="27" t="s">
        <v>108</v>
      </c>
      <c r="F541" s="3" t="str">
        <f t="shared" si="51"/>
        <v/>
      </c>
      <c r="G541" s="3"/>
      <c r="H541" s="4">
        <f t="shared" si="49"/>
        <v>0</v>
      </c>
      <c r="I541" s="17" t="e">
        <f t="shared" si="50"/>
        <v>#REF!</v>
      </c>
      <c r="K541" s="9"/>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s="35"/>
      <c r="BE541" s="35"/>
      <c r="BF541"/>
      <c r="BG541"/>
      <c r="BH541"/>
      <c r="BI541"/>
      <c r="BJ541"/>
      <c r="BK541"/>
      <c r="BL541"/>
      <c r="BM541"/>
      <c r="BN541"/>
      <c r="BO541"/>
      <c r="BP541"/>
      <c r="BQ541" s="53"/>
      <c r="BR541"/>
      <c r="BS541"/>
      <c r="BT541"/>
      <c r="BU541" s="53"/>
      <c r="BV541"/>
      <c r="BW541"/>
      <c r="BX541"/>
      <c r="BY541"/>
      <c r="BZ541"/>
      <c r="CA541"/>
      <c r="CB541"/>
      <c r="CC541"/>
      <c r="CD541"/>
      <c r="CE541"/>
      <c r="CF541"/>
      <c r="CG541"/>
      <c r="CH541"/>
      <c r="CI541"/>
    </row>
    <row r="542" spans="1:87" s="13" customFormat="1" x14ac:dyDescent="0.3">
      <c r="A542"/>
      <c r="B542" s="2"/>
      <c r="C542" s="7"/>
      <c r="D542" s="8"/>
      <c r="E542" s="27" t="s">
        <v>108</v>
      </c>
      <c r="F542" s="3" t="str">
        <f t="shared" si="51"/>
        <v/>
      </c>
      <c r="G542" s="3"/>
      <c r="H542" s="4">
        <f t="shared" si="49"/>
        <v>0</v>
      </c>
      <c r="I542" s="17" t="e">
        <f t="shared" si="50"/>
        <v>#REF!</v>
      </c>
      <c r="K542" s="9"/>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s="35"/>
      <c r="BE542" s="35"/>
      <c r="BF542"/>
      <c r="BG542"/>
      <c r="BH542"/>
      <c r="BI542"/>
      <c r="BJ542"/>
      <c r="BK542"/>
      <c r="BL542"/>
      <c r="BM542"/>
      <c r="BN542"/>
      <c r="BO542"/>
      <c r="BP542"/>
      <c r="BQ542" s="53"/>
      <c r="BR542"/>
      <c r="BS542"/>
      <c r="BT542"/>
      <c r="BU542" s="53"/>
      <c r="BV542"/>
      <c r="BW542"/>
      <c r="BX542"/>
      <c r="BY542"/>
      <c r="BZ542"/>
      <c r="CA542"/>
      <c r="CB542"/>
      <c r="CC542"/>
      <c r="CD542"/>
      <c r="CE542"/>
      <c r="CF542"/>
      <c r="CG542"/>
      <c r="CH542"/>
      <c r="CI542"/>
    </row>
    <row r="543" spans="1:87" s="13" customFormat="1" x14ac:dyDescent="0.3">
      <c r="A543"/>
      <c r="B543" s="2"/>
      <c r="C543" s="7"/>
      <c r="D543" s="8"/>
      <c r="E543" s="27" t="s">
        <v>108</v>
      </c>
      <c r="F543" s="3" t="str">
        <f t="shared" si="51"/>
        <v/>
      </c>
      <c r="G543" s="3"/>
      <c r="H543" s="4">
        <f t="shared" si="49"/>
        <v>0</v>
      </c>
      <c r="I543" s="17" t="e">
        <f t="shared" si="50"/>
        <v>#REF!</v>
      </c>
      <c r="K543" s="9"/>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s="35"/>
      <c r="BE543" s="35"/>
      <c r="BF543"/>
      <c r="BG543"/>
      <c r="BH543"/>
      <c r="BI543"/>
      <c r="BJ543"/>
      <c r="BK543"/>
      <c r="BL543"/>
      <c r="BM543"/>
      <c r="BN543"/>
      <c r="BO543"/>
      <c r="BP543"/>
      <c r="BQ543" s="53"/>
      <c r="BR543"/>
      <c r="BS543"/>
      <c r="BT543"/>
      <c r="BU543" s="53"/>
      <c r="BV543"/>
      <c r="BW543"/>
      <c r="BX543"/>
      <c r="BY543"/>
      <c r="BZ543"/>
      <c r="CA543"/>
      <c r="CB543"/>
      <c r="CC543"/>
      <c r="CD543"/>
      <c r="CE543"/>
      <c r="CF543"/>
      <c r="CG543"/>
      <c r="CH543"/>
      <c r="CI543"/>
    </row>
    <row r="544" spans="1:87" s="13" customFormat="1" x14ac:dyDescent="0.3">
      <c r="A544"/>
      <c r="B544" s="2"/>
      <c r="C544" s="7"/>
      <c r="D544" s="8"/>
      <c r="E544" s="27" t="s">
        <v>108</v>
      </c>
      <c r="F544" s="3" t="str">
        <f t="shared" si="51"/>
        <v/>
      </c>
      <c r="G544" s="3"/>
      <c r="H544" s="4">
        <f t="shared" si="49"/>
        <v>0</v>
      </c>
      <c r="I544" s="17" t="e">
        <f t="shared" si="50"/>
        <v>#REF!</v>
      </c>
      <c r="K544" s="9"/>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s="35"/>
      <c r="BE544" s="35"/>
      <c r="BF544"/>
      <c r="BG544"/>
      <c r="BH544"/>
      <c r="BI544"/>
      <c r="BJ544"/>
      <c r="BK544"/>
      <c r="BL544"/>
      <c r="BM544"/>
      <c r="BN544"/>
      <c r="BO544"/>
      <c r="BP544"/>
      <c r="BQ544" s="53"/>
      <c r="BR544"/>
      <c r="BS544"/>
      <c r="BT544"/>
      <c r="BU544" s="53"/>
      <c r="BV544"/>
      <c r="BW544"/>
      <c r="BX544"/>
      <c r="BY544"/>
      <c r="BZ544"/>
      <c r="CA544"/>
      <c r="CB544"/>
      <c r="CC544"/>
      <c r="CD544"/>
      <c r="CE544"/>
      <c r="CF544"/>
      <c r="CG544"/>
      <c r="CH544"/>
      <c r="CI544"/>
    </row>
    <row r="545" spans="1:87" s="13" customFormat="1" x14ac:dyDescent="0.3">
      <c r="A545"/>
      <c r="B545" s="2"/>
      <c r="C545" s="7"/>
      <c r="D545" s="8"/>
      <c r="E545" s="27" t="s">
        <v>108</v>
      </c>
      <c r="F545" s="3" t="str">
        <f t="shared" si="51"/>
        <v/>
      </c>
      <c r="G545" s="3"/>
      <c r="H545" s="4">
        <f t="shared" si="49"/>
        <v>0</v>
      </c>
      <c r="I545" s="17" t="e">
        <f t="shared" si="50"/>
        <v>#REF!</v>
      </c>
      <c r="K545" s="9"/>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s="35"/>
      <c r="BE545" s="35"/>
      <c r="BF545"/>
      <c r="BG545"/>
      <c r="BH545"/>
      <c r="BI545"/>
      <c r="BJ545"/>
      <c r="BK545"/>
      <c r="BL545"/>
      <c r="BM545"/>
      <c r="BN545"/>
      <c r="BO545"/>
      <c r="BP545"/>
      <c r="BQ545" s="53"/>
      <c r="BR545"/>
      <c r="BS545"/>
      <c r="BT545"/>
      <c r="BU545" s="53"/>
      <c r="BV545"/>
      <c r="BW545"/>
      <c r="BX545"/>
      <c r="BY545"/>
      <c r="BZ545"/>
      <c r="CA545"/>
      <c r="CB545"/>
      <c r="CC545"/>
      <c r="CD545"/>
      <c r="CE545"/>
      <c r="CF545"/>
      <c r="CG545"/>
      <c r="CH545"/>
      <c r="CI545"/>
    </row>
    <row r="546" spans="1:87" s="13" customFormat="1" x14ac:dyDescent="0.3">
      <c r="A546"/>
      <c r="B546" s="2"/>
      <c r="C546" s="7"/>
      <c r="D546" s="8"/>
      <c r="E546" s="27" t="s">
        <v>108</v>
      </c>
      <c r="F546" s="3" t="str">
        <f t="shared" si="51"/>
        <v/>
      </c>
      <c r="G546" s="3"/>
      <c r="H546" s="4">
        <f t="shared" si="49"/>
        <v>0</v>
      </c>
      <c r="I546" s="17" t="e">
        <f t="shared" si="50"/>
        <v>#REF!</v>
      </c>
      <c r="K546" s="9"/>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s="35"/>
      <c r="BE546" s="35"/>
      <c r="BF546"/>
      <c r="BG546"/>
      <c r="BH546"/>
      <c r="BI546"/>
      <c r="BJ546"/>
      <c r="BK546"/>
      <c r="BL546"/>
      <c r="BM546"/>
      <c r="BN546"/>
      <c r="BO546"/>
      <c r="BP546"/>
      <c r="BQ546" s="53"/>
      <c r="BR546"/>
      <c r="BS546"/>
      <c r="BT546"/>
      <c r="BU546" s="53"/>
      <c r="BV546"/>
      <c r="BW546"/>
      <c r="BX546"/>
      <c r="BY546"/>
      <c r="BZ546"/>
      <c r="CA546"/>
      <c r="CB546"/>
      <c r="CC546"/>
      <c r="CD546"/>
      <c r="CE546"/>
      <c r="CF546"/>
      <c r="CG546"/>
      <c r="CH546"/>
      <c r="CI546"/>
    </row>
    <row r="547" spans="1:87" s="13" customFormat="1" x14ac:dyDescent="0.3">
      <c r="A547"/>
      <c r="B547" s="2"/>
      <c r="C547" s="7"/>
      <c r="D547" s="8"/>
      <c r="E547" s="27" t="s">
        <v>108</v>
      </c>
      <c r="F547" s="3" t="str">
        <f t="shared" si="51"/>
        <v/>
      </c>
      <c r="G547" s="3"/>
      <c r="H547" s="4">
        <f t="shared" si="49"/>
        <v>0</v>
      </c>
      <c r="I547" s="17" t="e">
        <f t="shared" si="50"/>
        <v>#REF!</v>
      </c>
      <c r="K547" s="9"/>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s="35"/>
      <c r="BE547" s="35"/>
      <c r="BF547"/>
      <c r="BG547"/>
      <c r="BH547"/>
      <c r="BI547"/>
      <c r="BJ547"/>
      <c r="BK547"/>
      <c r="BL547"/>
      <c r="BM547"/>
      <c r="BN547"/>
      <c r="BO547"/>
      <c r="BP547"/>
      <c r="BQ547" s="53"/>
      <c r="BR547"/>
      <c r="BS547"/>
      <c r="BT547"/>
      <c r="BU547" s="53"/>
      <c r="BV547"/>
      <c r="BW547"/>
      <c r="BX547"/>
      <c r="BY547"/>
      <c r="BZ547"/>
      <c r="CA547"/>
      <c r="CB547"/>
      <c r="CC547"/>
      <c r="CD547"/>
      <c r="CE547"/>
      <c r="CF547"/>
      <c r="CG547"/>
      <c r="CH547"/>
      <c r="CI547"/>
    </row>
    <row r="548" spans="1:87" s="13" customFormat="1" x14ac:dyDescent="0.3">
      <c r="A548"/>
      <c r="B548" s="2"/>
      <c r="C548" s="7"/>
      <c r="D548" s="8"/>
      <c r="E548" s="27" t="s">
        <v>108</v>
      </c>
      <c r="F548" s="3" t="str">
        <f t="shared" si="51"/>
        <v/>
      </c>
      <c r="G548" s="3"/>
      <c r="H548" s="4">
        <f t="shared" si="49"/>
        <v>0</v>
      </c>
      <c r="I548" s="17" t="e">
        <f t="shared" si="50"/>
        <v>#REF!</v>
      </c>
      <c r="K548" s="9"/>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s="35"/>
      <c r="BE548" s="35"/>
      <c r="BF548"/>
      <c r="BG548"/>
      <c r="BH548"/>
      <c r="BI548"/>
      <c r="BJ548"/>
      <c r="BK548"/>
      <c r="BL548"/>
      <c r="BM548"/>
      <c r="BN548"/>
      <c r="BO548"/>
      <c r="BP548"/>
      <c r="BQ548" s="53"/>
      <c r="BR548"/>
      <c r="BS548"/>
      <c r="BT548"/>
      <c r="BU548" s="53"/>
      <c r="BV548"/>
      <c r="BW548"/>
      <c r="BX548"/>
      <c r="BY548"/>
      <c r="BZ548"/>
      <c r="CA548"/>
      <c r="CB548"/>
      <c r="CC548"/>
      <c r="CD548"/>
      <c r="CE548"/>
      <c r="CF548"/>
      <c r="CG548"/>
      <c r="CH548"/>
      <c r="CI548"/>
    </row>
    <row r="549" spans="1:87" s="13" customFormat="1" x14ac:dyDescent="0.3">
      <c r="A549"/>
      <c r="B549" s="2"/>
      <c r="C549" s="7"/>
      <c r="D549" s="8"/>
      <c r="E549" s="27" t="s">
        <v>108</v>
      </c>
      <c r="F549" s="3" t="str">
        <f t="shared" si="51"/>
        <v/>
      </c>
      <c r="G549" s="3"/>
      <c r="H549" s="4">
        <f t="shared" si="49"/>
        <v>0</v>
      </c>
      <c r="I549" s="17" t="e">
        <f t="shared" si="50"/>
        <v>#REF!</v>
      </c>
      <c r="K549" s="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s="35"/>
      <c r="BE549" s="35"/>
      <c r="BF549"/>
      <c r="BG549"/>
      <c r="BH549"/>
      <c r="BI549"/>
      <c r="BJ549"/>
      <c r="BK549"/>
      <c r="BL549"/>
      <c r="BM549"/>
      <c r="BN549"/>
      <c r="BO549"/>
      <c r="BP549"/>
      <c r="BQ549" s="53"/>
      <c r="BR549"/>
      <c r="BS549"/>
      <c r="BT549"/>
      <c r="BU549" s="53"/>
      <c r="BV549"/>
      <c r="BW549"/>
      <c r="BX549"/>
      <c r="BY549"/>
      <c r="BZ549"/>
      <c r="CA549"/>
      <c r="CB549"/>
      <c r="CC549"/>
      <c r="CD549"/>
      <c r="CE549"/>
      <c r="CF549"/>
      <c r="CG549"/>
      <c r="CH549"/>
      <c r="CI549"/>
    </row>
    <row r="550" spans="1:87" s="13" customFormat="1" x14ac:dyDescent="0.3">
      <c r="A550"/>
      <c r="B550" s="2"/>
      <c r="C550" s="7"/>
      <c r="D550" s="8"/>
      <c r="E550" s="27" t="s">
        <v>108</v>
      </c>
      <c r="F550" s="3" t="str">
        <f t="shared" si="51"/>
        <v/>
      </c>
      <c r="G550" s="3"/>
      <c r="H550" s="4">
        <f t="shared" si="49"/>
        <v>0</v>
      </c>
      <c r="I550" s="17" t="e">
        <f t="shared" si="50"/>
        <v>#REF!</v>
      </c>
      <c r="K550" s="9"/>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s="35"/>
      <c r="BE550" s="35"/>
      <c r="BF550"/>
      <c r="BG550"/>
      <c r="BH550"/>
      <c r="BI550"/>
      <c r="BJ550"/>
      <c r="BK550"/>
      <c r="BL550"/>
      <c r="BM550"/>
      <c r="BN550"/>
      <c r="BO550"/>
      <c r="BP550"/>
      <c r="BQ550" s="53"/>
      <c r="BR550"/>
      <c r="BS550"/>
      <c r="BT550"/>
      <c r="BU550" s="53"/>
      <c r="BV550"/>
      <c r="BW550"/>
      <c r="BX550"/>
      <c r="BY550"/>
      <c r="BZ550"/>
      <c r="CA550"/>
      <c r="CB550"/>
      <c r="CC550"/>
      <c r="CD550"/>
      <c r="CE550"/>
      <c r="CF550"/>
      <c r="CG550"/>
      <c r="CH550"/>
      <c r="CI550"/>
    </row>
    <row r="551" spans="1:87" s="13" customFormat="1" x14ac:dyDescent="0.3">
      <c r="A551"/>
      <c r="B551" s="2"/>
      <c r="C551" s="7"/>
      <c r="D551" s="8"/>
      <c r="E551" s="27" t="s">
        <v>108</v>
      </c>
      <c r="F551" s="3" t="str">
        <f t="shared" si="51"/>
        <v/>
      </c>
      <c r="G551" s="3"/>
      <c r="H551" s="4">
        <f t="shared" si="49"/>
        <v>0</v>
      </c>
      <c r="I551" s="17" t="e">
        <f t="shared" si="50"/>
        <v>#REF!</v>
      </c>
      <c r="K551" s="9"/>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s="35"/>
      <c r="BE551" s="35"/>
      <c r="BF551"/>
      <c r="BG551"/>
      <c r="BH551"/>
      <c r="BI551"/>
      <c r="BJ551"/>
      <c r="BK551"/>
      <c r="BL551"/>
      <c r="BM551"/>
      <c r="BN551"/>
      <c r="BO551"/>
      <c r="BP551"/>
      <c r="BQ551" s="53"/>
      <c r="BR551"/>
      <c r="BS551"/>
      <c r="BT551"/>
      <c r="BU551" s="53"/>
      <c r="BV551"/>
      <c r="BW551"/>
      <c r="BX551"/>
      <c r="BY551"/>
      <c r="BZ551"/>
      <c r="CA551"/>
      <c r="CB551"/>
      <c r="CC551"/>
      <c r="CD551"/>
      <c r="CE551"/>
      <c r="CF551"/>
      <c r="CG551"/>
      <c r="CH551"/>
      <c r="CI551"/>
    </row>
    <row r="552" spans="1:87" s="13" customFormat="1" x14ac:dyDescent="0.3">
      <c r="A552"/>
      <c r="B552" s="2"/>
      <c r="C552" s="7"/>
      <c r="D552" s="8"/>
      <c r="E552" s="27" t="s">
        <v>108</v>
      </c>
      <c r="F552" s="3" t="str">
        <f t="shared" si="51"/>
        <v/>
      </c>
      <c r="G552" s="3"/>
      <c r="H552" s="4">
        <f t="shared" si="49"/>
        <v>0</v>
      </c>
      <c r="I552" s="17" t="e">
        <f t="shared" si="50"/>
        <v>#REF!</v>
      </c>
      <c r="K552" s="9"/>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s="35"/>
      <c r="BE552" s="35"/>
      <c r="BF552"/>
      <c r="BG552"/>
      <c r="BH552"/>
      <c r="BI552"/>
      <c r="BJ552"/>
      <c r="BK552"/>
      <c r="BL552"/>
      <c r="BM552"/>
      <c r="BN552"/>
      <c r="BO552"/>
      <c r="BP552"/>
      <c r="BQ552" s="53"/>
      <c r="BR552"/>
      <c r="BS552"/>
      <c r="BT552"/>
      <c r="BU552" s="53"/>
      <c r="BV552"/>
      <c r="BW552"/>
      <c r="BX552"/>
      <c r="BY552"/>
      <c r="BZ552"/>
      <c r="CA552"/>
      <c r="CB552"/>
      <c r="CC552"/>
      <c r="CD552"/>
      <c r="CE552"/>
      <c r="CF552"/>
      <c r="CG552"/>
      <c r="CH552"/>
      <c r="CI552"/>
    </row>
    <row r="553" spans="1:87" s="13" customFormat="1" x14ac:dyDescent="0.3">
      <c r="A553"/>
      <c r="B553" s="2"/>
      <c r="C553" s="7"/>
      <c r="D553" s="8"/>
      <c r="E553" s="27" t="s">
        <v>108</v>
      </c>
      <c r="F553" s="3" t="str">
        <f t="shared" si="51"/>
        <v/>
      </c>
      <c r="G553" s="3"/>
      <c r="H553" s="4">
        <f t="shared" si="49"/>
        <v>0</v>
      </c>
      <c r="I553" s="17" t="e">
        <f t="shared" si="50"/>
        <v>#REF!</v>
      </c>
      <c r="K553" s="9"/>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s="35"/>
      <c r="BE553" s="35"/>
      <c r="BF553"/>
      <c r="BG553"/>
      <c r="BH553"/>
      <c r="BI553"/>
      <c r="BJ553"/>
      <c r="BK553"/>
      <c r="BL553"/>
      <c r="BM553"/>
      <c r="BN553"/>
      <c r="BO553"/>
      <c r="BP553"/>
      <c r="BQ553" s="53"/>
      <c r="BR553"/>
      <c r="BS553"/>
      <c r="BT553"/>
      <c r="BU553" s="53"/>
      <c r="BV553"/>
      <c r="BW553"/>
      <c r="BX553"/>
      <c r="BY553"/>
      <c r="BZ553"/>
      <c r="CA553"/>
      <c r="CB553"/>
      <c r="CC553"/>
      <c r="CD553"/>
      <c r="CE553"/>
      <c r="CF553"/>
      <c r="CG553"/>
      <c r="CH553"/>
      <c r="CI553"/>
    </row>
    <row r="554" spans="1:87" s="13" customFormat="1" x14ac:dyDescent="0.3">
      <c r="A554"/>
      <c r="B554" s="2"/>
      <c r="C554" s="7"/>
      <c r="D554" s="8"/>
      <c r="E554" s="27" t="s">
        <v>108</v>
      </c>
      <c r="F554" s="3" t="str">
        <f t="shared" si="51"/>
        <v/>
      </c>
      <c r="G554" s="3"/>
      <c r="H554" s="4">
        <f t="shared" si="49"/>
        <v>0</v>
      </c>
      <c r="I554" s="17" t="e">
        <f t="shared" si="50"/>
        <v>#REF!</v>
      </c>
      <c r="K554" s="9"/>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s="35"/>
      <c r="BE554" s="35"/>
      <c r="BF554"/>
      <c r="BG554"/>
      <c r="BH554"/>
      <c r="BI554"/>
      <c r="BJ554"/>
      <c r="BK554"/>
      <c r="BL554"/>
      <c r="BM554"/>
      <c r="BN554"/>
      <c r="BO554"/>
      <c r="BP554"/>
      <c r="BQ554" s="53"/>
      <c r="BR554"/>
      <c r="BS554"/>
      <c r="BT554"/>
      <c r="BU554" s="53"/>
      <c r="BV554"/>
      <c r="BW554"/>
      <c r="BX554"/>
      <c r="BY554"/>
      <c r="BZ554"/>
      <c r="CA554"/>
      <c r="CB554"/>
      <c r="CC554"/>
      <c r="CD554"/>
      <c r="CE554"/>
      <c r="CF554"/>
      <c r="CG554"/>
      <c r="CH554"/>
      <c r="CI554"/>
    </row>
    <row r="555" spans="1:87" s="13" customFormat="1" x14ac:dyDescent="0.3">
      <c r="A555"/>
      <c r="B555" s="2"/>
      <c r="C555" s="7"/>
      <c r="D555" s="8"/>
      <c r="E555" s="27" t="s">
        <v>108</v>
      </c>
      <c r="F555" s="3" t="str">
        <f t="shared" si="51"/>
        <v/>
      </c>
      <c r="G555" s="3"/>
      <c r="H555" s="4">
        <f t="shared" si="49"/>
        <v>0</v>
      </c>
      <c r="I555" s="17" t="e">
        <f t="shared" si="50"/>
        <v>#REF!</v>
      </c>
      <c r="K555" s="9"/>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s="35"/>
      <c r="BE555" s="35"/>
      <c r="BF555"/>
      <c r="BG555"/>
      <c r="BH555"/>
      <c r="BI555"/>
      <c r="BJ555"/>
      <c r="BK555"/>
      <c r="BL555"/>
      <c r="BM555"/>
      <c r="BN555"/>
      <c r="BO555"/>
      <c r="BP555"/>
      <c r="BQ555" s="53"/>
      <c r="BR555"/>
      <c r="BS555"/>
      <c r="BT555"/>
      <c r="BU555" s="53"/>
      <c r="BV555"/>
      <c r="BW555"/>
      <c r="BX555"/>
      <c r="BY555"/>
      <c r="BZ555"/>
      <c r="CA555"/>
      <c r="CB555"/>
      <c r="CC555"/>
      <c r="CD555"/>
      <c r="CE555"/>
      <c r="CF555"/>
      <c r="CG555"/>
      <c r="CH555"/>
      <c r="CI555"/>
    </row>
    <row r="556" spans="1:87" s="13" customFormat="1" x14ac:dyDescent="0.3">
      <c r="A556"/>
      <c r="B556" s="2"/>
      <c r="C556" s="7"/>
      <c r="D556" s="8"/>
      <c r="E556" s="27" t="s">
        <v>108</v>
      </c>
      <c r="F556" s="3" t="str">
        <f t="shared" si="51"/>
        <v/>
      </c>
      <c r="G556" s="3"/>
      <c r="H556" s="4">
        <f t="shared" si="49"/>
        <v>0</v>
      </c>
      <c r="I556" s="17" t="e">
        <f t="shared" si="50"/>
        <v>#REF!</v>
      </c>
      <c r="K556" s="9"/>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s="35"/>
      <c r="BE556" s="35"/>
      <c r="BF556"/>
      <c r="BG556"/>
      <c r="BH556"/>
      <c r="BI556"/>
      <c r="BJ556"/>
      <c r="BK556"/>
      <c r="BL556"/>
      <c r="BM556"/>
      <c r="BN556"/>
      <c r="BO556"/>
      <c r="BP556"/>
      <c r="BQ556" s="53"/>
      <c r="BR556"/>
      <c r="BS556"/>
      <c r="BT556"/>
      <c r="BU556" s="53"/>
      <c r="BV556"/>
      <c r="BW556"/>
      <c r="BX556"/>
      <c r="BY556"/>
      <c r="BZ556"/>
      <c r="CA556"/>
      <c r="CB556"/>
      <c r="CC556"/>
      <c r="CD556"/>
      <c r="CE556"/>
      <c r="CF556"/>
      <c r="CG556"/>
      <c r="CH556"/>
      <c r="CI556"/>
    </row>
    <row r="557" spans="1:87" s="13" customFormat="1" x14ac:dyDescent="0.3">
      <c r="A557"/>
      <c r="B557" s="2"/>
      <c r="C557" s="7"/>
      <c r="D557" s="8"/>
      <c r="E557" s="27" t="s">
        <v>108</v>
      </c>
      <c r="F557" s="3" t="str">
        <f t="shared" si="51"/>
        <v/>
      </c>
      <c r="G557" s="3"/>
      <c r="H557" s="4">
        <f t="shared" si="49"/>
        <v>0</v>
      </c>
      <c r="I557" s="17" t="e">
        <f t="shared" si="50"/>
        <v>#REF!</v>
      </c>
      <c r="K557" s="9"/>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s="35"/>
      <c r="BE557" s="35"/>
      <c r="BF557"/>
      <c r="BG557"/>
      <c r="BH557"/>
      <c r="BI557"/>
      <c r="BJ557"/>
      <c r="BK557"/>
      <c r="BL557"/>
      <c r="BM557"/>
      <c r="BN557"/>
      <c r="BO557"/>
      <c r="BP557"/>
      <c r="BQ557" s="53"/>
      <c r="BR557"/>
      <c r="BS557"/>
      <c r="BT557"/>
      <c r="BU557" s="53"/>
      <c r="BV557"/>
      <c r="BW557"/>
      <c r="BX557"/>
      <c r="BY557"/>
      <c r="BZ557"/>
      <c r="CA557"/>
      <c r="CB557"/>
      <c r="CC557"/>
      <c r="CD557"/>
      <c r="CE557"/>
      <c r="CF557"/>
      <c r="CG557"/>
      <c r="CH557"/>
      <c r="CI557"/>
    </row>
    <row r="558" spans="1:87" s="13" customFormat="1" x14ac:dyDescent="0.3">
      <c r="A558"/>
      <c r="B558" s="2"/>
      <c r="C558" s="7"/>
      <c r="D558" s="8"/>
      <c r="E558" s="27" t="s">
        <v>108</v>
      </c>
      <c r="F558" s="3" t="str">
        <f t="shared" si="51"/>
        <v/>
      </c>
      <c r="G558" s="3"/>
      <c r="H558" s="4">
        <f t="shared" si="49"/>
        <v>0</v>
      </c>
      <c r="I558" s="17" t="e">
        <f t="shared" si="50"/>
        <v>#REF!</v>
      </c>
      <c r="K558" s="9"/>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s="35"/>
      <c r="BE558" s="35"/>
      <c r="BF558"/>
      <c r="BG558"/>
      <c r="BH558"/>
      <c r="BI558"/>
      <c r="BJ558"/>
      <c r="BK558"/>
      <c r="BL558"/>
      <c r="BM558"/>
      <c r="BN558"/>
      <c r="BO558"/>
      <c r="BP558"/>
      <c r="BQ558" s="53"/>
      <c r="BR558"/>
      <c r="BS558"/>
      <c r="BT558"/>
      <c r="BU558" s="53"/>
      <c r="BV558"/>
      <c r="BW558"/>
      <c r="BX558"/>
      <c r="BY558"/>
      <c r="BZ558"/>
      <c r="CA558"/>
      <c r="CB558"/>
      <c r="CC558"/>
      <c r="CD558"/>
      <c r="CE558"/>
      <c r="CF558"/>
      <c r="CG558"/>
      <c r="CH558"/>
      <c r="CI558"/>
    </row>
    <row r="559" spans="1:87" s="13" customFormat="1" x14ac:dyDescent="0.3">
      <c r="A559"/>
      <c r="B559" s="2"/>
      <c r="C559" s="7"/>
      <c r="D559" s="8"/>
      <c r="E559" s="27" t="s">
        <v>108</v>
      </c>
      <c r="F559" s="3" t="str">
        <f t="shared" si="51"/>
        <v/>
      </c>
      <c r="G559" s="3"/>
      <c r="H559" s="4">
        <f t="shared" si="49"/>
        <v>0</v>
      </c>
      <c r="I559" s="17" t="e">
        <f t="shared" si="50"/>
        <v>#REF!</v>
      </c>
      <c r="K559" s="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s="35"/>
      <c r="BE559" s="35"/>
      <c r="BF559"/>
      <c r="BG559"/>
      <c r="BH559"/>
      <c r="BI559"/>
      <c r="BJ559"/>
      <c r="BK559"/>
      <c r="BL559"/>
      <c r="BM559"/>
      <c r="BN559"/>
      <c r="BO559"/>
      <c r="BP559"/>
      <c r="BQ559" s="53"/>
      <c r="BR559"/>
      <c r="BS559"/>
      <c r="BT559"/>
      <c r="BU559" s="53"/>
      <c r="BV559"/>
      <c r="BW559"/>
      <c r="BX559"/>
      <c r="BY559"/>
      <c r="BZ559"/>
      <c r="CA559"/>
      <c r="CB559"/>
      <c r="CC559"/>
      <c r="CD559"/>
      <c r="CE559"/>
      <c r="CF559"/>
      <c r="CG559"/>
      <c r="CH559"/>
      <c r="CI559"/>
    </row>
    <row r="560" spans="1:87" s="13" customFormat="1" x14ac:dyDescent="0.3">
      <c r="A560"/>
      <c r="B560" s="2"/>
      <c r="C560" s="7"/>
      <c r="D560" s="8"/>
      <c r="E560" s="27" t="s">
        <v>108</v>
      </c>
      <c r="F560" s="3" t="str">
        <f t="shared" si="51"/>
        <v/>
      </c>
      <c r="G560" s="3"/>
      <c r="H560" s="4">
        <f t="shared" si="49"/>
        <v>0</v>
      </c>
      <c r="I560" s="17" t="e">
        <f t="shared" si="50"/>
        <v>#REF!</v>
      </c>
      <c r="K560" s="9"/>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s="35"/>
      <c r="BE560" s="35"/>
      <c r="BF560"/>
      <c r="BG560"/>
      <c r="BH560"/>
      <c r="BI560"/>
      <c r="BJ560"/>
      <c r="BK560"/>
      <c r="BL560"/>
      <c r="BM560"/>
      <c r="BN560"/>
      <c r="BO560"/>
      <c r="BP560"/>
      <c r="BQ560" s="53"/>
      <c r="BR560"/>
      <c r="BS560"/>
      <c r="BT560"/>
      <c r="BU560" s="53"/>
      <c r="BV560"/>
      <c r="BW560"/>
      <c r="BX560"/>
      <c r="BY560"/>
      <c r="BZ560"/>
      <c r="CA560"/>
      <c r="CB560"/>
      <c r="CC560"/>
      <c r="CD560"/>
      <c r="CE560"/>
      <c r="CF560"/>
      <c r="CG560"/>
      <c r="CH560"/>
      <c r="CI560"/>
    </row>
    <row r="561" spans="1:87" s="13" customFormat="1" x14ac:dyDescent="0.3">
      <c r="A561"/>
      <c r="B561" s="2"/>
      <c r="C561" s="7"/>
      <c r="D561" s="8"/>
      <c r="E561" s="27" t="s">
        <v>108</v>
      </c>
      <c r="F561" s="3" t="str">
        <f t="shared" si="51"/>
        <v/>
      </c>
      <c r="G561" s="3"/>
      <c r="H561" s="4">
        <f t="shared" si="49"/>
        <v>0</v>
      </c>
      <c r="I561" s="17" t="e">
        <f t="shared" si="50"/>
        <v>#REF!</v>
      </c>
      <c r="K561" s="9"/>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s="35"/>
      <c r="BE561" s="35"/>
      <c r="BF561"/>
      <c r="BG561"/>
      <c r="BH561"/>
      <c r="BI561"/>
      <c r="BJ561"/>
      <c r="BK561"/>
      <c r="BL561"/>
      <c r="BM561"/>
      <c r="BN561"/>
      <c r="BO561"/>
      <c r="BP561"/>
      <c r="BQ561" s="53"/>
      <c r="BR561"/>
      <c r="BS561"/>
      <c r="BT561"/>
      <c r="BU561" s="53"/>
      <c r="BV561"/>
      <c r="BW561"/>
      <c r="BX561"/>
      <c r="BY561"/>
      <c r="BZ561"/>
      <c r="CA561"/>
      <c r="CB561"/>
      <c r="CC561"/>
      <c r="CD561"/>
      <c r="CE561"/>
      <c r="CF561"/>
      <c r="CG561"/>
      <c r="CH561"/>
      <c r="CI561"/>
    </row>
    <row r="562" spans="1:87" s="13" customFormat="1" x14ac:dyDescent="0.3">
      <c r="A562"/>
      <c r="B562" s="2"/>
      <c r="C562" s="7"/>
      <c r="D562" s="8"/>
      <c r="E562" s="27" t="s">
        <v>108</v>
      </c>
      <c r="F562" s="3" t="str">
        <f t="shared" si="51"/>
        <v/>
      </c>
      <c r="G562" s="3"/>
      <c r="H562" s="4">
        <f t="shared" si="49"/>
        <v>0</v>
      </c>
      <c r="I562" s="17" t="e">
        <f t="shared" si="50"/>
        <v>#REF!</v>
      </c>
      <c r="K562" s="9"/>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s="35"/>
      <c r="BE562" s="35"/>
      <c r="BF562"/>
      <c r="BG562"/>
      <c r="BH562"/>
      <c r="BI562"/>
      <c r="BJ562"/>
      <c r="BK562"/>
      <c r="BL562"/>
      <c r="BM562"/>
      <c r="BN562"/>
      <c r="BO562"/>
      <c r="BP562"/>
      <c r="BQ562" s="53"/>
      <c r="BR562"/>
      <c r="BS562"/>
      <c r="BT562"/>
      <c r="BU562" s="53"/>
      <c r="BV562"/>
      <c r="BW562"/>
      <c r="BX562"/>
      <c r="BY562"/>
      <c r="BZ562"/>
      <c r="CA562"/>
      <c r="CB562"/>
      <c r="CC562"/>
      <c r="CD562"/>
      <c r="CE562"/>
      <c r="CF562"/>
      <c r="CG562"/>
      <c r="CH562"/>
      <c r="CI562"/>
    </row>
    <row r="563" spans="1:87" s="13" customFormat="1" x14ac:dyDescent="0.3">
      <c r="A563"/>
      <c r="B563" s="2"/>
      <c r="C563" s="7"/>
      <c r="D563" s="8"/>
      <c r="E563" s="27" t="s">
        <v>108</v>
      </c>
      <c r="F563" s="3" t="str">
        <f t="shared" si="51"/>
        <v/>
      </c>
      <c r="G563" s="3"/>
      <c r="H563" s="4">
        <f t="shared" si="49"/>
        <v>0</v>
      </c>
      <c r="I563" s="17" t="e">
        <f t="shared" si="50"/>
        <v>#REF!</v>
      </c>
      <c r="K563" s="9"/>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s="35"/>
      <c r="BE563" s="35"/>
      <c r="BF563"/>
      <c r="BG563"/>
      <c r="BH563"/>
      <c r="BI563"/>
      <c r="BJ563"/>
      <c r="BK563"/>
      <c r="BL563"/>
      <c r="BM563"/>
      <c r="BN563"/>
      <c r="BO563"/>
      <c r="BP563"/>
      <c r="BQ563" s="53"/>
      <c r="BR563"/>
      <c r="BS563"/>
      <c r="BT563"/>
      <c r="BU563" s="53"/>
      <c r="BV563"/>
      <c r="BW563"/>
      <c r="BX563"/>
      <c r="BY563"/>
      <c r="BZ563"/>
      <c r="CA563"/>
      <c r="CB563"/>
      <c r="CC563"/>
      <c r="CD563"/>
      <c r="CE563"/>
      <c r="CF563"/>
      <c r="CG563"/>
      <c r="CH563"/>
      <c r="CI563"/>
    </row>
    <row r="564" spans="1:87" s="13" customFormat="1" x14ac:dyDescent="0.3">
      <c r="A564"/>
      <c r="B564" s="2"/>
      <c r="C564" s="7"/>
      <c r="D564" s="8"/>
      <c r="E564" s="27" t="s">
        <v>108</v>
      </c>
      <c r="F564" s="3" t="str">
        <f t="shared" si="51"/>
        <v/>
      </c>
      <c r="G564" s="3"/>
      <c r="H564" s="4">
        <f t="shared" si="49"/>
        <v>0</v>
      </c>
      <c r="I564" s="17" t="e">
        <f t="shared" si="50"/>
        <v>#REF!</v>
      </c>
      <c r="K564" s="9"/>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s="35"/>
      <c r="BE564" s="35"/>
      <c r="BF564"/>
      <c r="BG564"/>
      <c r="BH564"/>
      <c r="BI564"/>
      <c r="BJ564"/>
      <c r="BK564"/>
      <c r="BL564"/>
      <c r="BM564"/>
      <c r="BN564"/>
      <c r="BO564"/>
      <c r="BP564"/>
      <c r="BQ564" s="53"/>
      <c r="BR564"/>
      <c r="BS564"/>
      <c r="BT564"/>
      <c r="BU564" s="53"/>
      <c r="BV564"/>
      <c r="BW564"/>
      <c r="BX564"/>
      <c r="BY564"/>
      <c r="BZ564"/>
      <c r="CA564"/>
      <c r="CB564"/>
      <c r="CC564"/>
      <c r="CD564"/>
      <c r="CE564"/>
      <c r="CF564"/>
      <c r="CG564"/>
      <c r="CH564"/>
      <c r="CI564"/>
    </row>
    <row r="565" spans="1:87" s="13" customFormat="1" x14ac:dyDescent="0.3">
      <c r="A565"/>
      <c r="B565" s="2"/>
      <c r="C565" s="7"/>
      <c r="D565" s="8"/>
      <c r="E565" s="27" t="s">
        <v>108</v>
      </c>
      <c r="F565" s="3" t="str">
        <f t="shared" si="51"/>
        <v/>
      </c>
      <c r="G565" s="3"/>
      <c r="H565" s="4">
        <f t="shared" si="49"/>
        <v>0</v>
      </c>
      <c r="I565" s="17" t="e">
        <f t="shared" si="50"/>
        <v>#REF!</v>
      </c>
      <c r="K565" s="9"/>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s="35"/>
      <c r="BE565" s="35"/>
      <c r="BF565"/>
      <c r="BG565"/>
      <c r="BH565"/>
      <c r="BI565"/>
      <c r="BJ565"/>
      <c r="BK565"/>
      <c r="BL565"/>
      <c r="BM565"/>
      <c r="BN565"/>
      <c r="BO565"/>
      <c r="BP565"/>
      <c r="BQ565" s="53"/>
      <c r="BR565"/>
      <c r="BS565"/>
      <c r="BT565"/>
      <c r="BU565" s="53"/>
      <c r="BV565"/>
      <c r="BW565"/>
      <c r="BX565"/>
      <c r="BY565"/>
      <c r="BZ565"/>
      <c r="CA565"/>
      <c r="CB565"/>
      <c r="CC565"/>
      <c r="CD565"/>
      <c r="CE565"/>
      <c r="CF565"/>
      <c r="CG565"/>
      <c r="CH565"/>
      <c r="CI565"/>
    </row>
    <row r="566" spans="1:87" s="13" customFormat="1" x14ac:dyDescent="0.3">
      <c r="A566"/>
      <c r="B566" s="2"/>
      <c r="C566" s="7"/>
      <c r="D566" s="8"/>
      <c r="E566" s="27" t="s">
        <v>108</v>
      </c>
      <c r="F566" s="3" t="str">
        <f t="shared" si="51"/>
        <v/>
      </c>
      <c r="G566" s="3"/>
      <c r="H566" s="4">
        <f t="shared" si="49"/>
        <v>0</v>
      </c>
      <c r="I566" s="17" t="e">
        <f t="shared" si="50"/>
        <v>#REF!</v>
      </c>
      <c r="K566" s="9"/>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s="35"/>
      <c r="BE566" s="35"/>
      <c r="BF566"/>
      <c r="BG566"/>
      <c r="BH566"/>
      <c r="BI566"/>
      <c r="BJ566"/>
      <c r="BK566"/>
      <c r="BL566"/>
      <c r="BM566"/>
      <c r="BN566"/>
      <c r="BO566"/>
      <c r="BP566"/>
      <c r="BQ566" s="53"/>
      <c r="BR566"/>
      <c r="BS566"/>
      <c r="BT566"/>
      <c r="BU566" s="53"/>
      <c r="BV566"/>
      <c r="BW566"/>
      <c r="BX566"/>
      <c r="BY566"/>
      <c r="BZ566"/>
      <c r="CA566"/>
      <c r="CB566"/>
      <c r="CC566"/>
      <c r="CD566"/>
      <c r="CE566"/>
      <c r="CF566"/>
      <c r="CG566"/>
      <c r="CH566"/>
      <c r="CI566"/>
    </row>
    <row r="567" spans="1:87" s="13" customFormat="1" x14ac:dyDescent="0.3">
      <c r="A567"/>
      <c r="B567" s="2"/>
      <c r="C567" s="7"/>
      <c r="D567" s="8"/>
      <c r="E567" s="27" t="s">
        <v>108</v>
      </c>
      <c r="F567" s="3" t="str">
        <f t="shared" si="51"/>
        <v/>
      </c>
      <c r="G567" s="3"/>
      <c r="H567" s="4">
        <f t="shared" si="49"/>
        <v>0</v>
      </c>
      <c r="I567" s="17" t="e">
        <f t="shared" si="50"/>
        <v>#REF!</v>
      </c>
      <c r="K567" s="9"/>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s="35"/>
      <c r="BE567" s="35"/>
      <c r="BF567"/>
      <c r="BG567"/>
      <c r="BH567"/>
      <c r="BI567"/>
      <c r="BJ567"/>
      <c r="BK567"/>
      <c r="BL567"/>
      <c r="BM567"/>
      <c r="BN567"/>
      <c r="BO567"/>
      <c r="BP567"/>
      <c r="BQ567" s="53"/>
      <c r="BR567"/>
      <c r="BS567"/>
      <c r="BT567"/>
      <c r="BU567" s="53"/>
      <c r="BV567"/>
      <c r="BW567"/>
      <c r="BX567"/>
      <c r="BY567"/>
      <c r="BZ567"/>
      <c r="CA567"/>
      <c r="CB567"/>
      <c r="CC567"/>
      <c r="CD567"/>
      <c r="CE567"/>
      <c r="CF567"/>
      <c r="CG567"/>
      <c r="CH567"/>
      <c r="CI567"/>
    </row>
    <row r="568" spans="1:87" s="13" customFormat="1" x14ac:dyDescent="0.3">
      <c r="A568"/>
      <c r="B568" s="2"/>
      <c r="C568" s="7"/>
      <c r="D568" s="8"/>
      <c r="E568" s="27" t="s">
        <v>108</v>
      </c>
      <c r="F568" s="3" t="str">
        <f t="shared" si="51"/>
        <v/>
      </c>
      <c r="G568" s="3"/>
      <c r="H568" s="4">
        <f t="shared" si="49"/>
        <v>0</v>
      </c>
      <c r="I568" s="17" t="e">
        <f t="shared" si="50"/>
        <v>#REF!</v>
      </c>
      <c r="K568" s="9"/>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s="35"/>
      <c r="BE568" s="35"/>
      <c r="BF568"/>
      <c r="BG568"/>
      <c r="BH568"/>
      <c r="BI568"/>
      <c r="BJ568"/>
      <c r="BK568"/>
      <c r="BL568"/>
      <c r="BM568"/>
      <c r="BN568"/>
      <c r="BO568"/>
      <c r="BP568"/>
      <c r="BQ568" s="53"/>
      <c r="BR568"/>
      <c r="BS568"/>
      <c r="BT568"/>
      <c r="BU568" s="53"/>
      <c r="BV568"/>
      <c r="BW568"/>
      <c r="BX568"/>
      <c r="BY568"/>
      <c r="BZ568"/>
      <c r="CA568"/>
      <c r="CB568"/>
      <c r="CC568"/>
      <c r="CD568"/>
      <c r="CE568"/>
      <c r="CF568"/>
      <c r="CG568"/>
      <c r="CH568"/>
      <c r="CI568"/>
    </row>
    <row r="569" spans="1:87" s="13" customFormat="1" x14ac:dyDescent="0.3">
      <c r="A569"/>
      <c r="B569" s="2"/>
      <c r="C569" s="7"/>
      <c r="D569" s="8"/>
      <c r="E569" s="27" t="s">
        <v>108</v>
      </c>
      <c r="F569" s="3" t="str">
        <f t="shared" si="51"/>
        <v/>
      </c>
      <c r="G569" s="3"/>
      <c r="H569" s="4">
        <f t="shared" ref="H569:H632" si="52">IF(AND(C569&lt;&gt;"",F569&lt;&gt;"",G569&lt;&gt;""),(G569-F569)*24,0)</f>
        <v>0</v>
      </c>
      <c r="I569" s="17" t="e">
        <f t="shared" si="50"/>
        <v>#REF!</v>
      </c>
      <c r="K569" s="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s="35"/>
      <c r="BE569" s="35"/>
      <c r="BF569"/>
      <c r="BG569"/>
      <c r="BH569"/>
      <c r="BI569"/>
      <c r="BJ569"/>
      <c r="BK569"/>
      <c r="BL569"/>
      <c r="BM569"/>
      <c r="BN569"/>
      <c r="BO569"/>
      <c r="BP569"/>
      <c r="BQ569" s="53"/>
      <c r="BR569"/>
      <c r="BS569"/>
      <c r="BT569"/>
      <c r="BU569" s="53"/>
      <c r="BV569"/>
      <c r="BW569"/>
      <c r="BX569"/>
      <c r="BY569"/>
      <c r="BZ569"/>
      <c r="CA569"/>
      <c r="CB569"/>
      <c r="CC569"/>
      <c r="CD569"/>
      <c r="CE569"/>
      <c r="CF569"/>
      <c r="CG569"/>
      <c r="CH569"/>
      <c r="CI569"/>
    </row>
    <row r="570" spans="1:87" s="13" customFormat="1" x14ac:dyDescent="0.3">
      <c r="A570"/>
      <c r="B570" s="2"/>
      <c r="C570" s="7"/>
      <c r="D570" s="8"/>
      <c r="E570" s="27" t="s">
        <v>108</v>
      </c>
      <c r="F570" s="3" t="str">
        <f t="shared" si="51"/>
        <v/>
      </c>
      <c r="G570" s="3"/>
      <c r="H570" s="4">
        <f t="shared" si="52"/>
        <v>0</v>
      </c>
      <c r="I570" s="17" t="e">
        <f t="shared" ref="I570:I633" si="53">IF(E570=E569,H570+I569,H570)</f>
        <v>#REF!</v>
      </c>
      <c r="K570" s="9"/>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s="35"/>
      <c r="BE570" s="35"/>
      <c r="BF570"/>
      <c r="BG570"/>
      <c r="BH570"/>
      <c r="BI570"/>
      <c r="BJ570"/>
      <c r="BK570"/>
      <c r="BL570"/>
      <c r="BM570"/>
      <c r="BN570"/>
      <c r="BO570"/>
      <c r="BP570"/>
      <c r="BQ570" s="53"/>
      <c r="BR570"/>
      <c r="BS570"/>
      <c r="BT570"/>
      <c r="BU570" s="53"/>
      <c r="BV570"/>
      <c r="BW570"/>
      <c r="BX570"/>
      <c r="BY570"/>
      <c r="BZ570"/>
      <c r="CA570"/>
      <c r="CB570"/>
      <c r="CC570"/>
      <c r="CD570"/>
      <c r="CE570"/>
      <c r="CF570"/>
      <c r="CG570"/>
      <c r="CH570"/>
      <c r="CI570"/>
    </row>
    <row r="571" spans="1:87" s="13" customFormat="1" x14ac:dyDescent="0.3">
      <c r="A571"/>
      <c r="B571" s="2"/>
      <c r="C571" s="7"/>
      <c r="D571" s="8"/>
      <c r="E571" s="27" t="s">
        <v>108</v>
      </c>
      <c r="F571" s="3" t="str">
        <f t="shared" si="51"/>
        <v/>
      </c>
      <c r="G571" s="3"/>
      <c r="H571" s="4">
        <f t="shared" si="52"/>
        <v>0</v>
      </c>
      <c r="I571" s="17" t="e">
        <f t="shared" si="53"/>
        <v>#REF!</v>
      </c>
      <c r="K571" s="9"/>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s="35"/>
      <c r="BE571" s="35"/>
      <c r="BF571"/>
      <c r="BG571"/>
      <c r="BH571"/>
      <c r="BI571"/>
      <c r="BJ571"/>
      <c r="BK571"/>
      <c r="BL571"/>
      <c r="BM571"/>
      <c r="BN571"/>
      <c r="BO571"/>
      <c r="BP571"/>
      <c r="BQ571" s="53"/>
      <c r="BR571"/>
      <c r="BS571"/>
      <c r="BT571"/>
      <c r="BU571" s="53"/>
      <c r="BV571"/>
      <c r="BW571"/>
      <c r="BX571"/>
      <c r="BY571"/>
      <c r="BZ571"/>
      <c r="CA571"/>
      <c r="CB571"/>
      <c r="CC571"/>
      <c r="CD571"/>
      <c r="CE571"/>
      <c r="CF571"/>
      <c r="CG571"/>
      <c r="CH571"/>
      <c r="CI571"/>
    </row>
    <row r="572" spans="1:87" s="13" customFormat="1" x14ac:dyDescent="0.3">
      <c r="A572"/>
      <c r="B572" s="2"/>
      <c r="C572" s="7"/>
      <c r="D572" s="8"/>
      <c r="E572" s="27" t="s">
        <v>108</v>
      </c>
      <c r="F572" s="3" t="str">
        <f t="shared" si="51"/>
        <v/>
      </c>
      <c r="G572" s="3"/>
      <c r="H572" s="4">
        <f t="shared" si="52"/>
        <v>0</v>
      </c>
      <c r="I572" s="17" t="e">
        <f t="shared" si="53"/>
        <v>#REF!</v>
      </c>
      <c r="K572" s="9"/>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s="35"/>
      <c r="BE572" s="35"/>
      <c r="BF572"/>
      <c r="BG572"/>
      <c r="BH572"/>
      <c r="BI572"/>
      <c r="BJ572"/>
      <c r="BK572"/>
      <c r="BL572"/>
      <c r="BM572"/>
      <c r="BN572"/>
      <c r="BO572"/>
      <c r="BP572"/>
      <c r="BQ572" s="53"/>
      <c r="BR572"/>
      <c r="BS572"/>
      <c r="BT572"/>
      <c r="BU572" s="53"/>
      <c r="BV572"/>
      <c r="BW572"/>
      <c r="BX572"/>
      <c r="BY572"/>
      <c r="BZ572"/>
      <c r="CA572"/>
      <c r="CB572"/>
      <c r="CC572"/>
      <c r="CD572"/>
      <c r="CE572"/>
      <c r="CF572"/>
      <c r="CG572"/>
      <c r="CH572"/>
      <c r="CI572"/>
    </row>
    <row r="573" spans="1:87" s="13" customFormat="1" x14ac:dyDescent="0.3">
      <c r="A573"/>
      <c r="B573" s="2"/>
      <c r="C573" s="7"/>
      <c r="D573" s="8"/>
      <c r="E573" s="27" t="s">
        <v>108</v>
      </c>
      <c r="F573" s="3" t="str">
        <f t="shared" si="51"/>
        <v/>
      </c>
      <c r="G573" s="3"/>
      <c r="H573" s="4">
        <f t="shared" si="52"/>
        <v>0</v>
      </c>
      <c r="I573" s="17" t="e">
        <f t="shared" si="53"/>
        <v>#REF!</v>
      </c>
      <c r="K573" s="9"/>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s="35"/>
      <c r="BE573" s="35"/>
      <c r="BF573"/>
      <c r="BG573"/>
      <c r="BH573"/>
      <c r="BI573"/>
      <c r="BJ573"/>
      <c r="BK573"/>
      <c r="BL573"/>
      <c r="BM573"/>
      <c r="BN573"/>
      <c r="BO573"/>
      <c r="BP573"/>
      <c r="BQ573" s="53"/>
      <c r="BR573"/>
      <c r="BS573"/>
      <c r="BT573"/>
      <c r="BU573" s="53"/>
      <c r="BV573"/>
      <c r="BW573"/>
      <c r="BX573"/>
      <c r="BY573"/>
      <c r="BZ573"/>
      <c r="CA573"/>
      <c r="CB573"/>
      <c r="CC573"/>
      <c r="CD573"/>
      <c r="CE573"/>
      <c r="CF573"/>
      <c r="CG573"/>
      <c r="CH573"/>
      <c r="CI573"/>
    </row>
    <row r="574" spans="1:87" s="13" customFormat="1" x14ac:dyDescent="0.3">
      <c r="A574"/>
      <c r="B574" s="2"/>
      <c r="C574" s="7"/>
      <c r="D574" s="8"/>
      <c r="E574" s="27" t="s">
        <v>108</v>
      </c>
      <c r="F574" s="3" t="str">
        <f t="shared" si="51"/>
        <v/>
      </c>
      <c r="G574" s="3"/>
      <c r="H574" s="4">
        <f t="shared" si="52"/>
        <v>0</v>
      </c>
      <c r="I574" s="17" t="e">
        <f t="shared" si="53"/>
        <v>#REF!</v>
      </c>
      <c r="K574" s="9"/>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s="35"/>
      <c r="BE574" s="35"/>
      <c r="BF574"/>
      <c r="BG574"/>
      <c r="BH574"/>
      <c r="BI574"/>
      <c r="BJ574"/>
      <c r="BK574"/>
      <c r="BL574"/>
      <c r="BM574"/>
      <c r="BN574"/>
      <c r="BO574"/>
      <c r="BP574"/>
      <c r="BQ574" s="53"/>
      <c r="BR574"/>
      <c r="BS574"/>
      <c r="BT574"/>
      <c r="BU574" s="53"/>
      <c r="BV574"/>
      <c r="BW574"/>
      <c r="BX574"/>
      <c r="BY574"/>
      <c r="BZ574"/>
      <c r="CA574"/>
      <c r="CB574"/>
      <c r="CC574"/>
      <c r="CD574"/>
      <c r="CE574"/>
      <c r="CF574"/>
      <c r="CG574"/>
      <c r="CH574"/>
      <c r="CI574"/>
    </row>
    <row r="575" spans="1:87" s="13" customFormat="1" x14ac:dyDescent="0.3">
      <c r="A575"/>
      <c r="B575" s="2"/>
      <c r="C575" s="7"/>
      <c r="D575" s="8"/>
      <c r="E575" s="27" t="s">
        <v>108</v>
      </c>
      <c r="F575" s="3" t="str">
        <f t="shared" si="51"/>
        <v/>
      </c>
      <c r="G575" s="3"/>
      <c r="H575" s="4">
        <f t="shared" si="52"/>
        <v>0</v>
      </c>
      <c r="I575" s="17" t="e">
        <f t="shared" si="53"/>
        <v>#REF!</v>
      </c>
      <c r="K575" s="9"/>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s="35"/>
      <c r="BE575" s="35"/>
      <c r="BF575"/>
      <c r="BG575"/>
      <c r="BH575"/>
      <c r="BI575"/>
      <c r="BJ575"/>
      <c r="BK575"/>
      <c r="BL575"/>
      <c r="BM575"/>
      <c r="BN575"/>
      <c r="BO575"/>
      <c r="BP575"/>
      <c r="BQ575" s="53"/>
      <c r="BR575"/>
      <c r="BS575"/>
      <c r="BT575"/>
      <c r="BU575" s="53"/>
      <c r="BV575"/>
      <c r="BW575"/>
      <c r="BX575"/>
      <c r="BY575"/>
      <c r="BZ575"/>
      <c r="CA575"/>
      <c r="CB575"/>
      <c r="CC575"/>
      <c r="CD575"/>
      <c r="CE575"/>
      <c r="CF575"/>
      <c r="CG575"/>
      <c r="CH575"/>
      <c r="CI575"/>
    </row>
    <row r="576" spans="1:87" s="13" customFormat="1" x14ac:dyDescent="0.3">
      <c r="A576"/>
      <c r="B576" s="2"/>
      <c r="C576" s="7"/>
      <c r="D576" s="8"/>
      <c r="E576" s="27" t="s">
        <v>108</v>
      </c>
      <c r="F576" s="3" t="str">
        <f t="shared" si="51"/>
        <v/>
      </c>
      <c r="G576" s="3"/>
      <c r="H576" s="4">
        <f t="shared" si="52"/>
        <v>0</v>
      </c>
      <c r="I576" s="17" t="e">
        <f t="shared" si="53"/>
        <v>#REF!</v>
      </c>
      <c r="K576" s="9"/>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s="35"/>
      <c r="BE576" s="35"/>
      <c r="BF576"/>
      <c r="BG576"/>
      <c r="BH576"/>
      <c r="BI576"/>
      <c r="BJ576"/>
      <c r="BK576"/>
      <c r="BL576"/>
      <c r="BM576"/>
      <c r="BN576"/>
      <c r="BO576"/>
      <c r="BP576"/>
      <c r="BQ576" s="53"/>
      <c r="BR576"/>
      <c r="BS576"/>
      <c r="BT576"/>
      <c r="BU576" s="53"/>
      <c r="BV576"/>
      <c r="BW576"/>
      <c r="BX576"/>
      <c r="BY576"/>
      <c r="BZ576"/>
      <c r="CA576"/>
      <c r="CB576"/>
      <c r="CC576"/>
      <c r="CD576"/>
      <c r="CE576"/>
      <c r="CF576"/>
      <c r="CG576"/>
      <c r="CH576"/>
      <c r="CI576"/>
    </row>
    <row r="577" spans="1:87" s="13" customFormat="1" x14ac:dyDescent="0.3">
      <c r="A577"/>
      <c r="B577" s="2"/>
      <c r="C577" s="7"/>
      <c r="D577" s="8"/>
      <c r="E577" s="27" t="s">
        <v>108</v>
      </c>
      <c r="F577" s="3" t="str">
        <f t="shared" si="51"/>
        <v/>
      </c>
      <c r="G577" s="3"/>
      <c r="H577" s="4">
        <f t="shared" si="52"/>
        <v>0</v>
      </c>
      <c r="I577" s="17" t="e">
        <f t="shared" si="53"/>
        <v>#REF!</v>
      </c>
      <c r="K577" s="9"/>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s="35"/>
      <c r="BE577" s="35"/>
      <c r="BF577"/>
      <c r="BG577"/>
      <c r="BH577"/>
      <c r="BI577"/>
      <c r="BJ577"/>
      <c r="BK577"/>
      <c r="BL577"/>
      <c r="BM577"/>
      <c r="BN577"/>
      <c r="BO577"/>
      <c r="BP577"/>
      <c r="BQ577" s="53"/>
      <c r="BR577"/>
      <c r="BS577"/>
      <c r="BT577"/>
      <c r="BU577" s="53"/>
      <c r="BV577"/>
      <c r="BW577"/>
      <c r="BX577"/>
      <c r="BY577"/>
      <c r="BZ577"/>
      <c r="CA577"/>
      <c r="CB577"/>
      <c r="CC577"/>
      <c r="CD577"/>
      <c r="CE577"/>
      <c r="CF577"/>
      <c r="CG577"/>
      <c r="CH577"/>
      <c r="CI577"/>
    </row>
    <row r="578" spans="1:87" s="13" customFormat="1" x14ac:dyDescent="0.3">
      <c r="A578"/>
      <c r="B578" s="2"/>
      <c r="C578" s="7"/>
      <c r="D578" s="8"/>
      <c r="E578" s="27" t="s">
        <v>108</v>
      </c>
      <c r="F578" s="3" t="str">
        <f t="shared" si="51"/>
        <v/>
      </c>
      <c r="G578" s="3"/>
      <c r="H578" s="4">
        <f t="shared" si="52"/>
        <v>0</v>
      </c>
      <c r="I578" s="17" t="e">
        <f t="shared" si="53"/>
        <v>#REF!</v>
      </c>
      <c r="K578" s="9"/>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s="35"/>
      <c r="BE578" s="35"/>
      <c r="BF578"/>
      <c r="BG578"/>
      <c r="BH578"/>
      <c r="BI578"/>
      <c r="BJ578"/>
      <c r="BK578"/>
      <c r="BL578"/>
      <c r="BM578"/>
      <c r="BN578"/>
      <c r="BO578"/>
      <c r="BP578"/>
      <c r="BQ578" s="53"/>
      <c r="BR578"/>
      <c r="BS578"/>
      <c r="BT578"/>
      <c r="BU578" s="53"/>
      <c r="BV578"/>
      <c r="BW578"/>
      <c r="BX578"/>
      <c r="BY578"/>
      <c r="BZ578"/>
      <c r="CA578"/>
      <c r="CB578"/>
      <c r="CC578"/>
      <c r="CD578"/>
      <c r="CE578"/>
      <c r="CF578"/>
      <c r="CG578"/>
      <c r="CH578"/>
      <c r="CI578"/>
    </row>
    <row r="579" spans="1:87" s="13" customFormat="1" x14ac:dyDescent="0.3">
      <c r="A579"/>
      <c r="B579" s="2"/>
      <c r="C579" s="7"/>
      <c r="D579" s="8"/>
      <c r="E579" s="27" t="s">
        <v>108</v>
      </c>
      <c r="F579" s="3" t="str">
        <f t="shared" si="51"/>
        <v/>
      </c>
      <c r="G579" s="3"/>
      <c r="H579" s="4">
        <f t="shared" si="52"/>
        <v>0</v>
      </c>
      <c r="I579" s="17" t="e">
        <f t="shared" si="53"/>
        <v>#REF!</v>
      </c>
      <c r="K579" s="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s="35"/>
      <c r="BE579" s="35"/>
      <c r="BF579"/>
      <c r="BG579"/>
      <c r="BH579"/>
      <c r="BI579"/>
      <c r="BJ579"/>
      <c r="BK579"/>
      <c r="BL579"/>
      <c r="BM579"/>
      <c r="BN579"/>
      <c r="BO579"/>
      <c r="BP579"/>
      <c r="BQ579" s="53"/>
      <c r="BR579"/>
      <c r="BS579"/>
      <c r="BT579"/>
      <c r="BU579" s="53"/>
      <c r="BV579"/>
      <c r="BW579"/>
      <c r="BX579"/>
      <c r="BY579"/>
      <c r="BZ579"/>
      <c r="CA579"/>
      <c r="CB579"/>
      <c r="CC579"/>
      <c r="CD579"/>
      <c r="CE579"/>
      <c r="CF579"/>
      <c r="CG579"/>
      <c r="CH579"/>
      <c r="CI579"/>
    </row>
    <row r="580" spans="1:87" s="13" customFormat="1" x14ac:dyDescent="0.3">
      <c r="A580"/>
      <c r="B580" s="2"/>
      <c r="C580" s="7"/>
      <c r="D580" s="8"/>
      <c r="E580" s="27" t="s">
        <v>108</v>
      </c>
      <c r="F580" s="3" t="str">
        <f t="shared" si="51"/>
        <v/>
      </c>
      <c r="G580" s="3"/>
      <c r="H580" s="4">
        <f t="shared" si="52"/>
        <v>0</v>
      </c>
      <c r="I580" s="17" t="e">
        <f t="shared" si="53"/>
        <v>#REF!</v>
      </c>
      <c r="K580" s="9"/>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s="35"/>
      <c r="BE580" s="35"/>
      <c r="BF580"/>
      <c r="BG580"/>
      <c r="BH580"/>
      <c r="BI580"/>
      <c r="BJ580"/>
      <c r="BK580"/>
      <c r="BL580"/>
      <c r="BM580"/>
      <c r="BN580"/>
      <c r="BO580"/>
      <c r="BP580"/>
      <c r="BQ580" s="53"/>
      <c r="BR580"/>
      <c r="BS580"/>
      <c r="BT580"/>
      <c r="BU580" s="53"/>
      <c r="BV580"/>
      <c r="BW580"/>
      <c r="BX580"/>
      <c r="BY580"/>
      <c r="BZ580"/>
      <c r="CA580"/>
      <c r="CB580"/>
      <c r="CC580"/>
      <c r="CD580"/>
      <c r="CE580"/>
      <c r="CF580"/>
      <c r="CG580"/>
      <c r="CH580"/>
      <c r="CI580"/>
    </row>
    <row r="581" spans="1:87" s="13" customFormat="1" x14ac:dyDescent="0.3">
      <c r="A581"/>
      <c r="B581" s="2"/>
      <c r="C581" s="7"/>
      <c r="D581" s="8"/>
      <c r="E581" s="27" t="s">
        <v>108</v>
      </c>
      <c r="F581" s="3" t="str">
        <f t="shared" si="51"/>
        <v/>
      </c>
      <c r="G581" s="3"/>
      <c r="H581" s="4">
        <f t="shared" si="52"/>
        <v>0</v>
      </c>
      <c r="I581" s="17" t="e">
        <f t="shared" si="53"/>
        <v>#REF!</v>
      </c>
      <c r="K581" s="9"/>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s="35"/>
      <c r="BE581" s="35"/>
      <c r="BF581"/>
      <c r="BG581"/>
      <c r="BH581"/>
      <c r="BI581"/>
      <c r="BJ581"/>
      <c r="BK581"/>
      <c r="BL581"/>
      <c r="BM581"/>
      <c r="BN581"/>
      <c r="BO581"/>
      <c r="BP581"/>
      <c r="BQ581" s="53"/>
      <c r="BR581"/>
      <c r="BS581"/>
      <c r="BT581"/>
      <c r="BU581" s="53"/>
      <c r="BV581"/>
      <c r="BW581"/>
      <c r="BX581"/>
      <c r="BY581"/>
      <c r="BZ581"/>
      <c r="CA581"/>
      <c r="CB581"/>
      <c r="CC581"/>
      <c r="CD581"/>
      <c r="CE581"/>
      <c r="CF581"/>
      <c r="CG581"/>
      <c r="CH581"/>
      <c r="CI581"/>
    </row>
    <row r="582" spans="1:87" s="13" customFormat="1" x14ac:dyDescent="0.3">
      <c r="A582"/>
      <c r="B582" s="2"/>
      <c r="C582" s="7"/>
      <c r="D582" s="8"/>
      <c r="E582" s="27" t="s">
        <v>108</v>
      </c>
      <c r="F582" s="3" t="str">
        <f t="shared" si="51"/>
        <v/>
      </c>
      <c r="G582" s="3"/>
      <c r="H582" s="4">
        <f t="shared" si="52"/>
        <v>0</v>
      </c>
      <c r="I582" s="17" t="e">
        <f t="shared" si="53"/>
        <v>#REF!</v>
      </c>
      <c r="K582" s="9"/>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s="35"/>
      <c r="BE582" s="35"/>
      <c r="BF582"/>
      <c r="BG582"/>
      <c r="BH582"/>
      <c r="BI582"/>
      <c r="BJ582"/>
      <c r="BK582"/>
      <c r="BL582"/>
      <c r="BM582"/>
      <c r="BN582"/>
      <c r="BO582"/>
      <c r="BP582"/>
      <c r="BQ582" s="53"/>
      <c r="BR582"/>
      <c r="BS582"/>
      <c r="BT582"/>
      <c r="BU582" s="53"/>
      <c r="BV582"/>
      <c r="BW582"/>
      <c r="BX582"/>
      <c r="BY582"/>
      <c r="BZ582"/>
      <c r="CA582"/>
      <c r="CB582"/>
      <c r="CC582"/>
      <c r="CD582"/>
      <c r="CE582"/>
      <c r="CF582"/>
      <c r="CG582"/>
      <c r="CH582"/>
      <c r="CI582"/>
    </row>
    <row r="583" spans="1:87" s="13" customFormat="1" x14ac:dyDescent="0.3">
      <c r="A583"/>
      <c r="B583" s="2"/>
      <c r="C583" s="7"/>
      <c r="D583" s="8"/>
      <c r="E583" s="27" t="s">
        <v>108</v>
      </c>
      <c r="F583" s="3" t="str">
        <f t="shared" si="51"/>
        <v/>
      </c>
      <c r="G583" s="3"/>
      <c r="H583" s="4">
        <f t="shared" si="52"/>
        <v>0</v>
      </c>
      <c r="I583" s="17" t="e">
        <f t="shared" si="53"/>
        <v>#REF!</v>
      </c>
      <c r="K583" s="9"/>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s="35"/>
      <c r="BE583" s="35"/>
      <c r="BF583"/>
      <c r="BG583"/>
      <c r="BH583"/>
      <c r="BI583"/>
      <c r="BJ583"/>
      <c r="BK583"/>
      <c r="BL583"/>
      <c r="BM583"/>
      <c r="BN583"/>
      <c r="BO583"/>
      <c r="BP583"/>
      <c r="BQ583" s="53"/>
      <c r="BR583"/>
      <c r="BS583"/>
      <c r="BT583"/>
      <c r="BU583" s="53"/>
      <c r="BV583"/>
      <c r="BW583"/>
      <c r="BX583"/>
      <c r="BY583"/>
      <c r="BZ583"/>
      <c r="CA583"/>
      <c r="CB583"/>
      <c r="CC583"/>
      <c r="CD583"/>
      <c r="CE583"/>
      <c r="CF583"/>
      <c r="CG583"/>
      <c r="CH583"/>
      <c r="CI583"/>
    </row>
    <row r="584" spans="1:87" s="13" customFormat="1" x14ac:dyDescent="0.3">
      <c r="A584"/>
      <c r="B584" s="2"/>
      <c r="C584" s="7"/>
      <c r="D584" s="8"/>
      <c r="E584" s="27" t="s">
        <v>108</v>
      </c>
      <c r="F584" s="3" t="str">
        <f t="shared" si="51"/>
        <v/>
      </c>
      <c r="G584" s="3"/>
      <c r="H584" s="4">
        <f t="shared" si="52"/>
        <v>0</v>
      </c>
      <c r="I584" s="17" t="e">
        <f t="shared" si="53"/>
        <v>#REF!</v>
      </c>
      <c r="K584" s="9"/>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s="35"/>
      <c r="BE584" s="35"/>
      <c r="BF584"/>
      <c r="BG584"/>
      <c r="BH584"/>
      <c r="BI584"/>
      <c r="BJ584"/>
      <c r="BK584"/>
      <c r="BL584"/>
      <c r="BM584"/>
      <c r="BN584"/>
      <c r="BO584"/>
      <c r="BP584"/>
      <c r="BQ584" s="53"/>
      <c r="BR584"/>
      <c r="BS584"/>
      <c r="BT584"/>
      <c r="BU584" s="53"/>
      <c r="BV584"/>
      <c r="BW584"/>
      <c r="BX584"/>
      <c r="BY584"/>
      <c r="BZ584"/>
      <c r="CA584"/>
      <c r="CB584"/>
      <c r="CC584"/>
      <c r="CD584"/>
      <c r="CE584"/>
      <c r="CF584"/>
      <c r="CG584"/>
      <c r="CH584"/>
      <c r="CI584"/>
    </row>
    <row r="585" spans="1:87" s="13" customFormat="1" x14ac:dyDescent="0.3">
      <c r="A585"/>
      <c r="B585" s="2"/>
      <c r="C585" s="7"/>
      <c r="D585" s="8"/>
      <c r="E585" s="27" t="s">
        <v>108</v>
      </c>
      <c r="F585" s="3" t="str">
        <f t="shared" si="51"/>
        <v/>
      </c>
      <c r="G585" s="3"/>
      <c r="H585" s="4">
        <f t="shared" si="52"/>
        <v>0</v>
      </c>
      <c r="I585" s="17" t="e">
        <f t="shared" si="53"/>
        <v>#REF!</v>
      </c>
      <c r="K585" s="9"/>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s="35"/>
      <c r="BE585" s="35"/>
      <c r="BF585"/>
      <c r="BG585"/>
      <c r="BH585"/>
      <c r="BI585"/>
      <c r="BJ585"/>
      <c r="BK585"/>
      <c r="BL585"/>
      <c r="BM585"/>
      <c r="BN585"/>
      <c r="BO585"/>
      <c r="BP585"/>
      <c r="BQ585" s="53"/>
      <c r="BR585"/>
      <c r="BS585"/>
      <c r="BT585"/>
      <c r="BU585" s="53"/>
      <c r="BV585"/>
      <c r="BW585"/>
      <c r="BX585"/>
      <c r="BY585"/>
      <c r="BZ585"/>
      <c r="CA585"/>
      <c r="CB585"/>
      <c r="CC585"/>
      <c r="CD585"/>
      <c r="CE585"/>
      <c r="CF585"/>
      <c r="CG585"/>
      <c r="CH585"/>
      <c r="CI585"/>
    </row>
    <row r="586" spans="1:87" s="13" customFormat="1" x14ac:dyDescent="0.3">
      <c r="A586"/>
      <c r="B586" s="2"/>
      <c r="C586" s="7"/>
      <c r="D586" s="8"/>
      <c r="E586" s="27" t="s">
        <v>108</v>
      </c>
      <c r="F586" s="3" t="str">
        <f t="shared" si="51"/>
        <v/>
      </c>
      <c r="G586" s="3"/>
      <c r="H586" s="4">
        <f t="shared" si="52"/>
        <v>0</v>
      </c>
      <c r="I586" s="17" t="e">
        <f t="shared" si="53"/>
        <v>#REF!</v>
      </c>
      <c r="K586" s="9"/>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s="35"/>
      <c r="BE586" s="35"/>
      <c r="BF586"/>
      <c r="BG586"/>
      <c r="BH586"/>
      <c r="BI586"/>
      <c r="BJ586"/>
      <c r="BK586"/>
      <c r="BL586"/>
      <c r="BM586"/>
      <c r="BN586"/>
      <c r="BO586"/>
      <c r="BP586"/>
      <c r="BQ586" s="53"/>
      <c r="BR586"/>
      <c r="BS586"/>
      <c r="BT586"/>
      <c r="BU586" s="53"/>
      <c r="BV586"/>
      <c r="BW586"/>
      <c r="BX586"/>
      <c r="BY586"/>
      <c r="BZ586"/>
      <c r="CA586"/>
      <c r="CB586"/>
      <c r="CC586"/>
      <c r="CD586"/>
      <c r="CE586"/>
      <c r="CF586"/>
      <c r="CG586"/>
      <c r="CH586"/>
      <c r="CI586"/>
    </row>
    <row r="587" spans="1:87" s="13" customFormat="1" x14ac:dyDescent="0.3">
      <c r="A587"/>
      <c r="B587" s="2"/>
      <c r="C587" s="7"/>
      <c r="D587" s="8"/>
      <c r="E587" s="27" t="s">
        <v>108</v>
      </c>
      <c r="F587" s="3" t="str">
        <f t="shared" si="51"/>
        <v/>
      </c>
      <c r="G587" s="3"/>
      <c r="H587" s="4">
        <f t="shared" si="52"/>
        <v>0</v>
      </c>
      <c r="I587" s="17" t="e">
        <f t="shared" si="53"/>
        <v>#REF!</v>
      </c>
      <c r="K587" s="9"/>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s="35"/>
      <c r="BE587" s="35"/>
      <c r="BF587"/>
      <c r="BG587"/>
      <c r="BH587"/>
      <c r="BI587"/>
      <c r="BJ587"/>
      <c r="BK587"/>
      <c r="BL587"/>
      <c r="BM587"/>
      <c r="BN587"/>
      <c r="BO587"/>
      <c r="BP587"/>
      <c r="BQ587" s="53"/>
      <c r="BR587"/>
      <c r="BS587"/>
      <c r="BT587"/>
      <c r="BU587" s="53"/>
      <c r="BV587"/>
      <c r="BW587"/>
      <c r="BX587"/>
      <c r="BY587"/>
      <c r="BZ587"/>
      <c r="CA587"/>
      <c r="CB587"/>
      <c r="CC587"/>
      <c r="CD587"/>
      <c r="CE587"/>
      <c r="CF587"/>
      <c r="CG587"/>
      <c r="CH587"/>
      <c r="CI587"/>
    </row>
    <row r="588" spans="1:87" s="13" customFormat="1" x14ac:dyDescent="0.3">
      <c r="A588"/>
      <c r="B588" s="2"/>
      <c r="C588" s="7"/>
      <c r="D588" s="8"/>
      <c r="E588" s="27" t="s">
        <v>108</v>
      </c>
      <c r="F588" s="3" t="str">
        <f t="shared" si="51"/>
        <v/>
      </c>
      <c r="G588" s="3"/>
      <c r="H588" s="4">
        <f t="shared" si="52"/>
        <v>0</v>
      </c>
      <c r="I588" s="17" t="e">
        <f t="shared" si="53"/>
        <v>#REF!</v>
      </c>
      <c r="K588" s="9"/>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s="35"/>
      <c r="BE588" s="35"/>
      <c r="BF588"/>
      <c r="BG588"/>
      <c r="BH588"/>
      <c r="BI588"/>
      <c r="BJ588"/>
      <c r="BK588"/>
      <c r="BL588"/>
      <c r="BM588"/>
      <c r="BN588"/>
      <c r="BO588"/>
      <c r="BP588"/>
      <c r="BQ588" s="53"/>
      <c r="BR588"/>
      <c r="BS588"/>
      <c r="BT588"/>
      <c r="BU588" s="53"/>
      <c r="BV588"/>
      <c r="BW588"/>
      <c r="BX588"/>
      <c r="BY588"/>
      <c r="BZ588"/>
      <c r="CA588"/>
      <c r="CB588"/>
      <c r="CC588"/>
      <c r="CD588"/>
      <c r="CE588"/>
      <c r="CF588"/>
      <c r="CG588"/>
      <c r="CH588"/>
      <c r="CI588"/>
    </row>
    <row r="589" spans="1:87" s="13" customFormat="1" x14ac:dyDescent="0.3">
      <c r="A589"/>
      <c r="B589" s="2"/>
      <c r="C589" s="7"/>
      <c r="D589" s="8"/>
      <c r="E589" s="27" t="s">
        <v>108</v>
      </c>
      <c r="F589" s="3" t="str">
        <f t="shared" si="51"/>
        <v/>
      </c>
      <c r="G589" s="3"/>
      <c r="H589" s="4">
        <f t="shared" si="52"/>
        <v>0</v>
      </c>
      <c r="I589" s="17" t="e">
        <f t="shared" si="53"/>
        <v>#REF!</v>
      </c>
      <c r="K589" s="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s="35"/>
      <c r="BE589" s="35"/>
      <c r="BF589"/>
      <c r="BG589"/>
      <c r="BH589"/>
      <c r="BI589"/>
      <c r="BJ589"/>
      <c r="BK589"/>
      <c r="BL589"/>
      <c r="BM589"/>
      <c r="BN589"/>
      <c r="BO589"/>
      <c r="BP589"/>
      <c r="BQ589" s="53"/>
      <c r="BR589"/>
      <c r="BS589"/>
      <c r="BT589"/>
      <c r="BU589" s="53"/>
      <c r="BV589"/>
      <c r="BW589"/>
      <c r="BX589"/>
      <c r="BY589"/>
      <c r="BZ589"/>
      <c r="CA589"/>
      <c r="CB589"/>
      <c r="CC589"/>
      <c r="CD589"/>
      <c r="CE589"/>
      <c r="CF589"/>
      <c r="CG589"/>
      <c r="CH589"/>
      <c r="CI589"/>
    </row>
    <row r="590" spans="1:87" s="13" customFormat="1" x14ac:dyDescent="0.3">
      <c r="A590"/>
      <c r="B590" s="2"/>
      <c r="C590" s="7"/>
      <c r="D590" s="8"/>
      <c r="E590" s="27" t="s">
        <v>108</v>
      </c>
      <c r="F590" s="3" t="str">
        <f t="shared" si="51"/>
        <v/>
      </c>
      <c r="G590" s="3"/>
      <c r="H590" s="4">
        <f t="shared" si="52"/>
        <v>0</v>
      </c>
      <c r="I590" s="17" t="e">
        <f t="shared" si="53"/>
        <v>#REF!</v>
      </c>
      <c r="K590" s="9"/>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s="35"/>
      <c r="BE590" s="35"/>
      <c r="BF590"/>
      <c r="BG590"/>
      <c r="BH590"/>
      <c r="BI590"/>
      <c r="BJ590"/>
      <c r="BK590"/>
      <c r="BL590"/>
      <c r="BM590"/>
      <c r="BN590"/>
      <c r="BO590"/>
      <c r="BP590"/>
      <c r="BQ590" s="53"/>
      <c r="BR590"/>
      <c r="BS590"/>
      <c r="BT590"/>
      <c r="BU590" s="53"/>
      <c r="BV590"/>
      <c r="BW590"/>
      <c r="BX590"/>
      <c r="BY590"/>
      <c r="BZ590"/>
      <c r="CA590"/>
      <c r="CB590"/>
      <c r="CC590"/>
      <c r="CD590"/>
      <c r="CE590"/>
      <c r="CF590"/>
      <c r="CG590"/>
      <c r="CH590"/>
      <c r="CI590"/>
    </row>
    <row r="591" spans="1:87" s="13" customFormat="1" x14ac:dyDescent="0.3">
      <c r="A591"/>
      <c r="B591" s="2"/>
      <c r="C591" s="7"/>
      <c r="D591" s="8"/>
      <c r="E591" s="27" t="s">
        <v>108</v>
      </c>
      <c r="F591" s="3" t="str">
        <f t="shared" si="51"/>
        <v/>
      </c>
      <c r="G591" s="3"/>
      <c r="H591" s="4">
        <f t="shared" si="52"/>
        <v>0</v>
      </c>
      <c r="I591" s="17" t="e">
        <f t="shared" si="53"/>
        <v>#REF!</v>
      </c>
      <c r="K591" s="9"/>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s="35"/>
      <c r="BE591" s="35"/>
      <c r="BF591"/>
      <c r="BG591"/>
      <c r="BH591"/>
      <c r="BI591"/>
      <c r="BJ591"/>
      <c r="BK591"/>
      <c r="BL591"/>
      <c r="BM591"/>
      <c r="BN591"/>
      <c r="BO591"/>
      <c r="BP591"/>
      <c r="BQ591" s="53"/>
      <c r="BR591"/>
      <c r="BS591"/>
      <c r="BT591"/>
      <c r="BU591" s="53"/>
      <c r="BV591"/>
      <c r="BW591"/>
      <c r="BX591"/>
      <c r="BY591"/>
      <c r="BZ591"/>
      <c r="CA591"/>
      <c r="CB591"/>
      <c r="CC591"/>
      <c r="CD591"/>
      <c r="CE591"/>
      <c r="CF591"/>
      <c r="CG591"/>
      <c r="CH591"/>
      <c r="CI591"/>
    </row>
    <row r="592" spans="1:87" s="13" customFormat="1" x14ac:dyDescent="0.3">
      <c r="A592"/>
      <c r="B592" s="2"/>
      <c r="C592" s="7"/>
      <c r="D592" s="8"/>
      <c r="E592" s="27" t="s">
        <v>108</v>
      </c>
      <c r="F592" s="3" t="str">
        <f t="shared" si="51"/>
        <v/>
      </c>
      <c r="G592" s="3"/>
      <c r="H592" s="4">
        <f t="shared" si="52"/>
        <v>0</v>
      </c>
      <c r="I592" s="17" t="e">
        <f t="shared" si="53"/>
        <v>#REF!</v>
      </c>
      <c r="K592" s="9"/>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s="35"/>
      <c r="BE592" s="35"/>
      <c r="BF592"/>
      <c r="BG592"/>
      <c r="BH592"/>
      <c r="BI592"/>
      <c r="BJ592"/>
      <c r="BK592"/>
      <c r="BL592"/>
      <c r="BM592"/>
      <c r="BN592"/>
      <c r="BO592"/>
      <c r="BP592"/>
      <c r="BQ592" s="53"/>
      <c r="BR592"/>
      <c r="BS592"/>
      <c r="BT592"/>
      <c r="BU592" s="53"/>
      <c r="BV592"/>
      <c r="BW592"/>
      <c r="BX592"/>
      <c r="BY592"/>
      <c r="BZ592"/>
      <c r="CA592"/>
      <c r="CB592"/>
      <c r="CC592"/>
      <c r="CD592"/>
      <c r="CE592"/>
      <c r="CF592"/>
      <c r="CG592"/>
      <c r="CH592"/>
      <c r="CI592"/>
    </row>
    <row r="593" spans="1:87" s="13" customFormat="1" x14ac:dyDescent="0.3">
      <c r="A593"/>
      <c r="B593" s="2"/>
      <c r="C593" s="7"/>
      <c r="D593" s="8"/>
      <c r="E593" s="27" t="s">
        <v>108</v>
      </c>
      <c r="F593" s="3" t="str">
        <f t="shared" si="51"/>
        <v/>
      </c>
      <c r="G593" s="3"/>
      <c r="H593" s="4">
        <f t="shared" si="52"/>
        <v>0</v>
      </c>
      <c r="I593" s="17" t="e">
        <f t="shared" si="53"/>
        <v>#REF!</v>
      </c>
      <c r="K593" s="9"/>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s="35"/>
      <c r="BE593" s="35"/>
      <c r="BF593"/>
      <c r="BG593"/>
      <c r="BH593"/>
      <c r="BI593"/>
      <c r="BJ593"/>
      <c r="BK593"/>
      <c r="BL593"/>
      <c r="BM593"/>
      <c r="BN593"/>
      <c r="BO593"/>
      <c r="BP593"/>
      <c r="BQ593" s="53"/>
      <c r="BR593"/>
      <c r="BS593"/>
      <c r="BT593"/>
      <c r="BU593" s="53"/>
      <c r="BV593"/>
      <c r="BW593"/>
      <c r="BX593"/>
      <c r="BY593"/>
      <c r="BZ593"/>
      <c r="CA593"/>
      <c r="CB593"/>
      <c r="CC593"/>
      <c r="CD593"/>
      <c r="CE593"/>
      <c r="CF593"/>
      <c r="CG593"/>
      <c r="CH593"/>
      <c r="CI593"/>
    </row>
    <row r="594" spans="1:87" s="13" customFormat="1" x14ac:dyDescent="0.3">
      <c r="A594"/>
      <c r="B594" s="2"/>
      <c r="C594" s="7"/>
      <c r="D594" s="8"/>
      <c r="E594" s="27" t="s">
        <v>108</v>
      </c>
      <c r="F594" s="3" t="str">
        <f t="shared" si="51"/>
        <v/>
      </c>
      <c r="G594" s="3"/>
      <c r="H594" s="4">
        <f t="shared" si="52"/>
        <v>0</v>
      </c>
      <c r="I594" s="17" t="e">
        <f t="shared" si="53"/>
        <v>#REF!</v>
      </c>
      <c r="K594" s="9"/>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s="35"/>
      <c r="BE594" s="35"/>
      <c r="BF594"/>
      <c r="BG594"/>
      <c r="BH594"/>
      <c r="BI594"/>
      <c r="BJ594"/>
      <c r="BK594"/>
      <c r="BL594"/>
      <c r="BM594"/>
      <c r="BN594"/>
      <c r="BO594"/>
      <c r="BP594"/>
      <c r="BQ594" s="53"/>
      <c r="BR594"/>
      <c r="BS594"/>
      <c r="BT594"/>
      <c r="BU594" s="53"/>
      <c r="BV594"/>
      <c r="BW594"/>
      <c r="BX594"/>
      <c r="BY594"/>
      <c r="BZ594"/>
      <c r="CA594"/>
      <c r="CB594"/>
      <c r="CC594"/>
      <c r="CD594"/>
      <c r="CE594"/>
      <c r="CF594"/>
      <c r="CG594"/>
      <c r="CH594"/>
      <c r="CI594"/>
    </row>
    <row r="595" spans="1:87" s="13" customFormat="1" x14ac:dyDescent="0.3">
      <c r="A595"/>
      <c r="B595" s="2"/>
      <c r="C595" s="7"/>
      <c r="D595" s="8"/>
      <c r="E595" s="27" t="s">
        <v>108</v>
      </c>
      <c r="F595" s="3" t="str">
        <f t="shared" si="51"/>
        <v/>
      </c>
      <c r="G595" s="3"/>
      <c r="H595" s="4">
        <f t="shared" si="52"/>
        <v>0</v>
      </c>
      <c r="I595" s="17" t="e">
        <f t="shared" si="53"/>
        <v>#REF!</v>
      </c>
      <c r="K595" s="9"/>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s="35"/>
      <c r="BE595" s="35"/>
      <c r="BF595"/>
      <c r="BG595"/>
      <c r="BH595"/>
      <c r="BI595"/>
      <c r="BJ595"/>
      <c r="BK595"/>
      <c r="BL595"/>
      <c r="BM595"/>
      <c r="BN595"/>
      <c r="BO595"/>
      <c r="BP595"/>
      <c r="BQ595" s="53"/>
      <c r="BR595"/>
      <c r="BS595"/>
      <c r="BT595"/>
      <c r="BU595" s="53"/>
      <c r="BV595"/>
      <c r="BW595"/>
      <c r="BX595"/>
      <c r="BY595"/>
      <c r="BZ595"/>
      <c r="CA595"/>
      <c r="CB595"/>
      <c r="CC595"/>
      <c r="CD595"/>
      <c r="CE595"/>
      <c r="CF595"/>
      <c r="CG595"/>
      <c r="CH595"/>
      <c r="CI595"/>
    </row>
    <row r="596" spans="1:87" s="13" customFormat="1" x14ac:dyDescent="0.3">
      <c r="A596"/>
      <c r="B596" s="2"/>
      <c r="C596" s="7"/>
      <c r="D596" s="8"/>
      <c r="E596" s="27" t="s">
        <v>108</v>
      </c>
      <c r="F596" s="3" t="str">
        <f t="shared" si="51"/>
        <v/>
      </c>
      <c r="G596" s="3"/>
      <c r="H596" s="4">
        <f t="shared" si="52"/>
        <v>0</v>
      </c>
      <c r="I596" s="17" t="e">
        <f t="shared" si="53"/>
        <v>#REF!</v>
      </c>
      <c r="K596" s="9"/>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s="35"/>
      <c r="BE596" s="35"/>
      <c r="BF596"/>
      <c r="BG596"/>
      <c r="BH596"/>
      <c r="BI596"/>
      <c r="BJ596"/>
      <c r="BK596"/>
      <c r="BL596"/>
      <c r="BM596"/>
      <c r="BN596"/>
      <c r="BO596"/>
      <c r="BP596"/>
      <c r="BQ596" s="53"/>
      <c r="BR596"/>
      <c r="BS596"/>
      <c r="BT596"/>
      <c r="BU596" s="53"/>
      <c r="BV596"/>
      <c r="BW596"/>
      <c r="BX596"/>
      <c r="BY596"/>
      <c r="BZ596"/>
      <c r="CA596"/>
      <c r="CB596"/>
      <c r="CC596"/>
      <c r="CD596"/>
      <c r="CE596"/>
      <c r="CF596"/>
      <c r="CG596"/>
      <c r="CH596"/>
      <c r="CI596"/>
    </row>
    <row r="597" spans="1:87" s="13" customFormat="1" x14ac:dyDescent="0.3">
      <c r="A597"/>
      <c r="B597" s="2"/>
      <c r="C597" s="7"/>
      <c r="D597" s="8"/>
      <c r="E597" s="27" t="s">
        <v>108</v>
      </c>
      <c r="F597" s="3" t="str">
        <f t="shared" si="51"/>
        <v/>
      </c>
      <c r="G597" s="3"/>
      <c r="H597" s="4">
        <f t="shared" si="52"/>
        <v>0</v>
      </c>
      <c r="I597" s="17" t="e">
        <f t="shared" si="53"/>
        <v>#REF!</v>
      </c>
      <c r="K597" s="9"/>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s="35"/>
      <c r="BE597" s="35"/>
      <c r="BF597"/>
      <c r="BG597"/>
      <c r="BH597"/>
      <c r="BI597"/>
      <c r="BJ597"/>
      <c r="BK597"/>
      <c r="BL597"/>
      <c r="BM597"/>
      <c r="BN597"/>
      <c r="BO597"/>
      <c r="BP597"/>
      <c r="BQ597" s="53"/>
      <c r="BR597"/>
      <c r="BS597"/>
      <c r="BT597"/>
      <c r="BU597" s="53"/>
      <c r="BV597"/>
      <c r="BW597"/>
      <c r="BX597"/>
      <c r="BY597"/>
      <c r="BZ597"/>
      <c r="CA597"/>
      <c r="CB597"/>
      <c r="CC597"/>
      <c r="CD597"/>
      <c r="CE597"/>
      <c r="CF597"/>
      <c r="CG597"/>
      <c r="CH597"/>
      <c r="CI597"/>
    </row>
    <row r="598" spans="1:87" s="13" customFormat="1" x14ac:dyDescent="0.3">
      <c r="A598"/>
      <c r="B598" s="2"/>
      <c r="C598" s="7"/>
      <c r="D598" s="8"/>
      <c r="E598" s="27" t="s">
        <v>108</v>
      </c>
      <c r="F598" s="3" t="str">
        <f t="shared" si="51"/>
        <v/>
      </c>
      <c r="G598" s="3"/>
      <c r="H598" s="4">
        <f t="shared" si="52"/>
        <v>0</v>
      </c>
      <c r="I598" s="17" t="e">
        <f t="shared" si="53"/>
        <v>#REF!</v>
      </c>
      <c r="K598" s="9"/>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s="35"/>
      <c r="BE598" s="35"/>
      <c r="BF598"/>
      <c r="BG598"/>
      <c r="BH598"/>
      <c r="BI598"/>
      <c r="BJ598"/>
      <c r="BK598"/>
      <c r="BL598"/>
      <c r="BM598"/>
      <c r="BN598"/>
      <c r="BO598"/>
      <c r="BP598"/>
      <c r="BQ598" s="53"/>
      <c r="BR598"/>
      <c r="BS598"/>
      <c r="BT598"/>
      <c r="BU598" s="53"/>
      <c r="BV598"/>
      <c r="BW598"/>
      <c r="BX598"/>
      <c r="BY598"/>
      <c r="BZ598"/>
      <c r="CA598"/>
      <c r="CB598"/>
      <c r="CC598"/>
      <c r="CD598"/>
      <c r="CE598"/>
      <c r="CF598"/>
      <c r="CG598"/>
      <c r="CH598"/>
      <c r="CI598"/>
    </row>
    <row r="599" spans="1:87" s="13" customFormat="1" x14ac:dyDescent="0.3">
      <c r="A599"/>
      <c r="B599" s="2"/>
      <c r="C599" s="7"/>
      <c r="D599" s="8"/>
      <c r="E599" s="27" t="s">
        <v>108</v>
      </c>
      <c r="F599" s="3" t="str">
        <f t="shared" si="51"/>
        <v/>
      </c>
      <c r="G599" s="3"/>
      <c r="H599" s="4">
        <f t="shared" si="52"/>
        <v>0</v>
      </c>
      <c r="I599" s="17" t="e">
        <f t="shared" si="53"/>
        <v>#REF!</v>
      </c>
      <c r="K599" s="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s="35"/>
      <c r="BE599" s="35"/>
      <c r="BF599"/>
      <c r="BG599"/>
      <c r="BH599"/>
      <c r="BI599"/>
      <c r="BJ599"/>
      <c r="BK599"/>
      <c r="BL599"/>
      <c r="BM599"/>
      <c r="BN599"/>
      <c r="BO599"/>
      <c r="BP599"/>
      <c r="BQ599" s="53"/>
      <c r="BR599"/>
      <c r="BS599"/>
      <c r="BT599"/>
      <c r="BU599" s="53"/>
      <c r="BV599"/>
      <c r="BW599"/>
      <c r="BX599"/>
      <c r="BY599"/>
      <c r="BZ599"/>
      <c r="CA599"/>
      <c r="CB599"/>
      <c r="CC599"/>
      <c r="CD599"/>
      <c r="CE599"/>
      <c r="CF599"/>
      <c r="CG599"/>
      <c r="CH599"/>
      <c r="CI599"/>
    </row>
    <row r="600" spans="1:87" s="13" customFormat="1" x14ac:dyDescent="0.3">
      <c r="A600"/>
      <c r="B600" s="2"/>
      <c r="C600" s="7"/>
      <c r="D600" s="8"/>
      <c r="E600" s="27" t="s">
        <v>108</v>
      </c>
      <c r="F600" s="3" t="str">
        <f t="shared" si="51"/>
        <v/>
      </c>
      <c r="G600" s="3"/>
      <c r="H600" s="4">
        <f t="shared" si="52"/>
        <v>0</v>
      </c>
      <c r="I600" s="17" t="e">
        <f t="shared" si="53"/>
        <v>#REF!</v>
      </c>
      <c r="K600" s="9"/>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s="35"/>
      <c r="BE600" s="35"/>
      <c r="BF600"/>
      <c r="BG600"/>
      <c r="BH600"/>
      <c r="BI600"/>
      <c r="BJ600"/>
      <c r="BK600"/>
      <c r="BL600"/>
      <c r="BM600"/>
      <c r="BN600"/>
      <c r="BO600"/>
      <c r="BP600"/>
      <c r="BQ600" s="53"/>
      <c r="BR600"/>
      <c r="BS600"/>
      <c r="BT600"/>
      <c r="BU600" s="53"/>
      <c r="BV600"/>
      <c r="BW600"/>
      <c r="BX600"/>
      <c r="BY600"/>
      <c r="BZ600"/>
      <c r="CA600"/>
      <c r="CB600"/>
      <c r="CC600"/>
      <c r="CD600"/>
      <c r="CE600"/>
      <c r="CF600"/>
      <c r="CG600"/>
      <c r="CH600"/>
      <c r="CI600"/>
    </row>
    <row r="601" spans="1:87" s="13" customFormat="1" x14ac:dyDescent="0.3">
      <c r="A601"/>
      <c r="B601" s="2"/>
      <c r="C601" s="7"/>
      <c r="D601" s="8"/>
      <c r="E601" s="27" t="s">
        <v>108</v>
      </c>
      <c r="F601" s="3" t="str">
        <f t="shared" si="51"/>
        <v/>
      </c>
      <c r="G601" s="3"/>
      <c r="H601" s="4">
        <f t="shared" si="52"/>
        <v>0</v>
      </c>
      <c r="I601" s="17" t="e">
        <f t="shared" si="53"/>
        <v>#REF!</v>
      </c>
      <c r="K601" s="9"/>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s="35"/>
      <c r="BE601" s="35"/>
      <c r="BF601"/>
      <c r="BG601"/>
      <c r="BH601"/>
      <c r="BI601"/>
      <c r="BJ601"/>
      <c r="BK601"/>
      <c r="BL601"/>
      <c r="BM601"/>
      <c r="BN601"/>
      <c r="BO601"/>
      <c r="BP601"/>
      <c r="BQ601" s="53"/>
      <c r="BR601"/>
      <c r="BS601"/>
      <c r="BT601"/>
      <c r="BU601" s="53"/>
      <c r="BV601"/>
      <c r="BW601"/>
      <c r="BX601"/>
      <c r="BY601"/>
      <c r="BZ601"/>
      <c r="CA601"/>
      <c r="CB601"/>
      <c r="CC601"/>
      <c r="CD601"/>
      <c r="CE601"/>
      <c r="CF601"/>
      <c r="CG601"/>
      <c r="CH601"/>
      <c r="CI601"/>
    </row>
    <row r="602" spans="1:87" s="13" customFormat="1" x14ac:dyDescent="0.3">
      <c r="A602"/>
      <c r="B602" s="2"/>
      <c r="C602" s="7"/>
      <c r="D602" s="8"/>
      <c r="E602" s="27" t="s">
        <v>108</v>
      </c>
      <c r="F602" s="3" t="str">
        <f t="shared" ref="F602:F665" si="54">IF(E602="New","",IF(E602=E601,G601,TIME(9,0,0)))</f>
        <v/>
      </c>
      <c r="G602" s="3"/>
      <c r="H602" s="4">
        <f t="shared" si="52"/>
        <v>0</v>
      </c>
      <c r="I602" s="17" t="e">
        <f t="shared" si="53"/>
        <v>#REF!</v>
      </c>
      <c r="K602" s="9"/>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s="35"/>
      <c r="BE602" s="35"/>
      <c r="BF602"/>
      <c r="BG602"/>
      <c r="BH602"/>
      <c r="BI602"/>
      <c r="BJ602"/>
      <c r="BK602"/>
      <c r="BL602"/>
      <c r="BM602"/>
      <c r="BN602"/>
      <c r="BO602"/>
      <c r="BP602"/>
      <c r="BQ602" s="53"/>
      <c r="BR602"/>
      <c r="BS602"/>
      <c r="BT602"/>
      <c r="BU602" s="53"/>
      <c r="BV602"/>
      <c r="BW602"/>
      <c r="BX602"/>
      <c r="BY602"/>
      <c r="BZ602"/>
      <c r="CA602"/>
      <c r="CB602"/>
      <c r="CC602"/>
      <c r="CD602"/>
      <c r="CE602"/>
      <c r="CF602"/>
      <c r="CG602"/>
      <c r="CH602"/>
      <c r="CI602"/>
    </row>
    <row r="603" spans="1:87" s="13" customFormat="1" x14ac:dyDescent="0.3">
      <c r="A603"/>
      <c r="B603" s="2"/>
      <c r="C603" s="7"/>
      <c r="D603" s="8"/>
      <c r="E603" s="27" t="s">
        <v>108</v>
      </c>
      <c r="F603" s="3" t="str">
        <f t="shared" si="54"/>
        <v/>
      </c>
      <c r="G603" s="3"/>
      <c r="H603" s="4">
        <f t="shared" si="52"/>
        <v>0</v>
      </c>
      <c r="I603" s="17" t="e">
        <f t="shared" si="53"/>
        <v>#REF!</v>
      </c>
      <c r="K603" s="9"/>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s="35"/>
      <c r="BE603" s="35"/>
      <c r="BF603"/>
      <c r="BG603"/>
      <c r="BH603"/>
      <c r="BI603"/>
      <c r="BJ603"/>
      <c r="BK603"/>
      <c r="BL603"/>
      <c r="BM603"/>
      <c r="BN603"/>
      <c r="BO603"/>
      <c r="BP603"/>
      <c r="BQ603" s="53"/>
      <c r="BR603"/>
      <c r="BS603"/>
      <c r="BT603"/>
      <c r="BU603" s="53"/>
      <c r="BV603"/>
      <c r="BW603"/>
      <c r="BX603"/>
      <c r="BY603"/>
      <c r="BZ603"/>
      <c r="CA603"/>
      <c r="CB603"/>
      <c r="CC603"/>
      <c r="CD603"/>
      <c r="CE603"/>
      <c r="CF603"/>
      <c r="CG603"/>
      <c r="CH603"/>
      <c r="CI603"/>
    </row>
    <row r="604" spans="1:87" s="13" customFormat="1" x14ac:dyDescent="0.3">
      <c r="A604"/>
      <c r="B604" s="2"/>
      <c r="C604" s="7"/>
      <c r="D604" s="8"/>
      <c r="E604" s="27" t="s">
        <v>108</v>
      </c>
      <c r="F604" s="3" t="str">
        <f t="shared" si="54"/>
        <v/>
      </c>
      <c r="G604" s="3"/>
      <c r="H604" s="4">
        <f t="shared" si="52"/>
        <v>0</v>
      </c>
      <c r="I604" s="17" t="e">
        <f t="shared" si="53"/>
        <v>#REF!</v>
      </c>
      <c r="K604" s="9"/>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s="35"/>
      <c r="BE604" s="35"/>
      <c r="BF604"/>
      <c r="BG604"/>
      <c r="BH604"/>
      <c r="BI604"/>
      <c r="BJ604"/>
      <c r="BK604"/>
      <c r="BL604"/>
      <c r="BM604"/>
      <c r="BN604"/>
      <c r="BO604"/>
      <c r="BP604"/>
      <c r="BQ604" s="53"/>
      <c r="BR604"/>
      <c r="BS604"/>
      <c r="BT604"/>
      <c r="BU604" s="53"/>
      <c r="BV604"/>
      <c r="BW604"/>
      <c r="BX604"/>
      <c r="BY604"/>
      <c r="BZ604"/>
      <c r="CA604"/>
      <c r="CB604"/>
      <c r="CC604"/>
      <c r="CD604"/>
      <c r="CE604"/>
      <c r="CF604"/>
      <c r="CG604"/>
      <c r="CH604"/>
      <c r="CI604"/>
    </row>
    <row r="605" spans="1:87" s="13" customFormat="1" x14ac:dyDescent="0.3">
      <c r="A605"/>
      <c r="B605" s="2"/>
      <c r="C605" s="7"/>
      <c r="D605" s="8"/>
      <c r="E605" s="27" t="s">
        <v>108</v>
      </c>
      <c r="F605" s="3" t="str">
        <f t="shared" si="54"/>
        <v/>
      </c>
      <c r="G605" s="3"/>
      <c r="H605" s="4">
        <f t="shared" si="52"/>
        <v>0</v>
      </c>
      <c r="I605" s="17" t="e">
        <f t="shared" si="53"/>
        <v>#REF!</v>
      </c>
      <c r="K605" s="9"/>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s="35"/>
      <c r="BE605" s="35"/>
      <c r="BF605"/>
      <c r="BG605"/>
      <c r="BH605"/>
      <c r="BI605"/>
      <c r="BJ605"/>
      <c r="BK605"/>
      <c r="BL605"/>
      <c r="BM605"/>
      <c r="BN605"/>
      <c r="BO605"/>
      <c r="BP605"/>
      <c r="BQ605" s="53"/>
      <c r="BR605"/>
      <c r="BS605"/>
      <c r="BT605"/>
      <c r="BU605" s="53"/>
      <c r="BV605"/>
      <c r="BW605"/>
      <c r="BX605"/>
      <c r="BY605"/>
      <c r="BZ605"/>
      <c r="CA605"/>
      <c r="CB605"/>
      <c r="CC605"/>
      <c r="CD605"/>
      <c r="CE605"/>
      <c r="CF605"/>
      <c r="CG605"/>
      <c r="CH605"/>
      <c r="CI605"/>
    </row>
    <row r="606" spans="1:87" s="13" customFormat="1" x14ac:dyDescent="0.3">
      <c r="A606"/>
      <c r="B606" s="2"/>
      <c r="C606" s="7"/>
      <c r="D606" s="8"/>
      <c r="E606" s="27" t="s">
        <v>108</v>
      </c>
      <c r="F606" s="3" t="str">
        <f t="shared" si="54"/>
        <v/>
      </c>
      <c r="G606" s="3"/>
      <c r="H606" s="4">
        <f t="shared" si="52"/>
        <v>0</v>
      </c>
      <c r="I606" s="17" t="e">
        <f t="shared" si="53"/>
        <v>#REF!</v>
      </c>
      <c r="K606" s="9"/>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s="35"/>
      <c r="BE606" s="35"/>
      <c r="BF606"/>
      <c r="BG606"/>
      <c r="BH606"/>
      <c r="BI606"/>
      <c r="BJ606"/>
      <c r="BK606"/>
      <c r="BL606"/>
      <c r="BM606"/>
      <c r="BN606"/>
      <c r="BO606"/>
      <c r="BP606"/>
      <c r="BQ606" s="53"/>
      <c r="BR606"/>
      <c r="BS606"/>
      <c r="BT606"/>
      <c r="BU606" s="53"/>
      <c r="BV606"/>
      <c r="BW606"/>
      <c r="BX606"/>
      <c r="BY606"/>
      <c r="BZ606"/>
      <c r="CA606"/>
      <c r="CB606"/>
      <c r="CC606"/>
      <c r="CD606"/>
      <c r="CE606"/>
      <c r="CF606"/>
      <c r="CG606"/>
      <c r="CH606"/>
      <c r="CI606"/>
    </row>
    <row r="607" spans="1:87" s="13" customFormat="1" x14ac:dyDescent="0.3">
      <c r="A607"/>
      <c r="B607" s="2"/>
      <c r="C607" s="7"/>
      <c r="D607" s="8"/>
      <c r="E607" s="27" t="s">
        <v>108</v>
      </c>
      <c r="F607" s="3" t="str">
        <f t="shared" si="54"/>
        <v/>
      </c>
      <c r="G607" s="3"/>
      <c r="H607" s="4">
        <f t="shared" si="52"/>
        <v>0</v>
      </c>
      <c r="I607" s="17" t="e">
        <f t="shared" si="53"/>
        <v>#REF!</v>
      </c>
      <c r="K607" s="9"/>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s="35"/>
      <c r="BE607" s="35"/>
      <c r="BF607"/>
      <c r="BG607"/>
      <c r="BH607"/>
      <c r="BI607"/>
      <c r="BJ607"/>
      <c r="BK607"/>
      <c r="BL607"/>
      <c r="BM607"/>
      <c r="BN607"/>
      <c r="BO607"/>
      <c r="BP607"/>
      <c r="BQ607" s="53"/>
      <c r="BR607"/>
      <c r="BS607"/>
      <c r="BT607"/>
      <c r="BU607" s="53"/>
      <c r="BV607"/>
      <c r="BW607"/>
      <c r="BX607"/>
      <c r="BY607"/>
      <c r="BZ607"/>
      <c r="CA607"/>
      <c r="CB607"/>
      <c r="CC607"/>
      <c r="CD607"/>
      <c r="CE607"/>
      <c r="CF607"/>
      <c r="CG607"/>
      <c r="CH607"/>
      <c r="CI607"/>
    </row>
    <row r="608" spans="1:87" s="13" customFormat="1" x14ac:dyDescent="0.3">
      <c r="A608"/>
      <c r="B608" s="2"/>
      <c r="C608" s="7"/>
      <c r="D608" s="8"/>
      <c r="E608" s="27" t="s">
        <v>108</v>
      </c>
      <c r="F608" s="3" t="str">
        <f t="shared" si="54"/>
        <v/>
      </c>
      <c r="G608" s="3"/>
      <c r="H608" s="4">
        <f t="shared" si="52"/>
        <v>0</v>
      </c>
      <c r="I608" s="17" t="e">
        <f t="shared" si="53"/>
        <v>#REF!</v>
      </c>
      <c r="K608" s="9"/>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s="35"/>
      <c r="BE608" s="35"/>
      <c r="BF608"/>
      <c r="BG608"/>
      <c r="BH608"/>
      <c r="BI608"/>
      <c r="BJ608"/>
      <c r="BK608"/>
      <c r="BL608"/>
      <c r="BM608"/>
      <c r="BN608"/>
      <c r="BO608"/>
      <c r="BP608"/>
      <c r="BQ608" s="53"/>
      <c r="BR608"/>
      <c r="BS608"/>
      <c r="BT608"/>
      <c r="BU608" s="53"/>
      <c r="BV608"/>
      <c r="BW608"/>
      <c r="BX608"/>
      <c r="BY608"/>
      <c r="BZ608"/>
      <c r="CA608"/>
      <c r="CB608"/>
      <c r="CC608"/>
      <c r="CD608"/>
      <c r="CE608"/>
      <c r="CF608"/>
      <c r="CG608"/>
      <c r="CH608"/>
      <c r="CI608"/>
    </row>
    <row r="609" spans="1:87" s="13" customFormat="1" x14ac:dyDescent="0.3">
      <c r="A609"/>
      <c r="B609" s="2"/>
      <c r="C609" s="7"/>
      <c r="D609" s="8"/>
      <c r="E609" s="27" t="s">
        <v>108</v>
      </c>
      <c r="F609" s="3" t="str">
        <f t="shared" si="54"/>
        <v/>
      </c>
      <c r="G609" s="3"/>
      <c r="H609" s="4">
        <f t="shared" si="52"/>
        <v>0</v>
      </c>
      <c r="I609" s="17" t="e">
        <f t="shared" si="53"/>
        <v>#REF!</v>
      </c>
      <c r="K609" s="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s="35"/>
      <c r="BE609" s="35"/>
      <c r="BF609"/>
      <c r="BG609"/>
      <c r="BH609"/>
      <c r="BI609"/>
      <c r="BJ609"/>
      <c r="BK609"/>
      <c r="BL609"/>
      <c r="BM609"/>
      <c r="BN609"/>
      <c r="BO609"/>
      <c r="BP609"/>
      <c r="BQ609" s="53"/>
      <c r="BR609"/>
      <c r="BS609"/>
      <c r="BT609"/>
      <c r="BU609" s="53"/>
      <c r="BV609"/>
      <c r="BW609"/>
      <c r="BX609"/>
      <c r="BY609"/>
      <c r="BZ609"/>
      <c r="CA609"/>
      <c r="CB609"/>
      <c r="CC609"/>
      <c r="CD609"/>
      <c r="CE609"/>
      <c r="CF609"/>
      <c r="CG609"/>
      <c r="CH609"/>
      <c r="CI609"/>
    </row>
    <row r="610" spans="1:87" s="13" customFormat="1" x14ac:dyDescent="0.3">
      <c r="A610"/>
      <c r="B610" s="2"/>
      <c r="C610" s="7"/>
      <c r="D610" s="8"/>
      <c r="E610" s="27" t="s">
        <v>108</v>
      </c>
      <c r="F610" s="3" t="str">
        <f t="shared" si="54"/>
        <v/>
      </c>
      <c r="G610" s="3"/>
      <c r="H610" s="4">
        <f t="shared" si="52"/>
        <v>0</v>
      </c>
      <c r="I610" s="17" t="e">
        <f t="shared" si="53"/>
        <v>#REF!</v>
      </c>
      <c r="K610" s="9"/>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s="35"/>
      <c r="BE610" s="35"/>
      <c r="BF610"/>
      <c r="BG610"/>
      <c r="BH610"/>
      <c r="BI610"/>
      <c r="BJ610"/>
      <c r="BK610"/>
      <c r="BL610"/>
      <c r="BM610"/>
      <c r="BN610"/>
      <c r="BO610"/>
      <c r="BP610"/>
      <c r="BQ610" s="53"/>
      <c r="BR610"/>
      <c r="BS610"/>
      <c r="BT610"/>
      <c r="BU610" s="53"/>
      <c r="BV610"/>
      <c r="BW610"/>
      <c r="BX610"/>
      <c r="BY610"/>
      <c r="BZ610"/>
      <c r="CA610"/>
      <c r="CB610"/>
      <c r="CC610"/>
      <c r="CD610"/>
      <c r="CE610"/>
      <c r="CF610"/>
      <c r="CG610"/>
      <c r="CH610"/>
      <c r="CI610"/>
    </row>
    <row r="611" spans="1:87" s="13" customFormat="1" x14ac:dyDescent="0.3">
      <c r="A611"/>
      <c r="B611" s="2"/>
      <c r="C611" s="7"/>
      <c r="D611" s="8"/>
      <c r="E611" s="27" t="s">
        <v>108</v>
      </c>
      <c r="F611" s="3" t="str">
        <f t="shared" si="54"/>
        <v/>
      </c>
      <c r="G611" s="3"/>
      <c r="H611" s="4">
        <f t="shared" si="52"/>
        <v>0</v>
      </c>
      <c r="I611" s="17" t="e">
        <f t="shared" si="53"/>
        <v>#REF!</v>
      </c>
      <c r="K611" s="9"/>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s="35"/>
      <c r="BE611" s="35"/>
      <c r="BF611"/>
      <c r="BG611"/>
      <c r="BH611"/>
      <c r="BI611"/>
      <c r="BJ611"/>
      <c r="BK611"/>
      <c r="BL611"/>
      <c r="BM611"/>
      <c r="BN611"/>
      <c r="BO611"/>
      <c r="BP611"/>
      <c r="BQ611" s="53"/>
      <c r="BR611"/>
      <c r="BS611"/>
      <c r="BT611"/>
      <c r="BU611" s="53"/>
      <c r="BV611"/>
      <c r="BW611"/>
      <c r="BX611"/>
      <c r="BY611"/>
      <c r="BZ611"/>
      <c r="CA611"/>
      <c r="CB611"/>
      <c r="CC611"/>
      <c r="CD611"/>
      <c r="CE611"/>
      <c r="CF611"/>
      <c r="CG611"/>
      <c r="CH611"/>
      <c r="CI611"/>
    </row>
    <row r="612" spans="1:87" s="13" customFormat="1" x14ac:dyDescent="0.3">
      <c r="A612"/>
      <c r="B612" s="2"/>
      <c r="C612" s="7"/>
      <c r="D612" s="8"/>
      <c r="E612" s="27" t="s">
        <v>108</v>
      </c>
      <c r="F612" s="3" t="str">
        <f t="shared" si="54"/>
        <v/>
      </c>
      <c r="G612" s="3"/>
      <c r="H612" s="4">
        <f t="shared" si="52"/>
        <v>0</v>
      </c>
      <c r="I612" s="17" t="e">
        <f t="shared" si="53"/>
        <v>#REF!</v>
      </c>
      <c r="K612" s="9"/>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s="35"/>
      <c r="BE612" s="35"/>
      <c r="BF612"/>
      <c r="BG612"/>
      <c r="BH612"/>
      <c r="BI612"/>
      <c r="BJ612"/>
      <c r="BK612"/>
      <c r="BL612"/>
      <c r="BM612"/>
      <c r="BN612"/>
      <c r="BO612"/>
      <c r="BP612"/>
      <c r="BQ612" s="53"/>
      <c r="BR612"/>
      <c r="BS612"/>
      <c r="BT612"/>
      <c r="BU612" s="53"/>
      <c r="BV612"/>
      <c r="BW612"/>
      <c r="BX612"/>
      <c r="BY612"/>
      <c r="BZ612"/>
      <c r="CA612"/>
      <c r="CB612"/>
      <c r="CC612"/>
      <c r="CD612"/>
      <c r="CE612"/>
      <c r="CF612"/>
      <c r="CG612"/>
      <c r="CH612"/>
      <c r="CI612"/>
    </row>
    <row r="613" spans="1:87" s="13" customFormat="1" x14ac:dyDescent="0.3">
      <c r="A613"/>
      <c r="B613" s="2"/>
      <c r="C613" s="7"/>
      <c r="D613" s="8"/>
      <c r="E613" s="27" t="s">
        <v>108</v>
      </c>
      <c r="F613" s="3" t="str">
        <f t="shared" si="54"/>
        <v/>
      </c>
      <c r="G613" s="3"/>
      <c r="H613" s="4">
        <f t="shared" si="52"/>
        <v>0</v>
      </c>
      <c r="I613" s="17" t="e">
        <f t="shared" si="53"/>
        <v>#REF!</v>
      </c>
      <c r="K613" s="9"/>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s="35"/>
      <c r="BE613" s="35"/>
      <c r="BF613"/>
      <c r="BG613"/>
      <c r="BH613"/>
      <c r="BI613"/>
      <c r="BJ613"/>
      <c r="BK613"/>
      <c r="BL613"/>
      <c r="BM613"/>
      <c r="BN613"/>
      <c r="BO613"/>
      <c r="BP613"/>
      <c r="BQ613" s="53"/>
      <c r="BR613"/>
      <c r="BS613"/>
      <c r="BT613"/>
      <c r="BU613" s="53"/>
      <c r="BV613"/>
      <c r="BW613"/>
      <c r="BX613"/>
      <c r="BY613"/>
      <c r="BZ613"/>
      <c r="CA613"/>
      <c r="CB613"/>
      <c r="CC613"/>
      <c r="CD613"/>
      <c r="CE613"/>
      <c r="CF613"/>
      <c r="CG613"/>
      <c r="CH613"/>
      <c r="CI613"/>
    </row>
    <row r="614" spans="1:87" s="13" customFormat="1" x14ac:dyDescent="0.3">
      <c r="A614"/>
      <c r="B614" s="2"/>
      <c r="C614" s="7"/>
      <c r="D614" s="8"/>
      <c r="E614" s="27" t="s">
        <v>108</v>
      </c>
      <c r="F614" s="3" t="str">
        <f t="shared" si="54"/>
        <v/>
      </c>
      <c r="G614" s="3"/>
      <c r="H614" s="4">
        <f t="shared" si="52"/>
        <v>0</v>
      </c>
      <c r="I614" s="17" t="e">
        <f t="shared" si="53"/>
        <v>#REF!</v>
      </c>
      <c r="K614" s="9"/>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s="35"/>
      <c r="BE614" s="35"/>
      <c r="BF614"/>
      <c r="BG614"/>
      <c r="BH614"/>
      <c r="BI614"/>
      <c r="BJ614"/>
      <c r="BK614"/>
      <c r="BL614"/>
      <c r="BM614"/>
      <c r="BN614"/>
      <c r="BO614"/>
      <c r="BP614"/>
      <c r="BQ614" s="53"/>
      <c r="BR614"/>
      <c r="BS614"/>
      <c r="BT614"/>
      <c r="BU614" s="53"/>
      <c r="BV614"/>
      <c r="BW614"/>
      <c r="BX614"/>
      <c r="BY614"/>
      <c r="BZ614"/>
      <c r="CA614"/>
      <c r="CB614"/>
      <c r="CC614"/>
      <c r="CD614"/>
      <c r="CE614"/>
      <c r="CF614"/>
      <c r="CG614"/>
      <c r="CH614"/>
      <c r="CI614"/>
    </row>
    <row r="615" spans="1:87" s="13" customFormat="1" x14ac:dyDescent="0.3">
      <c r="A615"/>
      <c r="B615" s="2"/>
      <c r="C615" s="7"/>
      <c r="D615" s="8"/>
      <c r="E615" s="27" t="s">
        <v>108</v>
      </c>
      <c r="F615" s="3" t="str">
        <f t="shared" si="54"/>
        <v/>
      </c>
      <c r="G615" s="3"/>
      <c r="H615" s="4">
        <f t="shared" si="52"/>
        <v>0</v>
      </c>
      <c r="I615" s="17" t="e">
        <f t="shared" si="53"/>
        <v>#REF!</v>
      </c>
      <c r="K615" s="9"/>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s="35"/>
      <c r="BE615" s="35"/>
      <c r="BF615"/>
      <c r="BG615"/>
      <c r="BH615"/>
      <c r="BI615"/>
      <c r="BJ615"/>
      <c r="BK615"/>
      <c r="BL615"/>
      <c r="BM615"/>
      <c r="BN615"/>
      <c r="BO615"/>
      <c r="BP615"/>
      <c r="BQ615" s="53"/>
      <c r="BR615"/>
      <c r="BS615"/>
      <c r="BT615"/>
      <c r="BU615" s="53"/>
      <c r="BV615"/>
      <c r="BW615"/>
      <c r="BX615"/>
      <c r="BY615"/>
      <c r="BZ615"/>
      <c r="CA615"/>
      <c r="CB615"/>
      <c r="CC615"/>
      <c r="CD615"/>
      <c r="CE615"/>
      <c r="CF615"/>
      <c r="CG615"/>
      <c r="CH615"/>
      <c r="CI615"/>
    </row>
    <row r="616" spans="1:87" s="13" customFormat="1" x14ac:dyDescent="0.3">
      <c r="A616"/>
      <c r="B616" s="2"/>
      <c r="C616" s="7"/>
      <c r="D616" s="8"/>
      <c r="E616" s="27" t="s">
        <v>108</v>
      </c>
      <c r="F616" s="3" t="str">
        <f t="shared" si="54"/>
        <v/>
      </c>
      <c r="G616" s="3"/>
      <c r="H616" s="4">
        <f t="shared" si="52"/>
        <v>0</v>
      </c>
      <c r="I616" s="17" t="e">
        <f t="shared" si="53"/>
        <v>#REF!</v>
      </c>
      <c r="K616" s="9"/>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s="35"/>
      <c r="BE616" s="35"/>
      <c r="BF616"/>
      <c r="BG616"/>
      <c r="BH616"/>
      <c r="BI616"/>
      <c r="BJ616"/>
      <c r="BK616"/>
      <c r="BL616"/>
      <c r="BM616"/>
      <c r="BN616"/>
      <c r="BO616"/>
      <c r="BP616"/>
      <c r="BQ616" s="53"/>
      <c r="BR616"/>
      <c r="BS616"/>
      <c r="BT616"/>
      <c r="BU616" s="53"/>
      <c r="BV616"/>
      <c r="BW616"/>
      <c r="BX616"/>
      <c r="BY616"/>
      <c r="BZ616"/>
      <c r="CA616"/>
      <c r="CB616"/>
      <c r="CC616"/>
      <c r="CD616"/>
      <c r="CE616"/>
      <c r="CF616"/>
      <c r="CG616"/>
      <c r="CH616"/>
      <c r="CI616"/>
    </row>
    <row r="617" spans="1:87" s="13" customFormat="1" x14ac:dyDescent="0.3">
      <c r="A617"/>
      <c r="B617" s="2"/>
      <c r="C617" s="7"/>
      <c r="D617" s="8"/>
      <c r="E617" s="27" t="s">
        <v>108</v>
      </c>
      <c r="F617" s="3" t="str">
        <f t="shared" si="54"/>
        <v/>
      </c>
      <c r="G617" s="3"/>
      <c r="H617" s="4">
        <f t="shared" si="52"/>
        <v>0</v>
      </c>
      <c r="I617" s="17" t="e">
        <f t="shared" si="53"/>
        <v>#REF!</v>
      </c>
      <c r="K617" s="9"/>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s="35"/>
      <c r="BE617" s="35"/>
      <c r="BF617"/>
      <c r="BG617"/>
      <c r="BH617"/>
      <c r="BI617"/>
      <c r="BJ617"/>
      <c r="BK617"/>
      <c r="BL617"/>
      <c r="BM617"/>
      <c r="BN617"/>
      <c r="BO617"/>
      <c r="BP617"/>
      <c r="BQ617" s="53"/>
      <c r="BR617"/>
      <c r="BS617"/>
      <c r="BT617"/>
      <c r="BU617" s="53"/>
      <c r="BV617"/>
      <c r="BW617"/>
      <c r="BX617"/>
      <c r="BY617"/>
      <c r="BZ617"/>
      <c r="CA617"/>
      <c r="CB617"/>
      <c r="CC617"/>
      <c r="CD617"/>
      <c r="CE617"/>
      <c r="CF617"/>
      <c r="CG617"/>
      <c r="CH617"/>
      <c r="CI617"/>
    </row>
    <row r="618" spans="1:87" s="13" customFormat="1" x14ac:dyDescent="0.3">
      <c r="A618"/>
      <c r="B618" s="2"/>
      <c r="C618" s="7"/>
      <c r="D618" s="8"/>
      <c r="E618" s="27" t="s">
        <v>108</v>
      </c>
      <c r="F618" s="3" t="str">
        <f t="shared" si="54"/>
        <v/>
      </c>
      <c r="G618" s="3"/>
      <c r="H618" s="4">
        <f t="shared" si="52"/>
        <v>0</v>
      </c>
      <c r="I618" s="17" t="e">
        <f t="shared" si="53"/>
        <v>#REF!</v>
      </c>
      <c r="K618" s="9"/>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s="35"/>
      <c r="BE618" s="35"/>
      <c r="BF618"/>
      <c r="BG618"/>
      <c r="BH618"/>
      <c r="BI618"/>
      <c r="BJ618"/>
      <c r="BK618"/>
      <c r="BL618"/>
      <c r="BM618"/>
      <c r="BN618"/>
      <c r="BO618"/>
      <c r="BP618"/>
      <c r="BQ618" s="53"/>
      <c r="BR618"/>
      <c r="BS618"/>
      <c r="BT618"/>
      <c r="BU618" s="53"/>
      <c r="BV618"/>
      <c r="BW618"/>
      <c r="BX618"/>
      <c r="BY618"/>
      <c r="BZ618"/>
      <c r="CA618"/>
      <c r="CB618"/>
      <c r="CC618"/>
      <c r="CD618"/>
      <c r="CE618"/>
      <c r="CF618"/>
      <c r="CG618"/>
      <c r="CH618"/>
      <c r="CI618"/>
    </row>
    <row r="619" spans="1:87" s="13" customFormat="1" x14ac:dyDescent="0.3">
      <c r="A619"/>
      <c r="B619" s="2"/>
      <c r="C619" s="7"/>
      <c r="D619" s="8"/>
      <c r="E619" s="27" t="s">
        <v>108</v>
      </c>
      <c r="F619" s="3" t="str">
        <f t="shared" si="54"/>
        <v/>
      </c>
      <c r="G619" s="3"/>
      <c r="H619" s="4">
        <f t="shared" si="52"/>
        <v>0</v>
      </c>
      <c r="I619" s="17" t="e">
        <f t="shared" si="53"/>
        <v>#REF!</v>
      </c>
      <c r="K619" s="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s="35"/>
      <c r="BE619" s="35"/>
      <c r="BF619"/>
      <c r="BG619"/>
      <c r="BH619"/>
      <c r="BI619"/>
      <c r="BJ619"/>
      <c r="BK619"/>
      <c r="BL619"/>
      <c r="BM619"/>
      <c r="BN619"/>
      <c r="BO619"/>
      <c r="BP619"/>
      <c r="BQ619" s="53"/>
      <c r="BR619"/>
      <c r="BS619"/>
      <c r="BT619"/>
      <c r="BU619" s="53"/>
      <c r="BV619"/>
      <c r="BW619"/>
      <c r="BX619"/>
      <c r="BY619"/>
      <c r="BZ619"/>
      <c r="CA619"/>
      <c r="CB619"/>
      <c r="CC619"/>
      <c r="CD619"/>
      <c r="CE619"/>
      <c r="CF619"/>
      <c r="CG619"/>
      <c r="CH619"/>
      <c r="CI619"/>
    </row>
    <row r="620" spans="1:87" s="13" customFormat="1" x14ac:dyDescent="0.3">
      <c r="A620"/>
      <c r="B620" s="2"/>
      <c r="C620" s="7"/>
      <c r="D620" s="8"/>
      <c r="E620" s="27" t="s">
        <v>108</v>
      </c>
      <c r="F620" s="3" t="str">
        <f t="shared" si="54"/>
        <v/>
      </c>
      <c r="G620" s="3"/>
      <c r="H620" s="4">
        <f t="shared" si="52"/>
        <v>0</v>
      </c>
      <c r="I620" s="17" t="e">
        <f t="shared" si="53"/>
        <v>#REF!</v>
      </c>
      <c r="K620" s="9"/>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c r="BC620"/>
      <c r="BD620" s="35"/>
      <c r="BE620" s="35"/>
      <c r="BF620"/>
      <c r="BG620"/>
      <c r="BH620"/>
      <c r="BI620"/>
      <c r="BJ620"/>
      <c r="BK620"/>
      <c r="BL620"/>
      <c r="BM620"/>
      <c r="BN620"/>
      <c r="BO620"/>
      <c r="BP620"/>
      <c r="BQ620" s="53"/>
      <c r="BR620"/>
      <c r="BS620"/>
      <c r="BT620"/>
      <c r="BU620" s="53"/>
      <c r="BV620"/>
      <c r="BW620"/>
      <c r="BX620"/>
      <c r="BY620"/>
      <c r="BZ620"/>
      <c r="CA620"/>
      <c r="CB620"/>
      <c r="CC620"/>
      <c r="CD620"/>
      <c r="CE620"/>
      <c r="CF620"/>
      <c r="CG620"/>
      <c r="CH620"/>
      <c r="CI620"/>
    </row>
    <row r="621" spans="1:87" s="13" customFormat="1" x14ac:dyDescent="0.3">
      <c r="A621"/>
      <c r="B621" s="2"/>
      <c r="C621" s="7"/>
      <c r="D621" s="8"/>
      <c r="E621" s="27" t="s">
        <v>108</v>
      </c>
      <c r="F621" s="3" t="str">
        <f t="shared" si="54"/>
        <v/>
      </c>
      <c r="G621" s="3"/>
      <c r="H621" s="4">
        <f t="shared" si="52"/>
        <v>0</v>
      </c>
      <c r="I621" s="17" t="e">
        <f t="shared" si="53"/>
        <v>#REF!</v>
      </c>
      <c r="K621" s="9"/>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c r="BC621"/>
      <c r="BD621" s="35"/>
      <c r="BE621" s="35"/>
      <c r="BF621"/>
      <c r="BG621"/>
      <c r="BH621"/>
      <c r="BI621"/>
      <c r="BJ621"/>
      <c r="BK621"/>
      <c r="BL621"/>
      <c r="BM621"/>
      <c r="BN621"/>
      <c r="BO621"/>
      <c r="BP621"/>
      <c r="BQ621" s="53"/>
      <c r="BR621"/>
      <c r="BS621"/>
      <c r="BT621"/>
      <c r="BU621" s="53"/>
      <c r="BV621"/>
      <c r="BW621"/>
      <c r="BX621"/>
      <c r="BY621"/>
      <c r="BZ621"/>
      <c r="CA621"/>
      <c r="CB621"/>
      <c r="CC621"/>
      <c r="CD621"/>
      <c r="CE621"/>
      <c r="CF621"/>
      <c r="CG621"/>
      <c r="CH621"/>
      <c r="CI621"/>
    </row>
    <row r="622" spans="1:87" s="13" customFormat="1" x14ac:dyDescent="0.3">
      <c r="A622"/>
      <c r="B622" s="2"/>
      <c r="C622" s="7"/>
      <c r="D622" s="8"/>
      <c r="E622" s="27" t="s">
        <v>108</v>
      </c>
      <c r="F622" s="3" t="str">
        <f t="shared" si="54"/>
        <v/>
      </c>
      <c r="G622" s="3"/>
      <c r="H622" s="4">
        <f t="shared" si="52"/>
        <v>0</v>
      </c>
      <c r="I622" s="17" t="e">
        <f t="shared" si="53"/>
        <v>#REF!</v>
      </c>
      <c r="K622" s="9"/>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c r="BC622"/>
      <c r="BD622" s="35"/>
      <c r="BE622" s="35"/>
      <c r="BF622"/>
      <c r="BG622"/>
      <c r="BH622"/>
      <c r="BI622"/>
      <c r="BJ622"/>
      <c r="BK622"/>
      <c r="BL622"/>
      <c r="BM622"/>
      <c r="BN622"/>
      <c r="BO622"/>
      <c r="BP622"/>
      <c r="BQ622" s="53"/>
      <c r="BR622"/>
      <c r="BS622"/>
      <c r="BT622"/>
      <c r="BU622" s="53"/>
      <c r="BV622"/>
      <c r="BW622"/>
      <c r="BX622"/>
      <c r="BY622"/>
      <c r="BZ622"/>
      <c r="CA622"/>
      <c r="CB622"/>
      <c r="CC622"/>
      <c r="CD622"/>
      <c r="CE622"/>
      <c r="CF622"/>
      <c r="CG622"/>
      <c r="CH622"/>
      <c r="CI622"/>
    </row>
    <row r="623" spans="1:87" s="13" customFormat="1" x14ac:dyDescent="0.3">
      <c r="A623"/>
      <c r="B623" s="2"/>
      <c r="C623" s="7"/>
      <c r="D623" s="8"/>
      <c r="E623" s="27" t="s">
        <v>108</v>
      </c>
      <c r="F623" s="3" t="str">
        <f t="shared" si="54"/>
        <v/>
      </c>
      <c r="G623" s="3"/>
      <c r="H623" s="4">
        <f t="shared" si="52"/>
        <v>0</v>
      </c>
      <c r="I623" s="17" t="e">
        <f t="shared" si="53"/>
        <v>#REF!</v>
      </c>
      <c r="K623" s="9"/>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c r="BC623"/>
      <c r="BD623" s="35"/>
      <c r="BE623" s="35"/>
      <c r="BF623"/>
      <c r="BG623"/>
      <c r="BH623"/>
      <c r="BI623"/>
      <c r="BJ623"/>
      <c r="BK623"/>
      <c r="BL623"/>
      <c r="BM623"/>
      <c r="BN623"/>
      <c r="BO623"/>
      <c r="BP623"/>
      <c r="BQ623" s="53"/>
      <c r="BR623"/>
      <c r="BS623"/>
      <c r="BT623"/>
      <c r="BU623" s="53"/>
      <c r="BV623"/>
      <c r="BW623"/>
      <c r="BX623"/>
      <c r="BY623"/>
      <c r="BZ623"/>
      <c r="CA623"/>
      <c r="CB623"/>
      <c r="CC623"/>
      <c r="CD623"/>
      <c r="CE623"/>
      <c r="CF623"/>
      <c r="CG623"/>
      <c r="CH623"/>
      <c r="CI623"/>
    </row>
    <row r="624" spans="1:87" s="13" customFormat="1" x14ac:dyDescent="0.3">
      <c r="A624"/>
      <c r="B624" s="2"/>
      <c r="C624" s="7"/>
      <c r="D624" s="8"/>
      <c r="E624" s="27" t="s">
        <v>108</v>
      </c>
      <c r="F624" s="3" t="str">
        <f t="shared" si="54"/>
        <v/>
      </c>
      <c r="G624" s="3"/>
      <c r="H624" s="4">
        <f t="shared" si="52"/>
        <v>0</v>
      </c>
      <c r="I624" s="17" t="e">
        <f t="shared" si="53"/>
        <v>#REF!</v>
      </c>
      <c r="K624" s="9"/>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s="35"/>
      <c r="BE624" s="35"/>
      <c r="BF624"/>
      <c r="BG624"/>
      <c r="BH624"/>
      <c r="BI624"/>
      <c r="BJ624"/>
      <c r="BK624"/>
      <c r="BL624"/>
      <c r="BM624"/>
      <c r="BN624"/>
      <c r="BO624"/>
      <c r="BP624"/>
      <c r="BQ624" s="53"/>
      <c r="BR624"/>
      <c r="BS624"/>
      <c r="BT624"/>
      <c r="BU624" s="53"/>
      <c r="BV624"/>
      <c r="BW624"/>
      <c r="BX624"/>
      <c r="BY624"/>
      <c r="BZ624"/>
      <c r="CA624"/>
      <c r="CB624"/>
      <c r="CC624"/>
      <c r="CD624"/>
      <c r="CE624"/>
      <c r="CF624"/>
      <c r="CG624"/>
      <c r="CH624"/>
      <c r="CI624"/>
    </row>
    <row r="625" spans="1:87" s="13" customFormat="1" x14ac:dyDescent="0.3">
      <c r="A625"/>
      <c r="B625" s="2"/>
      <c r="C625" s="7"/>
      <c r="D625" s="8"/>
      <c r="E625" s="27" t="s">
        <v>108</v>
      </c>
      <c r="F625" s="3" t="str">
        <f t="shared" si="54"/>
        <v/>
      </c>
      <c r="G625" s="3"/>
      <c r="H625" s="4">
        <f t="shared" si="52"/>
        <v>0</v>
      </c>
      <c r="I625" s="17" t="e">
        <f t="shared" si="53"/>
        <v>#REF!</v>
      </c>
      <c r="K625" s="9"/>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s="35"/>
      <c r="BE625" s="35"/>
      <c r="BF625"/>
      <c r="BG625"/>
      <c r="BH625"/>
      <c r="BI625"/>
      <c r="BJ625"/>
      <c r="BK625"/>
      <c r="BL625"/>
      <c r="BM625"/>
      <c r="BN625"/>
      <c r="BO625"/>
      <c r="BP625"/>
      <c r="BQ625" s="53"/>
      <c r="BR625"/>
      <c r="BS625"/>
      <c r="BT625"/>
      <c r="BU625" s="53"/>
      <c r="BV625"/>
      <c r="BW625"/>
      <c r="BX625"/>
      <c r="BY625"/>
      <c r="BZ625"/>
      <c r="CA625"/>
      <c r="CB625"/>
      <c r="CC625"/>
      <c r="CD625"/>
      <c r="CE625"/>
      <c r="CF625"/>
      <c r="CG625"/>
      <c r="CH625"/>
      <c r="CI625"/>
    </row>
    <row r="626" spans="1:87" s="13" customFormat="1" x14ac:dyDescent="0.3">
      <c r="A626"/>
      <c r="B626" s="2"/>
      <c r="C626" s="7"/>
      <c r="D626" s="8"/>
      <c r="E626" s="27" t="s">
        <v>108</v>
      </c>
      <c r="F626" s="3" t="str">
        <f t="shared" si="54"/>
        <v/>
      </c>
      <c r="G626" s="3"/>
      <c r="H626" s="4">
        <f t="shared" si="52"/>
        <v>0</v>
      </c>
      <c r="I626" s="17" t="e">
        <f t="shared" si="53"/>
        <v>#REF!</v>
      </c>
      <c r="K626" s="9"/>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c r="BC626"/>
      <c r="BD626" s="35"/>
      <c r="BE626" s="35"/>
      <c r="BF626"/>
      <c r="BG626"/>
      <c r="BH626"/>
      <c r="BI626"/>
      <c r="BJ626"/>
      <c r="BK626"/>
      <c r="BL626"/>
      <c r="BM626"/>
      <c r="BN626"/>
      <c r="BO626"/>
      <c r="BP626"/>
      <c r="BQ626" s="53"/>
      <c r="BR626"/>
      <c r="BS626"/>
      <c r="BT626"/>
      <c r="BU626" s="53"/>
      <c r="BV626"/>
      <c r="BW626"/>
      <c r="BX626"/>
      <c r="BY626"/>
      <c r="BZ626"/>
      <c r="CA626"/>
      <c r="CB626"/>
      <c r="CC626"/>
      <c r="CD626"/>
      <c r="CE626"/>
      <c r="CF626"/>
      <c r="CG626"/>
      <c r="CH626"/>
      <c r="CI626"/>
    </row>
    <row r="627" spans="1:87" s="13" customFormat="1" x14ac:dyDescent="0.3">
      <c r="A627"/>
      <c r="B627" s="2"/>
      <c r="C627" s="7"/>
      <c r="D627" s="8"/>
      <c r="E627" s="27" t="s">
        <v>108</v>
      </c>
      <c r="F627" s="3" t="str">
        <f t="shared" si="54"/>
        <v/>
      </c>
      <c r="G627" s="3"/>
      <c r="H627" s="4">
        <f t="shared" si="52"/>
        <v>0</v>
      </c>
      <c r="I627" s="17" t="e">
        <f t="shared" si="53"/>
        <v>#REF!</v>
      </c>
      <c r="K627" s="9"/>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s="35"/>
      <c r="BE627" s="35"/>
      <c r="BF627"/>
      <c r="BG627"/>
      <c r="BH627"/>
      <c r="BI627"/>
      <c r="BJ627"/>
      <c r="BK627"/>
      <c r="BL627"/>
      <c r="BM627"/>
      <c r="BN627"/>
      <c r="BO627"/>
      <c r="BP627"/>
      <c r="BQ627" s="53"/>
      <c r="BR627"/>
      <c r="BS627"/>
      <c r="BT627"/>
      <c r="BU627" s="53"/>
      <c r="BV627"/>
      <c r="BW627"/>
      <c r="BX627"/>
      <c r="BY627"/>
      <c r="BZ627"/>
      <c r="CA627"/>
      <c r="CB627"/>
      <c r="CC627"/>
      <c r="CD627"/>
      <c r="CE627"/>
      <c r="CF627"/>
      <c r="CG627"/>
      <c r="CH627"/>
      <c r="CI627"/>
    </row>
    <row r="628" spans="1:87" s="13" customFormat="1" x14ac:dyDescent="0.3">
      <c r="A628"/>
      <c r="B628" s="2"/>
      <c r="C628" s="7"/>
      <c r="D628" s="8"/>
      <c r="E628" s="27" t="s">
        <v>108</v>
      </c>
      <c r="F628" s="3" t="str">
        <f t="shared" si="54"/>
        <v/>
      </c>
      <c r="G628" s="3"/>
      <c r="H628" s="4">
        <f t="shared" si="52"/>
        <v>0</v>
      </c>
      <c r="I628" s="17" t="e">
        <f t="shared" si="53"/>
        <v>#REF!</v>
      </c>
      <c r="K628" s="9"/>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c r="BC628"/>
      <c r="BD628" s="35"/>
      <c r="BE628" s="35"/>
      <c r="BF628"/>
      <c r="BG628"/>
      <c r="BH628"/>
      <c r="BI628"/>
      <c r="BJ628"/>
      <c r="BK628"/>
      <c r="BL628"/>
      <c r="BM628"/>
      <c r="BN628"/>
      <c r="BO628"/>
      <c r="BP628"/>
      <c r="BQ628" s="53"/>
      <c r="BR628"/>
      <c r="BS628"/>
      <c r="BT628"/>
      <c r="BU628" s="53"/>
      <c r="BV628"/>
      <c r="BW628"/>
      <c r="BX628"/>
      <c r="BY628"/>
      <c r="BZ628"/>
      <c r="CA628"/>
      <c r="CB628"/>
      <c r="CC628"/>
      <c r="CD628"/>
      <c r="CE628"/>
      <c r="CF628"/>
      <c r="CG628"/>
      <c r="CH628"/>
      <c r="CI628"/>
    </row>
    <row r="629" spans="1:87" s="13" customFormat="1" x14ac:dyDescent="0.3">
      <c r="A629"/>
      <c r="B629" s="2"/>
      <c r="C629" s="7"/>
      <c r="D629" s="8"/>
      <c r="E629" s="27" t="s">
        <v>108</v>
      </c>
      <c r="F629" s="3" t="str">
        <f t="shared" si="54"/>
        <v/>
      </c>
      <c r="G629" s="3"/>
      <c r="H629" s="4">
        <f t="shared" si="52"/>
        <v>0</v>
      </c>
      <c r="I629" s="17" t="e">
        <f t="shared" si="53"/>
        <v>#REF!</v>
      </c>
      <c r="K629" s="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c r="BC629"/>
      <c r="BD629" s="35"/>
      <c r="BE629" s="35"/>
      <c r="BF629"/>
      <c r="BG629"/>
      <c r="BH629"/>
      <c r="BI629"/>
      <c r="BJ629"/>
      <c r="BK629"/>
      <c r="BL629"/>
      <c r="BM629"/>
      <c r="BN629"/>
      <c r="BO629"/>
      <c r="BP629"/>
      <c r="BQ629" s="53"/>
      <c r="BR629"/>
      <c r="BS629"/>
      <c r="BT629"/>
      <c r="BU629" s="53"/>
      <c r="BV629"/>
      <c r="BW629"/>
      <c r="BX629"/>
      <c r="BY629"/>
      <c r="BZ629"/>
      <c r="CA629"/>
      <c r="CB629"/>
      <c r="CC629"/>
      <c r="CD629"/>
      <c r="CE629"/>
      <c r="CF629"/>
      <c r="CG629"/>
      <c r="CH629"/>
      <c r="CI629"/>
    </row>
    <row r="630" spans="1:87" s="13" customFormat="1" x14ac:dyDescent="0.3">
      <c r="A630"/>
      <c r="B630" s="2"/>
      <c r="C630" s="7"/>
      <c r="D630" s="8"/>
      <c r="E630" s="27" t="s">
        <v>108</v>
      </c>
      <c r="F630" s="3" t="str">
        <f t="shared" si="54"/>
        <v/>
      </c>
      <c r="G630" s="3"/>
      <c r="H630" s="4">
        <f t="shared" si="52"/>
        <v>0</v>
      </c>
      <c r="I630" s="17" t="e">
        <f t="shared" si="53"/>
        <v>#REF!</v>
      </c>
      <c r="K630" s="9"/>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s="35"/>
      <c r="BE630" s="35"/>
      <c r="BF630"/>
      <c r="BG630"/>
      <c r="BH630"/>
      <c r="BI630"/>
      <c r="BJ630"/>
      <c r="BK630"/>
      <c r="BL630"/>
      <c r="BM630"/>
      <c r="BN630"/>
      <c r="BO630"/>
      <c r="BP630"/>
      <c r="BQ630" s="53"/>
      <c r="BR630"/>
      <c r="BS630"/>
      <c r="BT630"/>
      <c r="BU630" s="53"/>
      <c r="BV630"/>
      <c r="BW630"/>
      <c r="BX630"/>
      <c r="BY630"/>
      <c r="BZ630"/>
      <c r="CA630"/>
      <c r="CB630"/>
      <c r="CC630"/>
      <c r="CD630"/>
      <c r="CE630"/>
      <c r="CF630"/>
      <c r="CG630"/>
      <c r="CH630"/>
      <c r="CI630"/>
    </row>
    <row r="631" spans="1:87" s="13" customFormat="1" x14ac:dyDescent="0.3">
      <c r="A631"/>
      <c r="B631" s="2"/>
      <c r="C631" s="7"/>
      <c r="D631" s="8"/>
      <c r="E631" s="27" t="s">
        <v>108</v>
      </c>
      <c r="F631" s="3" t="str">
        <f t="shared" si="54"/>
        <v/>
      </c>
      <c r="G631" s="3"/>
      <c r="H631" s="4">
        <f t="shared" si="52"/>
        <v>0</v>
      </c>
      <c r="I631" s="17" t="e">
        <f t="shared" si="53"/>
        <v>#REF!</v>
      </c>
      <c r="K631" s="9"/>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s="35"/>
      <c r="BE631" s="35"/>
      <c r="BF631"/>
      <c r="BG631"/>
      <c r="BH631"/>
      <c r="BI631"/>
      <c r="BJ631"/>
      <c r="BK631"/>
      <c r="BL631"/>
      <c r="BM631"/>
      <c r="BN631"/>
      <c r="BO631"/>
      <c r="BP631"/>
      <c r="BQ631" s="53"/>
      <c r="BR631"/>
      <c r="BS631"/>
      <c r="BT631"/>
      <c r="BU631" s="53"/>
      <c r="BV631"/>
      <c r="BW631"/>
      <c r="BX631"/>
      <c r="BY631"/>
      <c r="BZ631"/>
      <c r="CA631"/>
      <c r="CB631"/>
      <c r="CC631"/>
      <c r="CD631"/>
      <c r="CE631"/>
      <c r="CF631"/>
      <c r="CG631"/>
      <c r="CH631"/>
      <c r="CI631"/>
    </row>
    <row r="632" spans="1:87" s="13" customFormat="1" x14ac:dyDescent="0.3">
      <c r="A632"/>
      <c r="B632" s="2"/>
      <c r="C632" s="7"/>
      <c r="D632" s="8"/>
      <c r="E632" s="27" t="s">
        <v>108</v>
      </c>
      <c r="F632" s="3" t="str">
        <f t="shared" si="54"/>
        <v/>
      </c>
      <c r="G632" s="3"/>
      <c r="H632" s="4">
        <f t="shared" si="52"/>
        <v>0</v>
      </c>
      <c r="I632" s="17" t="e">
        <f t="shared" si="53"/>
        <v>#REF!</v>
      </c>
      <c r="K632" s="9"/>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c r="BC632"/>
      <c r="BD632" s="35"/>
      <c r="BE632" s="35"/>
      <c r="BF632"/>
      <c r="BG632"/>
      <c r="BH632"/>
      <c r="BI632"/>
      <c r="BJ632"/>
      <c r="BK632"/>
      <c r="BL632"/>
      <c r="BM632"/>
      <c r="BN632"/>
      <c r="BO632"/>
      <c r="BP632"/>
      <c r="BQ632" s="53"/>
      <c r="BR632"/>
      <c r="BS632"/>
      <c r="BT632"/>
      <c r="BU632" s="53"/>
      <c r="BV632"/>
      <c r="BW632"/>
      <c r="BX632"/>
      <c r="BY632"/>
      <c r="BZ632"/>
      <c r="CA632"/>
      <c r="CB632"/>
      <c r="CC632"/>
      <c r="CD632"/>
      <c r="CE632"/>
      <c r="CF632"/>
      <c r="CG632"/>
      <c r="CH632"/>
      <c r="CI632"/>
    </row>
    <row r="633" spans="1:87" s="13" customFormat="1" x14ac:dyDescent="0.3">
      <c r="A633"/>
      <c r="B633" s="2"/>
      <c r="C633" s="7"/>
      <c r="D633" s="8"/>
      <c r="E633" s="27" t="s">
        <v>108</v>
      </c>
      <c r="F633" s="3" t="str">
        <f t="shared" si="54"/>
        <v/>
      </c>
      <c r="G633" s="3"/>
      <c r="H633" s="4">
        <f t="shared" ref="H633:H696" si="55">IF(AND(C633&lt;&gt;"",F633&lt;&gt;"",G633&lt;&gt;""),(G633-F633)*24,0)</f>
        <v>0</v>
      </c>
      <c r="I633" s="17" t="e">
        <f t="shared" si="53"/>
        <v>#REF!</v>
      </c>
      <c r="K633" s="9"/>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c r="BC633"/>
      <c r="BD633" s="35"/>
      <c r="BE633" s="35"/>
      <c r="BF633"/>
      <c r="BG633"/>
      <c r="BH633"/>
      <c r="BI633"/>
      <c r="BJ633"/>
      <c r="BK633"/>
      <c r="BL633"/>
      <c r="BM633"/>
      <c r="BN633"/>
      <c r="BO633"/>
      <c r="BP633"/>
      <c r="BQ633" s="53"/>
      <c r="BR633"/>
      <c r="BS633"/>
      <c r="BT633"/>
      <c r="BU633" s="53"/>
      <c r="BV633"/>
      <c r="BW633"/>
      <c r="BX633"/>
      <c r="BY633"/>
      <c r="BZ633"/>
      <c r="CA633"/>
      <c r="CB633"/>
      <c r="CC633"/>
      <c r="CD633"/>
      <c r="CE633"/>
      <c r="CF633"/>
      <c r="CG633"/>
      <c r="CH633"/>
      <c r="CI633"/>
    </row>
    <row r="634" spans="1:87" s="13" customFormat="1" x14ac:dyDescent="0.3">
      <c r="A634"/>
      <c r="B634" s="2"/>
      <c r="C634" s="7"/>
      <c r="D634" s="8"/>
      <c r="E634" s="27" t="s">
        <v>108</v>
      </c>
      <c r="F634" s="3" t="str">
        <f t="shared" si="54"/>
        <v/>
      </c>
      <c r="G634" s="3"/>
      <c r="H634" s="4">
        <f t="shared" si="55"/>
        <v>0</v>
      </c>
      <c r="I634" s="17" t="e">
        <f t="shared" ref="I634:I697" si="56">IF(E634=E633,H634+I633,H634)</f>
        <v>#REF!</v>
      </c>
      <c r="K634" s="9"/>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s="35"/>
      <c r="BE634" s="35"/>
      <c r="BF634"/>
      <c r="BG634"/>
      <c r="BH634"/>
      <c r="BI634"/>
      <c r="BJ634"/>
      <c r="BK634"/>
      <c r="BL634"/>
      <c r="BM634"/>
      <c r="BN634"/>
      <c r="BO634"/>
      <c r="BP634"/>
      <c r="BQ634" s="53"/>
      <c r="BR634"/>
      <c r="BS634"/>
      <c r="BT634"/>
      <c r="BU634" s="53"/>
      <c r="BV634"/>
      <c r="BW634"/>
      <c r="BX634"/>
      <c r="BY634"/>
      <c r="BZ634"/>
      <c r="CA634"/>
      <c r="CB634"/>
      <c r="CC634"/>
      <c r="CD634"/>
      <c r="CE634"/>
      <c r="CF634"/>
      <c r="CG634"/>
      <c r="CH634"/>
      <c r="CI634"/>
    </row>
    <row r="635" spans="1:87" s="13" customFormat="1" x14ac:dyDescent="0.3">
      <c r="A635"/>
      <c r="B635" s="2"/>
      <c r="C635" s="7"/>
      <c r="D635" s="8"/>
      <c r="E635" s="27" t="s">
        <v>108</v>
      </c>
      <c r="F635" s="3" t="str">
        <f t="shared" si="54"/>
        <v/>
      </c>
      <c r="G635" s="3"/>
      <c r="H635" s="4">
        <f t="shared" si="55"/>
        <v>0</v>
      </c>
      <c r="I635" s="17" t="e">
        <f t="shared" si="56"/>
        <v>#REF!</v>
      </c>
      <c r="K635" s="9"/>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c r="BC635"/>
      <c r="BD635" s="35"/>
      <c r="BE635" s="35"/>
      <c r="BF635"/>
      <c r="BG635"/>
      <c r="BH635"/>
      <c r="BI635"/>
      <c r="BJ635"/>
      <c r="BK635"/>
      <c r="BL635"/>
      <c r="BM635"/>
      <c r="BN635"/>
      <c r="BO635"/>
      <c r="BP635"/>
      <c r="BQ635" s="53"/>
      <c r="BR635"/>
      <c r="BS635"/>
      <c r="BT635"/>
      <c r="BU635" s="53"/>
      <c r="BV635"/>
      <c r="BW635"/>
      <c r="BX635"/>
      <c r="BY635"/>
      <c r="BZ635"/>
      <c r="CA635"/>
      <c r="CB635"/>
      <c r="CC635"/>
      <c r="CD635"/>
      <c r="CE635"/>
      <c r="CF635"/>
      <c r="CG635"/>
      <c r="CH635"/>
      <c r="CI635"/>
    </row>
    <row r="636" spans="1:87" s="13" customFormat="1" x14ac:dyDescent="0.3">
      <c r="A636"/>
      <c r="B636" s="2"/>
      <c r="C636" s="7"/>
      <c r="D636" s="8"/>
      <c r="E636" s="27" t="s">
        <v>108</v>
      </c>
      <c r="F636" s="3" t="str">
        <f t="shared" si="54"/>
        <v/>
      </c>
      <c r="G636" s="3"/>
      <c r="H636" s="4">
        <f t="shared" si="55"/>
        <v>0</v>
      </c>
      <c r="I636" s="17" t="e">
        <f t="shared" si="56"/>
        <v>#REF!</v>
      </c>
      <c r="K636" s="9"/>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s="35"/>
      <c r="BE636" s="35"/>
      <c r="BF636"/>
      <c r="BG636"/>
      <c r="BH636"/>
      <c r="BI636"/>
      <c r="BJ636"/>
      <c r="BK636"/>
      <c r="BL636"/>
      <c r="BM636"/>
      <c r="BN636"/>
      <c r="BO636"/>
      <c r="BP636"/>
      <c r="BQ636" s="53"/>
      <c r="BR636"/>
      <c r="BS636"/>
      <c r="BT636"/>
      <c r="BU636" s="53"/>
      <c r="BV636"/>
      <c r="BW636"/>
      <c r="BX636"/>
      <c r="BY636"/>
      <c r="BZ636"/>
      <c r="CA636"/>
      <c r="CB636"/>
      <c r="CC636"/>
      <c r="CD636"/>
      <c r="CE636"/>
      <c r="CF636"/>
      <c r="CG636"/>
      <c r="CH636"/>
      <c r="CI636"/>
    </row>
    <row r="637" spans="1:87" s="13" customFormat="1" x14ac:dyDescent="0.3">
      <c r="A637"/>
      <c r="B637" s="2"/>
      <c r="C637" s="7"/>
      <c r="D637" s="8"/>
      <c r="E637" s="27" t="s">
        <v>108</v>
      </c>
      <c r="F637" s="3" t="str">
        <f t="shared" si="54"/>
        <v/>
      </c>
      <c r="G637" s="3"/>
      <c r="H637" s="4">
        <f t="shared" si="55"/>
        <v>0</v>
      </c>
      <c r="I637" s="17" t="e">
        <f t="shared" si="56"/>
        <v>#REF!</v>
      </c>
      <c r="K637" s="9"/>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s="35"/>
      <c r="BE637" s="35"/>
      <c r="BF637"/>
      <c r="BG637"/>
      <c r="BH637"/>
      <c r="BI637"/>
      <c r="BJ637"/>
      <c r="BK637"/>
      <c r="BL637"/>
      <c r="BM637"/>
      <c r="BN637"/>
      <c r="BO637"/>
      <c r="BP637"/>
      <c r="BQ637" s="53"/>
      <c r="BR637"/>
      <c r="BS637"/>
      <c r="BT637"/>
      <c r="BU637" s="53"/>
      <c r="BV637"/>
      <c r="BW637"/>
      <c r="BX637"/>
      <c r="BY637"/>
      <c r="BZ637"/>
      <c r="CA637"/>
      <c r="CB637"/>
      <c r="CC637"/>
      <c r="CD637"/>
      <c r="CE637"/>
      <c r="CF637"/>
      <c r="CG637"/>
      <c r="CH637"/>
      <c r="CI637"/>
    </row>
    <row r="638" spans="1:87" s="13" customFormat="1" x14ac:dyDescent="0.3">
      <c r="A638"/>
      <c r="B638" s="2"/>
      <c r="C638" s="7"/>
      <c r="D638" s="8"/>
      <c r="E638" s="27" t="s">
        <v>108</v>
      </c>
      <c r="F638" s="3" t="str">
        <f t="shared" si="54"/>
        <v/>
      </c>
      <c r="G638" s="3"/>
      <c r="H638" s="4">
        <f t="shared" si="55"/>
        <v>0</v>
      </c>
      <c r="I638" s="17" t="e">
        <f t="shared" si="56"/>
        <v>#REF!</v>
      </c>
      <c r="K638" s="9"/>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c r="BC638"/>
      <c r="BD638" s="35"/>
      <c r="BE638" s="35"/>
      <c r="BF638"/>
      <c r="BG638"/>
      <c r="BH638"/>
      <c r="BI638"/>
      <c r="BJ638"/>
      <c r="BK638"/>
      <c r="BL638"/>
      <c r="BM638"/>
      <c r="BN638"/>
      <c r="BO638"/>
      <c r="BP638"/>
      <c r="BQ638" s="53"/>
      <c r="BR638"/>
      <c r="BS638"/>
      <c r="BT638"/>
      <c r="BU638" s="53"/>
      <c r="BV638"/>
      <c r="BW638"/>
      <c r="BX638"/>
      <c r="BY638"/>
      <c r="BZ638"/>
      <c r="CA638"/>
      <c r="CB638"/>
      <c r="CC638"/>
      <c r="CD638"/>
      <c r="CE638"/>
      <c r="CF638"/>
      <c r="CG638"/>
      <c r="CH638"/>
      <c r="CI638"/>
    </row>
    <row r="639" spans="1:87" s="13" customFormat="1" x14ac:dyDescent="0.3">
      <c r="A639"/>
      <c r="B639" s="2"/>
      <c r="C639" s="7"/>
      <c r="D639" s="8"/>
      <c r="E639" s="27" t="s">
        <v>108</v>
      </c>
      <c r="F639" s="3" t="str">
        <f t="shared" si="54"/>
        <v/>
      </c>
      <c r="G639" s="3"/>
      <c r="H639" s="4">
        <f t="shared" si="55"/>
        <v>0</v>
      </c>
      <c r="I639" s="17" t="e">
        <f t="shared" si="56"/>
        <v>#REF!</v>
      </c>
      <c r="K639" s="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c r="BC639"/>
      <c r="BD639" s="35"/>
      <c r="BE639" s="35"/>
      <c r="BF639"/>
      <c r="BG639"/>
      <c r="BH639"/>
      <c r="BI639"/>
      <c r="BJ639"/>
      <c r="BK639"/>
      <c r="BL639"/>
      <c r="BM639"/>
      <c r="BN639"/>
      <c r="BO639"/>
      <c r="BP639"/>
      <c r="BQ639" s="53"/>
      <c r="BR639"/>
      <c r="BS639"/>
      <c r="BT639"/>
      <c r="BU639" s="53"/>
      <c r="BV639"/>
      <c r="BW639"/>
      <c r="BX639"/>
      <c r="BY639"/>
      <c r="BZ639"/>
      <c r="CA639"/>
      <c r="CB639"/>
      <c r="CC639"/>
      <c r="CD639"/>
      <c r="CE639"/>
      <c r="CF639"/>
      <c r="CG639"/>
      <c r="CH639"/>
      <c r="CI639"/>
    </row>
    <row r="640" spans="1:87" s="13" customFormat="1" x14ac:dyDescent="0.3">
      <c r="A640"/>
      <c r="B640" s="2"/>
      <c r="C640" s="7"/>
      <c r="D640" s="8"/>
      <c r="E640" s="27" t="s">
        <v>108</v>
      </c>
      <c r="F640" s="3" t="str">
        <f t="shared" si="54"/>
        <v/>
      </c>
      <c r="G640" s="3"/>
      <c r="H640" s="4">
        <f t="shared" si="55"/>
        <v>0</v>
      </c>
      <c r="I640" s="17" t="e">
        <f t="shared" si="56"/>
        <v>#REF!</v>
      </c>
      <c r="K640" s="9"/>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c r="BC640"/>
      <c r="BD640" s="35"/>
      <c r="BE640" s="35"/>
      <c r="BF640"/>
      <c r="BG640"/>
      <c r="BH640"/>
      <c r="BI640"/>
      <c r="BJ640"/>
      <c r="BK640"/>
      <c r="BL640"/>
      <c r="BM640"/>
      <c r="BN640"/>
      <c r="BO640"/>
      <c r="BP640"/>
      <c r="BQ640" s="53"/>
      <c r="BR640"/>
      <c r="BS640"/>
      <c r="BT640"/>
      <c r="BU640" s="53"/>
      <c r="BV640"/>
      <c r="BW640"/>
      <c r="BX640"/>
      <c r="BY640"/>
      <c r="BZ640"/>
      <c r="CA640"/>
      <c r="CB640"/>
      <c r="CC640"/>
      <c r="CD640"/>
      <c r="CE640"/>
      <c r="CF640"/>
      <c r="CG640"/>
      <c r="CH640"/>
      <c r="CI640"/>
    </row>
    <row r="641" spans="1:87" s="13" customFormat="1" x14ac:dyDescent="0.3">
      <c r="A641"/>
      <c r="B641" s="2"/>
      <c r="C641" s="7"/>
      <c r="D641" s="8"/>
      <c r="E641" s="27" t="s">
        <v>108</v>
      </c>
      <c r="F641" s="3" t="str">
        <f t="shared" si="54"/>
        <v/>
      </c>
      <c r="G641" s="3"/>
      <c r="H641" s="4">
        <f t="shared" si="55"/>
        <v>0</v>
      </c>
      <c r="I641" s="17" t="e">
        <f t="shared" si="56"/>
        <v>#REF!</v>
      </c>
      <c r="K641" s="9"/>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c r="BC641"/>
      <c r="BD641" s="35"/>
      <c r="BE641" s="35"/>
      <c r="BF641"/>
      <c r="BG641"/>
      <c r="BH641"/>
      <c r="BI641"/>
      <c r="BJ641"/>
      <c r="BK641"/>
      <c r="BL641"/>
      <c r="BM641"/>
      <c r="BN641"/>
      <c r="BO641"/>
      <c r="BP641"/>
      <c r="BQ641" s="53"/>
      <c r="BR641"/>
      <c r="BS641"/>
      <c r="BT641"/>
      <c r="BU641" s="53"/>
      <c r="BV641"/>
      <c r="BW641"/>
      <c r="BX641"/>
      <c r="BY641"/>
      <c r="BZ641"/>
      <c r="CA641"/>
      <c r="CB641"/>
      <c r="CC641"/>
      <c r="CD641"/>
      <c r="CE641"/>
      <c r="CF641"/>
      <c r="CG641"/>
      <c r="CH641"/>
      <c r="CI641"/>
    </row>
    <row r="642" spans="1:87" s="13" customFormat="1" x14ac:dyDescent="0.3">
      <c r="A642"/>
      <c r="B642" s="2"/>
      <c r="C642" s="7"/>
      <c r="D642" s="8"/>
      <c r="E642" s="27" t="s">
        <v>108</v>
      </c>
      <c r="F642" s="3" t="str">
        <f t="shared" si="54"/>
        <v/>
      </c>
      <c r="G642" s="3"/>
      <c r="H642" s="4">
        <f t="shared" si="55"/>
        <v>0</v>
      </c>
      <c r="I642" s="17" t="e">
        <f t="shared" si="56"/>
        <v>#REF!</v>
      </c>
      <c r="K642" s="9"/>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c r="BC642"/>
      <c r="BD642" s="35"/>
      <c r="BE642" s="35"/>
      <c r="BF642"/>
      <c r="BG642"/>
      <c r="BH642"/>
      <c r="BI642"/>
      <c r="BJ642"/>
      <c r="BK642"/>
      <c r="BL642"/>
      <c r="BM642"/>
      <c r="BN642"/>
      <c r="BO642"/>
      <c r="BP642"/>
      <c r="BQ642" s="53"/>
      <c r="BR642"/>
      <c r="BS642"/>
      <c r="BT642"/>
      <c r="BU642" s="53"/>
      <c r="BV642"/>
      <c r="BW642"/>
      <c r="BX642"/>
      <c r="BY642"/>
      <c r="BZ642"/>
      <c r="CA642"/>
      <c r="CB642"/>
      <c r="CC642"/>
      <c r="CD642"/>
      <c r="CE642"/>
      <c r="CF642"/>
      <c r="CG642"/>
      <c r="CH642"/>
      <c r="CI642"/>
    </row>
    <row r="643" spans="1:87" s="13" customFormat="1" x14ac:dyDescent="0.3">
      <c r="A643"/>
      <c r="B643" s="2"/>
      <c r="C643" s="7"/>
      <c r="D643" s="8"/>
      <c r="E643" s="27" t="s">
        <v>108</v>
      </c>
      <c r="F643" s="3" t="str">
        <f t="shared" si="54"/>
        <v/>
      </c>
      <c r="G643" s="3"/>
      <c r="H643" s="4">
        <f t="shared" si="55"/>
        <v>0</v>
      </c>
      <c r="I643" s="17" t="e">
        <f t="shared" si="56"/>
        <v>#REF!</v>
      </c>
      <c r="K643" s="9"/>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c r="BC643"/>
      <c r="BD643" s="35"/>
      <c r="BE643" s="35"/>
      <c r="BF643"/>
      <c r="BG643"/>
      <c r="BH643"/>
      <c r="BI643"/>
      <c r="BJ643"/>
      <c r="BK643"/>
      <c r="BL643"/>
      <c r="BM643"/>
      <c r="BN643"/>
      <c r="BO643"/>
      <c r="BP643"/>
      <c r="BQ643" s="53"/>
      <c r="BR643"/>
      <c r="BS643"/>
      <c r="BT643"/>
      <c r="BU643" s="53"/>
      <c r="BV643"/>
      <c r="BW643"/>
      <c r="BX643"/>
      <c r="BY643"/>
      <c r="BZ643"/>
      <c r="CA643"/>
      <c r="CB643"/>
      <c r="CC643"/>
      <c r="CD643"/>
      <c r="CE643"/>
      <c r="CF643"/>
      <c r="CG643"/>
      <c r="CH643"/>
      <c r="CI643"/>
    </row>
    <row r="644" spans="1:87" s="13" customFormat="1" x14ac:dyDescent="0.3">
      <c r="A644"/>
      <c r="B644" s="2"/>
      <c r="C644" s="7"/>
      <c r="D644" s="8"/>
      <c r="E644" s="27" t="s">
        <v>108</v>
      </c>
      <c r="F644" s="3" t="str">
        <f t="shared" si="54"/>
        <v/>
      </c>
      <c r="G644" s="3"/>
      <c r="H644" s="4">
        <f t="shared" si="55"/>
        <v>0</v>
      </c>
      <c r="I644" s="17" t="e">
        <f t="shared" si="56"/>
        <v>#REF!</v>
      </c>
      <c r="K644" s="9"/>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c r="BC644"/>
      <c r="BD644" s="35"/>
      <c r="BE644" s="35"/>
      <c r="BF644"/>
      <c r="BG644"/>
      <c r="BH644"/>
      <c r="BI644"/>
      <c r="BJ644"/>
      <c r="BK644"/>
      <c r="BL644"/>
      <c r="BM644"/>
      <c r="BN644"/>
      <c r="BO644"/>
      <c r="BP644"/>
      <c r="BQ644" s="53"/>
      <c r="BR644"/>
      <c r="BS644"/>
      <c r="BT644"/>
      <c r="BU644" s="53"/>
      <c r="BV644"/>
      <c r="BW644"/>
      <c r="BX644"/>
      <c r="BY644"/>
      <c r="BZ644"/>
      <c r="CA644"/>
      <c r="CB644"/>
      <c r="CC644"/>
      <c r="CD644"/>
      <c r="CE644"/>
      <c r="CF644"/>
      <c r="CG644"/>
      <c r="CH644"/>
      <c r="CI644"/>
    </row>
    <row r="645" spans="1:87" s="13" customFormat="1" x14ac:dyDescent="0.3">
      <c r="A645"/>
      <c r="B645" s="2"/>
      <c r="C645" s="7"/>
      <c r="D645" s="8"/>
      <c r="E645" s="27" t="s">
        <v>108</v>
      </c>
      <c r="F645" s="3" t="str">
        <f t="shared" si="54"/>
        <v/>
      </c>
      <c r="G645" s="3"/>
      <c r="H645" s="4">
        <f t="shared" si="55"/>
        <v>0</v>
      </c>
      <c r="I645" s="17" t="e">
        <f t="shared" si="56"/>
        <v>#REF!</v>
      </c>
      <c r="K645" s="9"/>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c r="BC645"/>
      <c r="BD645" s="35"/>
      <c r="BE645" s="35"/>
      <c r="BF645"/>
      <c r="BG645"/>
      <c r="BH645"/>
      <c r="BI645"/>
      <c r="BJ645"/>
      <c r="BK645"/>
      <c r="BL645"/>
      <c r="BM645"/>
      <c r="BN645"/>
      <c r="BO645"/>
      <c r="BP645"/>
      <c r="BQ645" s="53"/>
      <c r="BR645"/>
      <c r="BS645"/>
      <c r="BT645"/>
      <c r="BU645" s="53"/>
      <c r="BV645"/>
      <c r="BW645"/>
      <c r="BX645"/>
      <c r="BY645"/>
      <c r="BZ645"/>
      <c r="CA645"/>
      <c r="CB645"/>
      <c r="CC645"/>
      <c r="CD645"/>
      <c r="CE645"/>
      <c r="CF645"/>
      <c r="CG645"/>
      <c r="CH645"/>
      <c r="CI645"/>
    </row>
    <row r="646" spans="1:87" s="13" customFormat="1" x14ac:dyDescent="0.3">
      <c r="A646"/>
      <c r="B646" s="2"/>
      <c r="C646" s="7"/>
      <c r="D646" s="8"/>
      <c r="E646" s="27" t="s">
        <v>108</v>
      </c>
      <c r="F646" s="3" t="str">
        <f t="shared" si="54"/>
        <v/>
      </c>
      <c r="G646" s="3"/>
      <c r="H646" s="4">
        <f t="shared" si="55"/>
        <v>0</v>
      </c>
      <c r="I646" s="17" t="e">
        <f t="shared" si="56"/>
        <v>#REF!</v>
      </c>
      <c r="K646" s="9"/>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c r="BC646"/>
      <c r="BD646" s="35"/>
      <c r="BE646" s="35"/>
      <c r="BF646"/>
      <c r="BG646"/>
      <c r="BH646"/>
      <c r="BI646"/>
      <c r="BJ646"/>
      <c r="BK646"/>
      <c r="BL646"/>
      <c r="BM646"/>
      <c r="BN646"/>
      <c r="BO646"/>
      <c r="BP646"/>
      <c r="BQ646" s="53"/>
      <c r="BR646"/>
      <c r="BS646"/>
      <c r="BT646"/>
      <c r="BU646" s="53"/>
      <c r="BV646"/>
      <c r="BW646"/>
      <c r="BX646"/>
      <c r="BY646"/>
      <c r="BZ646"/>
      <c r="CA646"/>
      <c r="CB646"/>
      <c r="CC646"/>
      <c r="CD646"/>
      <c r="CE646"/>
      <c r="CF646"/>
      <c r="CG646"/>
      <c r="CH646"/>
      <c r="CI646"/>
    </row>
    <row r="647" spans="1:87" s="13" customFormat="1" x14ac:dyDescent="0.3">
      <c r="A647"/>
      <c r="B647" s="2"/>
      <c r="C647" s="7"/>
      <c r="D647" s="8"/>
      <c r="E647" s="27" t="s">
        <v>108</v>
      </c>
      <c r="F647" s="3" t="str">
        <f t="shared" si="54"/>
        <v/>
      </c>
      <c r="G647" s="3"/>
      <c r="H647" s="4">
        <f t="shared" si="55"/>
        <v>0</v>
      </c>
      <c r="I647" s="17" t="e">
        <f t="shared" si="56"/>
        <v>#REF!</v>
      </c>
      <c r="K647" s="9"/>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s="35"/>
      <c r="BE647" s="35"/>
      <c r="BF647"/>
      <c r="BG647"/>
      <c r="BH647"/>
      <c r="BI647"/>
      <c r="BJ647"/>
      <c r="BK647"/>
      <c r="BL647"/>
      <c r="BM647"/>
      <c r="BN647"/>
      <c r="BO647"/>
      <c r="BP647"/>
      <c r="BQ647" s="53"/>
      <c r="BR647"/>
      <c r="BS647"/>
      <c r="BT647"/>
      <c r="BU647" s="53"/>
      <c r="BV647"/>
      <c r="BW647"/>
      <c r="BX647"/>
      <c r="BY647"/>
      <c r="BZ647"/>
      <c r="CA647"/>
      <c r="CB647"/>
      <c r="CC647"/>
      <c r="CD647"/>
      <c r="CE647"/>
      <c r="CF647"/>
      <c r="CG647"/>
      <c r="CH647"/>
      <c r="CI647"/>
    </row>
    <row r="648" spans="1:87" s="13" customFormat="1" x14ac:dyDescent="0.3">
      <c r="A648"/>
      <c r="B648" s="2"/>
      <c r="C648" s="7"/>
      <c r="D648" s="8"/>
      <c r="E648" s="27" t="s">
        <v>108</v>
      </c>
      <c r="F648" s="3" t="str">
        <f t="shared" si="54"/>
        <v/>
      </c>
      <c r="G648" s="3"/>
      <c r="H648" s="4">
        <f t="shared" si="55"/>
        <v>0</v>
      </c>
      <c r="I648" s="17" t="e">
        <f t="shared" si="56"/>
        <v>#REF!</v>
      </c>
      <c r="K648" s="9"/>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s="35"/>
      <c r="BE648" s="35"/>
      <c r="BF648"/>
      <c r="BG648"/>
      <c r="BH648"/>
      <c r="BI648"/>
      <c r="BJ648"/>
      <c r="BK648"/>
      <c r="BL648"/>
      <c r="BM648"/>
      <c r="BN648"/>
      <c r="BO648"/>
      <c r="BP648"/>
      <c r="BQ648" s="53"/>
      <c r="BR648"/>
      <c r="BS648"/>
      <c r="BT648"/>
      <c r="BU648" s="53"/>
      <c r="BV648"/>
      <c r="BW648"/>
      <c r="BX648"/>
      <c r="BY648"/>
      <c r="BZ648"/>
      <c r="CA648"/>
      <c r="CB648"/>
      <c r="CC648"/>
      <c r="CD648"/>
      <c r="CE648"/>
      <c r="CF648"/>
      <c r="CG648"/>
      <c r="CH648"/>
      <c r="CI648"/>
    </row>
    <row r="649" spans="1:87" s="13" customFormat="1" x14ac:dyDescent="0.3">
      <c r="A649"/>
      <c r="B649" s="2"/>
      <c r="C649" s="7"/>
      <c r="D649" s="8"/>
      <c r="E649" s="27" t="s">
        <v>108</v>
      </c>
      <c r="F649" s="3" t="str">
        <f t="shared" si="54"/>
        <v/>
      </c>
      <c r="G649" s="3"/>
      <c r="H649" s="4">
        <f t="shared" si="55"/>
        <v>0</v>
      </c>
      <c r="I649" s="17" t="e">
        <f t="shared" si="56"/>
        <v>#REF!</v>
      </c>
      <c r="K649" s="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s="35"/>
      <c r="BE649" s="35"/>
      <c r="BF649"/>
      <c r="BG649"/>
      <c r="BH649"/>
      <c r="BI649"/>
      <c r="BJ649"/>
      <c r="BK649"/>
      <c r="BL649"/>
      <c r="BM649"/>
      <c r="BN649"/>
      <c r="BO649"/>
      <c r="BP649"/>
      <c r="BQ649" s="53"/>
      <c r="BR649"/>
      <c r="BS649"/>
      <c r="BT649"/>
      <c r="BU649" s="53"/>
      <c r="BV649"/>
      <c r="BW649"/>
      <c r="BX649"/>
      <c r="BY649"/>
      <c r="BZ649"/>
      <c r="CA649"/>
      <c r="CB649"/>
      <c r="CC649"/>
      <c r="CD649"/>
      <c r="CE649"/>
      <c r="CF649"/>
      <c r="CG649"/>
      <c r="CH649"/>
      <c r="CI649"/>
    </row>
    <row r="650" spans="1:87" s="13" customFormat="1" x14ac:dyDescent="0.3">
      <c r="A650"/>
      <c r="B650" s="2"/>
      <c r="C650" s="7"/>
      <c r="D650" s="8"/>
      <c r="E650" s="27" t="s">
        <v>108</v>
      </c>
      <c r="F650" s="3" t="str">
        <f t="shared" si="54"/>
        <v/>
      </c>
      <c r="G650" s="3"/>
      <c r="H650" s="4">
        <f t="shared" si="55"/>
        <v>0</v>
      </c>
      <c r="I650" s="17" t="e">
        <f t="shared" si="56"/>
        <v>#REF!</v>
      </c>
      <c r="K650" s="9"/>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s="35"/>
      <c r="BE650" s="35"/>
      <c r="BF650"/>
      <c r="BG650"/>
      <c r="BH650"/>
      <c r="BI650"/>
      <c r="BJ650"/>
      <c r="BK650"/>
      <c r="BL650"/>
      <c r="BM650"/>
      <c r="BN650"/>
      <c r="BO650"/>
      <c r="BP650"/>
      <c r="BQ650" s="53"/>
      <c r="BR650"/>
      <c r="BS650"/>
      <c r="BT650"/>
      <c r="BU650" s="53"/>
      <c r="BV650"/>
      <c r="BW650"/>
      <c r="BX650"/>
      <c r="BY650"/>
      <c r="BZ650"/>
      <c r="CA650"/>
      <c r="CB650"/>
      <c r="CC650"/>
      <c r="CD650"/>
      <c r="CE650"/>
      <c r="CF650"/>
      <c r="CG650"/>
      <c r="CH650"/>
      <c r="CI650"/>
    </row>
    <row r="651" spans="1:87" s="13" customFormat="1" x14ac:dyDescent="0.3">
      <c r="A651"/>
      <c r="B651" s="2"/>
      <c r="C651" s="7"/>
      <c r="D651" s="8"/>
      <c r="E651" s="27" t="s">
        <v>108</v>
      </c>
      <c r="F651" s="3" t="str">
        <f t="shared" si="54"/>
        <v/>
      </c>
      <c r="G651" s="3"/>
      <c r="H651" s="4">
        <f t="shared" si="55"/>
        <v>0</v>
      </c>
      <c r="I651" s="17" t="e">
        <f t="shared" si="56"/>
        <v>#REF!</v>
      </c>
      <c r="K651" s="9"/>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s="35"/>
      <c r="BE651" s="35"/>
      <c r="BF651"/>
      <c r="BG651"/>
      <c r="BH651"/>
      <c r="BI651"/>
      <c r="BJ651"/>
      <c r="BK651"/>
      <c r="BL651"/>
      <c r="BM651"/>
      <c r="BN651"/>
      <c r="BO651"/>
      <c r="BP651"/>
      <c r="BQ651" s="53"/>
      <c r="BR651"/>
      <c r="BS651"/>
      <c r="BT651"/>
      <c r="BU651" s="53"/>
      <c r="BV651"/>
      <c r="BW651"/>
      <c r="BX651"/>
      <c r="BY651"/>
      <c r="BZ651"/>
      <c r="CA651"/>
      <c r="CB651"/>
      <c r="CC651"/>
      <c r="CD651"/>
      <c r="CE651"/>
      <c r="CF651"/>
      <c r="CG651"/>
      <c r="CH651"/>
      <c r="CI651"/>
    </row>
    <row r="652" spans="1:87" s="13" customFormat="1" x14ac:dyDescent="0.3">
      <c r="A652"/>
      <c r="B652" s="2"/>
      <c r="C652" s="7"/>
      <c r="D652" s="8"/>
      <c r="E652" s="27" t="s">
        <v>108</v>
      </c>
      <c r="F652" s="3" t="str">
        <f t="shared" si="54"/>
        <v/>
      </c>
      <c r="G652" s="3"/>
      <c r="H652" s="4">
        <f t="shared" si="55"/>
        <v>0</v>
      </c>
      <c r="I652" s="17" t="e">
        <f t="shared" si="56"/>
        <v>#REF!</v>
      </c>
      <c r="K652" s="9"/>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s="35"/>
      <c r="BE652" s="35"/>
      <c r="BF652"/>
      <c r="BG652"/>
      <c r="BH652"/>
      <c r="BI652"/>
      <c r="BJ652"/>
      <c r="BK652"/>
      <c r="BL652"/>
      <c r="BM652"/>
      <c r="BN652"/>
      <c r="BO652"/>
      <c r="BP652"/>
      <c r="BQ652" s="53"/>
      <c r="BR652"/>
      <c r="BS652"/>
      <c r="BT652"/>
      <c r="BU652" s="53"/>
      <c r="BV652"/>
      <c r="BW652"/>
      <c r="BX652"/>
      <c r="BY652"/>
      <c r="BZ652"/>
      <c r="CA652"/>
      <c r="CB652"/>
      <c r="CC652"/>
      <c r="CD652"/>
      <c r="CE652"/>
      <c r="CF652"/>
      <c r="CG652"/>
      <c r="CH652"/>
      <c r="CI652"/>
    </row>
    <row r="653" spans="1:87" s="13" customFormat="1" x14ac:dyDescent="0.3">
      <c r="A653"/>
      <c r="B653" s="2"/>
      <c r="C653" s="7"/>
      <c r="D653" s="8"/>
      <c r="E653" s="27" t="s">
        <v>108</v>
      </c>
      <c r="F653" s="3" t="str">
        <f t="shared" si="54"/>
        <v/>
      </c>
      <c r="G653" s="3"/>
      <c r="H653" s="4">
        <f t="shared" si="55"/>
        <v>0</v>
      </c>
      <c r="I653" s="17" t="e">
        <f t="shared" si="56"/>
        <v>#REF!</v>
      </c>
      <c r="K653" s="9"/>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s="35"/>
      <c r="BE653" s="35"/>
      <c r="BF653"/>
      <c r="BG653"/>
      <c r="BH653"/>
      <c r="BI653"/>
      <c r="BJ653"/>
      <c r="BK653"/>
      <c r="BL653"/>
      <c r="BM653"/>
      <c r="BN653"/>
      <c r="BO653"/>
      <c r="BP653"/>
      <c r="BQ653" s="53"/>
      <c r="BR653"/>
      <c r="BS653"/>
      <c r="BT653"/>
      <c r="BU653" s="53"/>
      <c r="BV653"/>
      <c r="BW653"/>
      <c r="BX653"/>
      <c r="BY653"/>
      <c r="BZ653"/>
      <c r="CA653"/>
      <c r="CB653"/>
      <c r="CC653"/>
      <c r="CD653"/>
      <c r="CE653"/>
      <c r="CF653"/>
      <c r="CG653"/>
      <c r="CH653"/>
      <c r="CI653"/>
    </row>
    <row r="654" spans="1:87" s="13" customFormat="1" x14ac:dyDescent="0.3">
      <c r="A654"/>
      <c r="B654" s="2"/>
      <c r="C654" s="7"/>
      <c r="D654" s="8"/>
      <c r="E654" s="27" t="s">
        <v>108</v>
      </c>
      <c r="F654" s="3" t="str">
        <f t="shared" si="54"/>
        <v/>
      </c>
      <c r="G654" s="3"/>
      <c r="H654" s="4">
        <f t="shared" si="55"/>
        <v>0</v>
      </c>
      <c r="I654" s="17" t="e">
        <f t="shared" si="56"/>
        <v>#REF!</v>
      </c>
      <c r="K654" s="9"/>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s="35"/>
      <c r="BE654" s="35"/>
      <c r="BF654"/>
      <c r="BG654"/>
      <c r="BH654"/>
      <c r="BI654"/>
      <c r="BJ654"/>
      <c r="BK654"/>
      <c r="BL654"/>
      <c r="BM654"/>
      <c r="BN654"/>
      <c r="BO654"/>
      <c r="BP654"/>
      <c r="BQ654" s="53"/>
      <c r="BR654"/>
      <c r="BS654"/>
      <c r="BT654"/>
      <c r="BU654" s="53"/>
      <c r="BV654"/>
      <c r="BW654"/>
      <c r="BX654"/>
      <c r="BY654"/>
      <c r="BZ654"/>
      <c r="CA654"/>
      <c r="CB654"/>
      <c r="CC654"/>
      <c r="CD654"/>
      <c r="CE654"/>
      <c r="CF654"/>
      <c r="CG654"/>
      <c r="CH654"/>
      <c r="CI654"/>
    </row>
    <row r="655" spans="1:87" s="13" customFormat="1" x14ac:dyDescent="0.3">
      <c r="A655"/>
      <c r="B655" s="2"/>
      <c r="C655" s="7"/>
      <c r="D655" s="8"/>
      <c r="E655" s="27" t="s">
        <v>108</v>
      </c>
      <c r="F655" s="3" t="str">
        <f t="shared" si="54"/>
        <v/>
      </c>
      <c r="G655" s="3"/>
      <c r="H655" s="4">
        <f t="shared" si="55"/>
        <v>0</v>
      </c>
      <c r="I655" s="17" t="e">
        <f t="shared" si="56"/>
        <v>#REF!</v>
      </c>
      <c r="K655" s="9"/>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s="35"/>
      <c r="BE655" s="35"/>
      <c r="BF655"/>
      <c r="BG655"/>
      <c r="BH655"/>
      <c r="BI655"/>
      <c r="BJ655"/>
      <c r="BK655"/>
      <c r="BL655"/>
      <c r="BM655"/>
      <c r="BN655"/>
      <c r="BO655"/>
      <c r="BP655"/>
      <c r="BQ655" s="53"/>
      <c r="BR655"/>
      <c r="BS655"/>
      <c r="BT655"/>
      <c r="BU655" s="53"/>
      <c r="BV655"/>
      <c r="BW655"/>
      <c r="BX655"/>
      <c r="BY655"/>
      <c r="BZ655"/>
      <c r="CA655"/>
      <c r="CB655"/>
      <c r="CC655"/>
      <c r="CD655"/>
      <c r="CE655"/>
      <c r="CF655"/>
      <c r="CG655"/>
      <c r="CH655"/>
      <c r="CI655"/>
    </row>
    <row r="656" spans="1:87" s="13" customFormat="1" x14ac:dyDescent="0.3">
      <c r="A656"/>
      <c r="B656" s="2"/>
      <c r="C656" s="7"/>
      <c r="D656" s="8"/>
      <c r="E656" s="27" t="s">
        <v>108</v>
      </c>
      <c r="F656" s="3" t="str">
        <f t="shared" si="54"/>
        <v/>
      </c>
      <c r="G656" s="3"/>
      <c r="H656" s="4">
        <f t="shared" si="55"/>
        <v>0</v>
      </c>
      <c r="I656" s="17" t="e">
        <f t="shared" si="56"/>
        <v>#REF!</v>
      </c>
      <c r="K656" s="9"/>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s="35"/>
      <c r="BE656" s="35"/>
      <c r="BF656"/>
      <c r="BG656"/>
      <c r="BH656"/>
      <c r="BI656"/>
      <c r="BJ656"/>
      <c r="BK656"/>
      <c r="BL656"/>
      <c r="BM656"/>
      <c r="BN656"/>
      <c r="BO656"/>
      <c r="BP656"/>
      <c r="BQ656" s="53"/>
      <c r="BR656"/>
      <c r="BS656"/>
      <c r="BT656"/>
      <c r="BU656" s="53"/>
      <c r="BV656"/>
      <c r="BW656"/>
      <c r="BX656"/>
      <c r="BY656"/>
      <c r="BZ656"/>
      <c r="CA656"/>
      <c r="CB656"/>
      <c r="CC656"/>
      <c r="CD656"/>
      <c r="CE656"/>
      <c r="CF656"/>
      <c r="CG656"/>
      <c r="CH656"/>
      <c r="CI656"/>
    </row>
    <row r="657" spans="1:87" s="13" customFormat="1" x14ac:dyDescent="0.3">
      <c r="A657"/>
      <c r="B657" s="2"/>
      <c r="C657" s="7"/>
      <c r="D657" s="8"/>
      <c r="E657" s="27" t="s">
        <v>108</v>
      </c>
      <c r="F657" s="3" t="str">
        <f t="shared" si="54"/>
        <v/>
      </c>
      <c r="G657" s="3"/>
      <c r="H657" s="4">
        <f t="shared" si="55"/>
        <v>0</v>
      </c>
      <c r="I657" s="17" t="e">
        <f t="shared" si="56"/>
        <v>#REF!</v>
      </c>
      <c r="K657" s="9"/>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s="35"/>
      <c r="BE657" s="35"/>
      <c r="BF657"/>
      <c r="BG657"/>
      <c r="BH657"/>
      <c r="BI657"/>
      <c r="BJ657"/>
      <c r="BK657"/>
      <c r="BL657"/>
      <c r="BM657"/>
      <c r="BN657"/>
      <c r="BO657"/>
      <c r="BP657"/>
      <c r="BQ657" s="53"/>
      <c r="BR657"/>
      <c r="BS657"/>
      <c r="BT657"/>
      <c r="BU657" s="53"/>
      <c r="BV657"/>
      <c r="BW657"/>
      <c r="BX657"/>
      <c r="BY657"/>
      <c r="BZ657"/>
      <c r="CA657"/>
      <c r="CB657"/>
      <c r="CC657"/>
      <c r="CD657"/>
      <c r="CE657"/>
      <c r="CF657"/>
      <c r="CG657"/>
      <c r="CH657"/>
      <c r="CI657"/>
    </row>
    <row r="658" spans="1:87" s="13" customFormat="1" x14ac:dyDescent="0.3">
      <c r="A658"/>
      <c r="B658" s="2"/>
      <c r="C658" s="7"/>
      <c r="D658" s="8"/>
      <c r="E658" s="27" t="s">
        <v>108</v>
      </c>
      <c r="F658" s="3" t="str">
        <f t="shared" si="54"/>
        <v/>
      </c>
      <c r="G658" s="3"/>
      <c r="H658" s="4">
        <f t="shared" si="55"/>
        <v>0</v>
      </c>
      <c r="I658" s="17" t="e">
        <f t="shared" si="56"/>
        <v>#REF!</v>
      </c>
      <c r="K658" s="9"/>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s="35"/>
      <c r="BE658" s="35"/>
      <c r="BF658"/>
      <c r="BG658"/>
      <c r="BH658"/>
      <c r="BI658"/>
      <c r="BJ658"/>
      <c r="BK658"/>
      <c r="BL658"/>
      <c r="BM658"/>
      <c r="BN658"/>
      <c r="BO658"/>
      <c r="BP658"/>
      <c r="BQ658" s="53"/>
      <c r="BR658"/>
      <c r="BS658"/>
      <c r="BT658"/>
      <c r="BU658" s="53"/>
      <c r="BV658"/>
      <c r="BW658"/>
      <c r="BX658"/>
      <c r="BY658"/>
      <c r="BZ658"/>
      <c r="CA658"/>
      <c r="CB658"/>
      <c r="CC658"/>
      <c r="CD658"/>
      <c r="CE658"/>
      <c r="CF658"/>
      <c r="CG658"/>
      <c r="CH658"/>
      <c r="CI658"/>
    </row>
    <row r="659" spans="1:87" s="13" customFormat="1" x14ac:dyDescent="0.3">
      <c r="A659"/>
      <c r="B659" s="2"/>
      <c r="C659" s="7"/>
      <c r="D659" s="8"/>
      <c r="E659" s="27" t="s">
        <v>108</v>
      </c>
      <c r="F659" s="3" t="str">
        <f t="shared" si="54"/>
        <v/>
      </c>
      <c r="G659" s="3"/>
      <c r="H659" s="4">
        <f t="shared" si="55"/>
        <v>0</v>
      </c>
      <c r="I659" s="17" t="e">
        <f t="shared" si="56"/>
        <v>#REF!</v>
      </c>
      <c r="K659" s="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s="35"/>
      <c r="BE659" s="35"/>
      <c r="BF659"/>
      <c r="BG659"/>
      <c r="BH659"/>
      <c r="BI659"/>
      <c r="BJ659"/>
      <c r="BK659"/>
      <c r="BL659"/>
      <c r="BM659"/>
      <c r="BN659"/>
      <c r="BO659"/>
      <c r="BP659"/>
      <c r="BQ659" s="53"/>
      <c r="BR659"/>
      <c r="BS659"/>
      <c r="BT659"/>
      <c r="BU659" s="53"/>
      <c r="BV659"/>
      <c r="BW659"/>
      <c r="BX659"/>
      <c r="BY659"/>
      <c r="BZ659"/>
      <c r="CA659"/>
      <c r="CB659"/>
      <c r="CC659"/>
      <c r="CD659"/>
      <c r="CE659"/>
      <c r="CF659"/>
      <c r="CG659"/>
      <c r="CH659"/>
      <c r="CI659"/>
    </row>
    <row r="660" spans="1:87" s="13" customFormat="1" x14ac:dyDescent="0.3">
      <c r="A660"/>
      <c r="B660" s="2"/>
      <c r="C660" s="7"/>
      <c r="D660" s="8"/>
      <c r="E660" s="27" t="s">
        <v>108</v>
      </c>
      <c r="F660" s="3" t="str">
        <f t="shared" si="54"/>
        <v/>
      </c>
      <c r="G660" s="3"/>
      <c r="H660" s="4">
        <f t="shared" si="55"/>
        <v>0</v>
      </c>
      <c r="I660" s="17" t="e">
        <f t="shared" si="56"/>
        <v>#REF!</v>
      </c>
      <c r="K660" s="9"/>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s="35"/>
      <c r="BE660" s="35"/>
      <c r="BF660"/>
      <c r="BG660"/>
      <c r="BH660"/>
      <c r="BI660"/>
      <c r="BJ660"/>
      <c r="BK660"/>
      <c r="BL660"/>
      <c r="BM660"/>
      <c r="BN660"/>
      <c r="BO660"/>
      <c r="BP660"/>
      <c r="BQ660" s="53"/>
      <c r="BR660"/>
      <c r="BS660"/>
      <c r="BT660"/>
      <c r="BU660" s="53"/>
      <c r="BV660"/>
      <c r="BW660"/>
      <c r="BX660"/>
      <c r="BY660"/>
      <c r="BZ660"/>
      <c r="CA660"/>
      <c r="CB660"/>
      <c r="CC660"/>
      <c r="CD660"/>
      <c r="CE660"/>
      <c r="CF660"/>
      <c r="CG660"/>
      <c r="CH660"/>
      <c r="CI660"/>
    </row>
    <row r="661" spans="1:87" s="13" customFormat="1" x14ac:dyDescent="0.3">
      <c r="A661"/>
      <c r="B661" s="2"/>
      <c r="C661" s="7"/>
      <c r="D661" s="8"/>
      <c r="E661" s="27" t="s">
        <v>108</v>
      </c>
      <c r="F661" s="3" t="str">
        <f t="shared" si="54"/>
        <v/>
      </c>
      <c r="G661" s="3"/>
      <c r="H661" s="4">
        <f t="shared" si="55"/>
        <v>0</v>
      </c>
      <c r="I661" s="17" t="e">
        <f t="shared" si="56"/>
        <v>#REF!</v>
      </c>
      <c r="K661" s="9"/>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s="35"/>
      <c r="BE661" s="35"/>
      <c r="BF661"/>
      <c r="BG661"/>
      <c r="BH661"/>
      <c r="BI661"/>
      <c r="BJ661"/>
      <c r="BK661"/>
      <c r="BL661"/>
      <c r="BM661"/>
      <c r="BN661"/>
      <c r="BO661"/>
      <c r="BP661"/>
      <c r="BQ661" s="53"/>
      <c r="BR661"/>
      <c r="BS661"/>
      <c r="BT661"/>
      <c r="BU661" s="53"/>
      <c r="BV661"/>
      <c r="BW661"/>
      <c r="BX661"/>
      <c r="BY661"/>
      <c r="BZ661"/>
      <c r="CA661"/>
      <c r="CB661"/>
      <c r="CC661"/>
      <c r="CD661"/>
      <c r="CE661"/>
      <c r="CF661"/>
      <c r="CG661"/>
      <c r="CH661"/>
      <c r="CI661"/>
    </row>
    <row r="662" spans="1:87" s="13" customFormat="1" x14ac:dyDescent="0.3">
      <c r="A662"/>
      <c r="B662" s="2"/>
      <c r="C662" s="7"/>
      <c r="D662" s="8"/>
      <c r="E662" s="27" t="s">
        <v>108</v>
      </c>
      <c r="F662" s="3" t="str">
        <f t="shared" si="54"/>
        <v/>
      </c>
      <c r="G662" s="3"/>
      <c r="H662" s="4">
        <f t="shared" si="55"/>
        <v>0</v>
      </c>
      <c r="I662" s="17" t="e">
        <f t="shared" si="56"/>
        <v>#REF!</v>
      </c>
      <c r="K662" s="9"/>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s="35"/>
      <c r="BE662" s="35"/>
      <c r="BF662"/>
      <c r="BG662"/>
      <c r="BH662"/>
      <c r="BI662"/>
      <c r="BJ662"/>
      <c r="BK662"/>
      <c r="BL662"/>
      <c r="BM662"/>
      <c r="BN662"/>
      <c r="BO662"/>
      <c r="BP662"/>
      <c r="BQ662" s="53"/>
      <c r="BR662"/>
      <c r="BS662"/>
      <c r="BT662"/>
      <c r="BU662" s="53"/>
      <c r="BV662"/>
      <c r="BW662"/>
      <c r="BX662"/>
      <c r="BY662"/>
      <c r="BZ662"/>
      <c r="CA662"/>
      <c r="CB662"/>
      <c r="CC662"/>
      <c r="CD662"/>
      <c r="CE662"/>
      <c r="CF662"/>
      <c r="CG662"/>
      <c r="CH662"/>
      <c r="CI662"/>
    </row>
    <row r="663" spans="1:87" s="13" customFormat="1" x14ac:dyDescent="0.3">
      <c r="A663"/>
      <c r="B663" s="2"/>
      <c r="C663" s="7"/>
      <c r="D663" s="8"/>
      <c r="E663" s="27" t="s">
        <v>108</v>
      </c>
      <c r="F663" s="3" t="str">
        <f t="shared" si="54"/>
        <v/>
      </c>
      <c r="G663" s="3"/>
      <c r="H663" s="4">
        <f t="shared" si="55"/>
        <v>0</v>
      </c>
      <c r="I663" s="17" t="e">
        <f t="shared" si="56"/>
        <v>#REF!</v>
      </c>
      <c r="K663" s="9"/>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s="35"/>
      <c r="BE663" s="35"/>
      <c r="BF663"/>
      <c r="BG663"/>
      <c r="BH663"/>
      <c r="BI663"/>
      <c r="BJ663"/>
      <c r="BK663"/>
      <c r="BL663"/>
      <c r="BM663"/>
      <c r="BN663"/>
      <c r="BO663"/>
      <c r="BP663"/>
      <c r="BQ663" s="53"/>
      <c r="BR663"/>
      <c r="BS663"/>
      <c r="BT663"/>
      <c r="BU663" s="53"/>
      <c r="BV663"/>
      <c r="BW663"/>
      <c r="BX663"/>
      <c r="BY663"/>
      <c r="BZ663"/>
      <c r="CA663"/>
      <c r="CB663"/>
      <c r="CC663"/>
      <c r="CD663"/>
      <c r="CE663"/>
      <c r="CF663"/>
      <c r="CG663"/>
      <c r="CH663"/>
      <c r="CI663"/>
    </row>
    <row r="664" spans="1:87" s="13" customFormat="1" x14ac:dyDescent="0.3">
      <c r="A664"/>
      <c r="B664" s="2"/>
      <c r="C664" s="7"/>
      <c r="D664" s="8"/>
      <c r="E664" s="27" t="s">
        <v>108</v>
      </c>
      <c r="F664" s="3" t="str">
        <f t="shared" si="54"/>
        <v/>
      </c>
      <c r="G664" s="3"/>
      <c r="H664" s="4">
        <f t="shared" si="55"/>
        <v>0</v>
      </c>
      <c r="I664" s="17" t="e">
        <f t="shared" si="56"/>
        <v>#REF!</v>
      </c>
      <c r="K664" s="9"/>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s="35"/>
      <c r="BE664" s="35"/>
      <c r="BF664"/>
      <c r="BG664"/>
      <c r="BH664"/>
      <c r="BI664"/>
      <c r="BJ664"/>
      <c r="BK664"/>
      <c r="BL664"/>
      <c r="BM664"/>
      <c r="BN664"/>
      <c r="BO664"/>
      <c r="BP664"/>
      <c r="BQ664" s="53"/>
      <c r="BR664"/>
      <c r="BS664"/>
      <c r="BT664"/>
      <c r="BU664" s="53"/>
      <c r="BV664"/>
      <c r="BW664"/>
      <c r="BX664"/>
      <c r="BY664"/>
      <c r="BZ664"/>
      <c r="CA664"/>
      <c r="CB664"/>
      <c r="CC664"/>
      <c r="CD664"/>
      <c r="CE664"/>
      <c r="CF664"/>
      <c r="CG664"/>
      <c r="CH664"/>
      <c r="CI664"/>
    </row>
    <row r="665" spans="1:87" s="13" customFormat="1" x14ac:dyDescent="0.3">
      <c r="A665"/>
      <c r="B665" s="2"/>
      <c r="C665" s="7"/>
      <c r="D665" s="8"/>
      <c r="E665" s="27" t="s">
        <v>108</v>
      </c>
      <c r="F665" s="3" t="str">
        <f t="shared" si="54"/>
        <v/>
      </c>
      <c r="G665" s="3"/>
      <c r="H665" s="4">
        <f t="shared" si="55"/>
        <v>0</v>
      </c>
      <c r="I665" s="17" t="e">
        <f t="shared" si="56"/>
        <v>#REF!</v>
      </c>
      <c r="K665" s="9"/>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s="35"/>
      <c r="BE665" s="35"/>
      <c r="BF665"/>
      <c r="BG665"/>
      <c r="BH665"/>
      <c r="BI665"/>
      <c r="BJ665"/>
      <c r="BK665"/>
      <c r="BL665"/>
      <c r="BM665"/>
      <c r="BN665"/>
      <c r="BO665"/>
      <c r="BP665"/>
      <c r="BQ665" s="53"/>
      <c r="BR665"/>
      <c r="BS665"/>
      <c r="BT665"/>
      <c r="BU665" s="53"/>
      <c r="BV665"/>
      <c r="BW665"/>
      <c r="BX665"/>
      <c r="BY665"/>
      <c r="BZ665"/>
      <c r="CA665"/>
      <c r="CB665"/>
      <c r="CC665"/>
      <c r="CD665"/>
      <c r="CE665"/>
      <c r="CF665"/>
      <c r="CG665"/>
      <c r="CH665"/>
      <c r="CI665"/>
    </row>
    <row r="666" spans="1:87" s="13" customFormat="1" x14ac:dyDescent="0.3">
      <c r="A666"/>
      <c r="B666" s="2"/>
      <c r="C666" s="7"/>
      <c r="D666" s="8"/>
      <c r="E666" s="27" t="s">
        <v>108</v>
      </c>
      <c r="F666" s="3" t="str">
        <f t="shared" ref="F666:F729" si="57">IF(E666="New","",IF(E666=E665,G665,TIME(9,0,0)))</f>
        <v/>
      </c>
      <c r="G666" s="3"/>
      <c r="H666" s="4">
        <f t="shared" si="55"/>
        <v>0</v>
      </c>
      <c r="I666" s="17" t="e">
        <f t="shared" si="56"/>
        <v>#REF!</v>
      </c>
      <c r="K666" s="9"/>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s="35"/>
      <c r="BE666" s="35"/>
      <c r="BF666"/>
      <c r="BG666"/>
      <c r="BH666"/>
      <c r="BI666"/>
      <c r="BJ666"/>
      <c r="BK666"/>
      <c r="BL666"/>
      <c r="BM666"/>
      <c r="BN666"/>
      <c r="BO666"/>
      <c r="BP666"/>
      <c r="BQ666" s="53"/>
      <c r="BR666"/>
      <c r="BS666"/>
      <c r="BT666"/>
      <c r="BU666" s="53"/>
      <c r="BV666"/>
      <c r="BW666"/>
      <c r="BX666"/>
      <c r="BY666"/>
      <c r="BZ666"/>
      <c r="CA666"/>
      <c r="CB666"/>
      <c r="CC666"/>
      <c r="CD666"/>
      <c r="CE666"/>
      <c r="CF666"/>
      <c r="CG666"/>
      <c r="CH666"/>
      <c r="CI666"/>
    </row>
    <row r="667" spans="1:87" s="13" customFormat="1" x14ac:dyDescent="0.3">
      <c r="A667"/>
      <c r="B667" s="2"/>
      <c r="C667" s="7"/>
      <c r="D667" s="8"/>
      <c r="E667" s="27" t="s">
        <v>108</v>
      </c>
      <c r="F667" s="3" t="str">
        <f t="shared" si="57"/>
        <v/>
      </c>
      <c r="G667" s="3"/>
      <c r="H667" s="4">
        <f t="shared" si="55"/>
        <v>0</v>
      </c>
      <c r="I667" s="17" t="e">
        <f t="shared" si="56"/>
        <v>#REF!</v>
      </c>
      <c r="K667" s="9"/>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s="35"/>
      <c r="BE667" s="35"/>
      <c r="BF667"/>
      <c r="BG667"/>
      <c r="BH667"/>
      <c r="BI667"/>
      <c r="BJ667"/>
      <c r="BK667"/>
      <c r="BL667"/>
      <c r="BM667"/>
      <c r="BN667"/>
      <c r="BO667"/>
      <c r="BP667"/>
      <c r="BQ667" s="53"/>
      <c r="BR667"/>
      <c r="BS667"/>
      <c r="BT667"/>
      <c r="BU667" s="53"/>
      <c r="BV667"/>
      <c r="BW667"/>
      <c r="BX667"/>
      <c r="BY667"/>
      <c r="BZ667"/>
      <c r="CA667"/>
      <c r="CB667"/>
      <c r="CC667"/>
      <c r="CD667"/>
      <c r="CE667"/>
      <c r="CF667"/>
      <c r="CG667"/>
      <c r="CH667"/>
      <c r="CI667"/>
    </row>
    <row r="668" spans="1:87" s="13" customFormat="1" x14ac:dyDescent="0.3">
      <c r="A668"/>
      <c r="B668" s="2"/>
      <c r="C668" s="7"/>
      <c r="D668" s="8"/>
      <c r="E668" s="27" t="s">
        <v>108</v>
      </c>
      <c r="F668" s="3" t="str">
        <f t="shared" si="57"/>
        <v/>
      </c>
      <c r="G668" s="3"/>
      <c r="H668" s="4">
        <f t="shared" si="55"/>
        <v>0</v>
      </c>
      <c r="I668" s="17" t="e">
        <f t="shared" si="56"/>
        <v>#REF!</v>
      </c>
      <c r="K668" s="9"/>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s="35"/>
      <c r="BE668" s="35"/>
      <c r="BF668"/>
      <c r="BG668"/>
      <c r="BH668"/>
      <c r="BI668"/>
      <c r="BJ668"/>
      <c r="BK668"/>
      <c r="BL668"/>
      <c r="BM668"/>
      <c r="BN668"/>
      <c r="BO668"/>
      <c r="BP668"/>
      <c r="BQ668" s="53"/>
      <c r="BR668"/>
      <c r="BS668"/>
      <c r="BT668"/>
      <c r="BU668" s="53"/>
      <c r="BV668"/>
      <c r="BW668"/>
      <c r="BX668"/>
      <c r="BY668"/>
      <c r="BZ668"/>
      <c r="CA668"/>
      <c r="CB668"/>
      <c r="CC668"/>
      <c r="CD668"/>
      <c r="CE668"/>
      <c r="CF668"/>
      <c r="CG668"/>
      <c r="CH668"/>
      <c r="CI668"/>
    </row>
    <row r="669" spans="1:87" s="13" customFormat="1" x14ac:dyDescent="0.3">
      <c r="A669"/>
      <c r="B669" s="2"/>
      <c r="C669" s="7"/>
      <c r="D669" s="8"/>
      <c r="E669" s="27" t="s">
        <v>108</v>
      </c>
      <c r="F669" s="3" t="str">
        <f t="shared" si="57"/>
        <v/>
      </c>
      <c r="G669" s="3"/>
      <c r="H669" s="4">
        <f t="shared" si="55"/>
        <v>0</v>
      </c>
      <c r="I669" s="17" t="e">
        <f t="shared" si="56"/>
        <v>#REF!</v>
      </c>
      <c r="K669" s="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s="35"/>
      <c r="BE669" s="35"/>
      <c r="BF669"/>
      <c r="BG669"/>
      <c r="BH669"/>
      <c r="BI669"/>
      <c r="BJ669"/>
      <c r="BK669"/>
      <c r="BL669"/>
      <c r="BM669"/>
      <c r="BN669"/>
      <c r="BO669"/>
      <c r="BP669"/>
      <c r="BQ669" s="53"/>
      <c r="BR669"/>
      <c r="BS669"/>
      <c r="BT669"/>
      <c r="BU669" s="53"/>
      <c r="BV669"/>
      <c r="BW669"/>
      <c r="BX669"/>
      <c r="BY669"/>
      <c r="BZ669"/>
      <c r="CA669"/>
      <c r="CB669"/>
      <c r="CC669"/>
      <c r="CD669"/>
      <c r="CE669"/>
      <c r="CF669"/>
      <c r="CG669"/>
      <c r="CH669"/>
      <c r="CI669"/>
    </row>
    <row r="670" spans="1:87" s="13" customFormat="1" x14ac:dyDescent="0.3">
      <c r="A670"/>
      <c r="B670" s="2"/>
      <c r="C670" s="7"/>
      <c r="D670" s="8"/>
      <c r="E670" s="27" t="s">
        <v>108</v>
      </c>
      <c r="F670" s="3" t="str">
        <f t="shared" si="57"/>
        <v/>
      </c>
      <c r="G670" s="3"/>
      <c r="H670" s="4">
        <f t="shared" si="55"/>
        <v>0</v>
      </c>
      <c r="I670" s="17" t="e">
        <f t="shared" si="56"/>
        <v>#REF!</v>
      </c>
      <c r="K670" s="9"/>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s="35"/>
      <c r="BE670" s="35"/>
      <c r="BF670"/>
      <c r="BG670"/>
      <c r="BH670"/>
      <c r="BI670"/>
      <c r="BJ670"/>
      <c r="BK670"/>
      <c r="BL670"/>
      <c r="BM670"/>
      <c r="BN670"/>
      <c r="BO670"/>
      <c r="BP670"/>
      <c r="BQ670" s="53"/>
      <c r="BR670"/>
      <c r="BS670"/>
      <c r="BT670"/>
      <c r="BU670" s="53"/>
      <c r="BV670"/>
      <c r="BW670"/>
      <c r="BX670"/>
      <c r="BY670"/>
      <c r="BZ670"/>
      <c r="CA670"/>
      <c r="CB670"/>
      <c r="CC670"/>
      <c r="CD670"/>
      <c r="CE670"/>
      <c r="CF670"/>
      <c r="CG670"/>
      <c r="CH670"/>
      <c r="CI670"/>
    </row>
    <row r="671" spans="1:87" s="13" customFormat="1" x14ac:dyDescent="0.3">
      <c r="A671"/>
      <c r="B671" s="2"/>
      <c r="C671" s="7"/>
      <c r="D671" s="8"/>
      <c r="E671" s="27" t="s">
        <v>108</v>
      </c>
      <c r="F671" s="3" t="str">
        <f t="shared" si="57"/>
        <v/>
      </c>
      <c r="G671" s="3"/>
      <c r="H671" s="4">
        <f t="shared" si="55"/>
        <v>0</v>
      </c>
      <c r="I671" s="17" t="e">
        <f t="shared" si="56"/>
        <v>#REF!</v>
      </c>
      <c r="K671" s="9"/>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s="35"/>
      <c r="BE671" s="35"/>
      <c r="BF671"/>
      <c r="BG671"/>
      <c r="BH671"/>
      <c r="BI671"/>
      <c r="BJ671"/>
      <c r="BK671"/>
      <c r="BL671"/>
      <c r="BM671"/>
      <c r="BN671"/>
      <c r="BO671"/>
      <c r="BP671"/>
      <c r="BQ671" s="53"/>
      <c r="BR671"/>
      <c r="BS671"/>
      <c r="BT671"/>
      <c r="BU671" s="53"/>
      <c r="BV671"/>
      <c r="BW671"/>
      <c r="BX671"/>
      <c r="BY671"/>
      <c r="BZ671"/>
      <c r="CA671"/>
      <c r="CB671"/>
      <c r="CC671"/>
      <c r="CD671"/>
      <c r="CE671"/>
      <c r="CF671"/>
      <c r="CG671"/>
      <c r="CH671"/>
      <c r="CI671"/>
    </row>
    <row r="672" spans="1:87" s="13" customFormat="1" x14ac:dyDescent="0.3">
      <c r="A672"/>
      <c r="B672" s="2"/>
      <c r="C672" s="7"/>
      <c r="D672" s="8"/>
      <c r="E672" s="27" t="s">
        <v>108</v>
      </c>
      <c r="F672" s="3" t="str">
        <f t="shared" si="57"/>
        <v/>
      </c>
      <c r="G672" s="3"/>
      <c r="H672" s="4">
        <f t="shared" si="55"/>
        <v>0</v>
      </c>
      <c r="I672" s="17" t="e">
        <f t="shared" si="56"/>
        <v>#REF!</v>
      </c>
      <c r="K672" s="9"/>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s="35"/>
      <c r="BE672" s="35"/>
      <c r="BF672"/>
      <c r="BG672"/>
      <c r="BH672"/>
      <c r="BI672"/>
      <c r="BJ672"/>
      <c r="BK672"/>
      <c r="BL672"/>
      <c r="BM672"/>
      <c r="BN672"/>
      <c r="BO672"/>
      <c r="BP672"/>
      <c r="BQ672" s="53"/>
      <c r="BR672"/>
      <c r="BS672"/>
      <c r="BT672"/>
      <c r="BU672" s="53"/>
      <c r="BV672"/>
      <c r="BW672"/>
      <c r="BX672"/>
      <c r="BY672"/>
      <c r="BZ672"/>
      <c r="CA672"/>
      <c r="CB672"/>
      <c r="CC672"/>
      <c r="CD672"/>
      <c r="CE672"/>
      <c r="CF672"/>
      <c r="CG672"/>
      <c r="CH672"/>
      <c r="CI672"/>
    </row>
    <row r="673" spans="1:87" s="13" customFormat="1" x14ac:dyDescent="0.3">
      <c r="A673"/>
      <c r="B673" s="2"/>
      <c r="C673" s="7"/>
      <c r="D673" s="8"/>
      <c r="E673" s="27" t="s">
        <v>108</v>
      </c>
      <c r="F673" s="3" t="str">
        <f t="shared" si="57"/>
        <v/>
      </c>
      <c r="G673" s="3"/>
      <c r="H673" s="4">
        <f t="shared" si="55"/>
        <v>0</v>
      </c>
      <c r="I673" s="17" t="e">
        <f t="shared" si="56"/>
        <v>#REF!</v>
      </c>
      <c r="K673" s="9"/>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s="35"/>
      <c r="BE673" s="35"/>
      <c r="BF673"/>
      <c r="BG673"/>
      <c r="BH673"/>
      <c r="BI673"/>
      <c r="BJ673"/>
      <c r="BK673"/>
      <c r="BL673"/>
      <c r="BM673"/>
      <c r="BN673"/>
      <c r="BO673"/>
      <c r="BP673"/>
      <c r="BQ673" s="53"/>
      <c r="BR673"/>
      <c r="BS673"/>
      <c r="BT673"/>
      <c r="BU673" s="53"/>
      <c r="BV673"/>
      <c r="BW673"/>
      <c r="BX673"/>
      <c r="BY673"/>
      <c r="BZ673"/>
      <c r="CA673"/>
      <c r="CB673"/>
      <c r="CC673"/>
      <c r="CD673"/>
      <c r="CE673"/>
      <c r="CF673"/>
      <c r="CG673"/>
      <c r="CH673"/>
      <c r="CI673"/>
    </row>
    <row r="674" spans="1:87" s="13" customFormat="1" x14ac:dyDescent="0.3">
      <c r="A674"/>
      <c r="B674" s="2"/>
      <c r="C674" s="7"/>
      <c r="D674" s="8"/>
      <c r="E674" s="27" t="s">
        <v>108</v>
      </c>
      <c r="F674" s="3" t="str">
        <f t="shared" si="57"/>
        <v/>
      </c>
      <c r="G674" s="3"/>
      <c r="H674" s="4">
        <f t="shared" si="55"/>
        <v>0</v>
      </c>
      <c r="I674" s="17" t="e">
        <f t="shared" si="56"/>
        <v>#REF!</v>
      </c>
      <c r="K674" s="9"/>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s="35"/>
      <c r="BE674" s="35"/>
      <c r="BF674"/>
      <c r="BG674"/>
      <c r="BH674"/>
      <c r="BI674"/>
      <c r="BJ674"/>
      <c r="BK674"/>
      <c r="BL674"/>
      <c r="BM674"/>
      <c r="BN674"/>
      <c r="BO674"/>
      <c r="BP674"/>
      <c r="BQ674" s="53"/>
      <c r="BR674"/>
      <c r="BS674"/>
      <c r="BT674"/>
      <c r="BU674" s="53"/>
      <c r="BV674"/>
      <c r="BW674"/>
      <c r="BX674"/>
      <c r="BY674"/>
      <c r="BZ674"/>
      <c r="CA674"/>
      <c r="CB674"/>
      <c r="CC674"/>
      <c r="CD674"/>
      <c r="CE674"/>
      <c r="CF674"/>
      <c r="CG674"/>
      <c r="CH674"/>
      <c r="CI674"/>
    </row>
    <row r="675" spans="1:87" s="13" customFormat="1" x14ac:dyDescent="0.3">
      <c r="A675"/>
      <c r="B675" s="2"/>
      <c r="C675" s="7"/>
      <c r="D675" s="8"/>
      <c r="E675" s="27" t="s">
        <v>108</v>
      </c>
      <c r="F675" s="3" t="str">
        <f t="shared" si="57"/>
        <v/>
      </c>
      <c r="G675" s="3"/>
      <c r="H675" s="4">
        <f t="shared" si="55"/>
        <v>0</v>
      </c>
      <c r="I675" s="17" t="e">
        <f t="shared" si="56"/>
        <v>#REF!</v>
      </c>
      <c r="K675" s="9"/>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s="35"/>
      <c r="BE675" s="35"/>
      <c r="BF675"/>
      <c r="BG675"/>
      <c r="BH675"/>
      <c r="BI675"/>
      <c r="BJ675"/>
      <c r="BK675"/>
      <c r="BL675"/>
      <c r="BM675"/>
      <c r="BN675"/>
      <c r="BO675"/>
      <c r="BP675"/>
      <c r="BQ675" s="53"/>
      <c r="BR675"/>
      <c r="BS675"/>
      <c r="BT675"/>
      <c r="BU675" s="53"/>
      <c r="BV675"/>
      <c r="BW675"/>
      <c r="BX675"/>
      <c r="BY675"/>
      <c r="BZ675"/>
      <c r="CA675"/>
      <c r="CB675"/>
      <c r="CC675"/>
      <c r="CD675"/>
      <c r="CE675"/>
      <c r="CF675"/>
      <c r="CG675"/>
      <c r="CH675"/>
      <c r="CI675"/>
    </row>
    <row r="676" spans="1:87" s="13" customFormat="1" x14ac:dyDescent="0.3">
      <c r="A676"/>
      <c r="B676" s="2"/>
      <c r="C676" s="7"/>
      <c r="D676" s="8"/>
      <c r="E676" s="27" t="s">
        <v>108</v>
      </c>
      <c r="F676" s="3" t="str">
        <f t="shared" si="57"/>
        <v/>
      </c>
      <c r="G676" s="3"/>
      <c r="H676" s="4">
        <f t="shared" si="55"/>
        <v>0</v>
      </c>
      <c r="I676" s="17" t="e">
        <f t="shared" si="56"/>
        <v>#REF!</v>
      </c>
      <c r="K676" s="9"/>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s="35"/>
      <c r="BE676" s="35"/>
      <c r="BF676"/>
      <c r="BG676"/>
      <c r="BH676"/>
      <c r="BI676"/>
      <c r="BJ676"/>
      <c r="BK676"/>
      <c r="BL676"/>
      <c r="BM676"/>
      <c r="BN676"/>
      <c r="BO676"/>
      <c r="BP676"/>
      <c r="BQ676" s="53"/>
      <c r="BR676"/>
      <c r="BS676"/>
      <c r="BT676"/>
      <c r="BU676" s="53"/>
      <c r="BV676"/>
      <c r="BW676"/>
      <c r="BX676"/>
      <c r="BY676"/>
      <c r="BZ676"/>
      <c r="CA676"/>
      <c r="CB676"/>
      <c r="CC676"/>
      <c r="CD676"/>
      <c r="CE676"/>
      <c r="CF676"/>
      <c r="CG676"/>
      <c r="CH676"/>
      <c r="CI676"/>
    </row>
    <row r="677" spans="1:87" s="13" customFormat="1" x14ac:dyDescent="0.3">
      <c r="A677"/>
      <c r="B677" s="2"/>
      <c r="C677" s="7"/>
      <c r="D677" s="8"/>
      <c r="E677" s="27" t="s">
        <v>108</v>
      </c>
      <c r="F677" s="3" t="str">
        <f t="shared" si="57"/>
        <v/>
      </c>
      <c r="G677" s="3"/>
      <c r="H677" s="4">
        <f t="shared" si="55"/>
        <v>0</v>
      </c>
      <c r="I677" s="17" t="e">
        <f t="shared" si="56"/>
        <v>#REF!</v>
      </c>
      <c r="K677" s="9"/>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s="35"/>
      <c r="BE677" s="35"/>
      <c r="BF677"/>
      <c r="BG677"/>
      <c r="BH677"/>
      <c r="BI677"/>
      <c r="BJ677"/>
      <c r="BK677"/>
      <c r="BL677"/>
      <c r="BM677"/>
      <c r="BN677"/>
      <c r="BO677"/>
      <c r="BP677"/>
      <c r="BQ677" s="53"/>
      <c r="BR677"/>
      <c r="BS677"/>
      <c r="BT677"/>
      <c r="BU677" s="53"/>
      <c r="BV677"/>
      <c r="BW677"/>
      <c r="BX677"/>
      <c r="BY677"/>
      <c r="BZ677"/>
      <c r="CA677"/>
      <c r="CB677"/>
      <c r="CC677"/>
      <c r="CD677"/>
      <c r="CE677"/>
      <c r="CF677"/>
      <c r="CG677"/>
      <c r="CH677"/>
      <c r="CI677"/>
    </row>
    <row r="678" spans="1:87" s="13" customFormat="1" x14ac:dyDescent="0.3">
      <c r="A678"/>
      <c r="B678" s="2"/>
      <c r="C678" s="7"/>
      <c r="D678" s="8"/>
      <c r="E678" s="27" t="s">
        <v>108</v>
      </c>
      <c r="F678" s="3" t="str">
        <f t="shared" si="57"/>
        <v/>
      </c>
      <c r="G678" s="3"/>
      <c r="H678" s="4">
        <f t="shared" si="55"/>
        <v>0</v>
      </c>
      <c r="I678" s="17" t="e">
        <f t="shared" si="56"/>
        <v>#REF!</v>
      </c>
      <c r="K678" s="9"/>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s="35"/>
      <c r="BE678" s="35"/>
      <c r="BF678"/>
      <c r="BG678"/>
      <c r="BH678"/>
      <c r="BI678"/>
      <c r="BJ678"/>
      <c r="BK678"/>
      <c r="BL678"/>
      <c r="BM678"/>
      <c r="BN678"/>
      <c r="BO678"/>
      <c r="BP678"/>
      <c r="BQ678" s="53"/>
      <c r="BR678"/>
      <c r="BS678"/>
      <c r="BT678"/>
      <c r="BU678" s="53"/>
      <c r="BV678"/>
      <c r="BW678"/>
      <c r="BX678"/>
      <c r="BY678"/>
      <c r="BZ678"/>
      <c r="CA678"/>
      <c r="CB678"/>
      <c r="CC678"/>
      <c r="CD678"/>
      <c r="CE678"/>
      <c r="CF678"/>
      <c r="CG678"/>
      <c r="CH678"/>
      <c r="CI678"/>
    </row>
    <row r="679" spans="1:87" s="13" customFormat="1" x14ac:dyDescent="0.3">
      <c r="A679"/>
      <c r="B679" s="2"/>
      <c r="C679" s="7"/>
      <c r="D679" s="8"/>
      <c r="E679" s="27" t="s">
        <v>108</v>
      </c>
      <c r="F679" s="3" t="str">
        <f t="shared" si="57"/>
        <v/>
      </c>
      <c r="G679" s="3"/>
      <c r="H679" s="4">
        <f t="shared" si="55"/>
        <v>0</v>
      </c>
      <c r="I679" s="17" t="e">
        <f t="shared" si="56"/>
        <v>#REF!</v>
      </c>
      <c r="K679" s="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s="35"/>
      <c r="BE679" s="35"/>
      <c r="BF679"/>
      <c r="BG679"/>
      <c r="BH679"/>
      <c r="BI679"/>
      <c r="BJ679"/>
      <c r="BK679"/>
      <c r="BL679"/>
      <c r="BM679"/>
      <c r="BN679"/>
      <c r="BO679"/>
      <c r="BP679"/>
      <c r="BQ679" s="53"/>
      <c r="BR679"/>
      <c r="BS679"/>
      <c r="BT679"/>
      <c r="BU679" s="53"/>
      <c r="BV679"/>
      <c r="BW679"/>
      <c r="BX679"/>
      <c r="BY679"/>
      <c r="BZ679"/>
      <c r="CA679"/>
      <c r="CB679"/>
      <c r="CC679"/>
      <c r="CD679"/>
      <c r="CE679"/>
      <c r="CF679"/>
      <c r="CG679"/>
      <c r="CH679"/>
      <c r="CI679"/>
    </row>
    <row r="680" spans="1:87" s="13" customFormat="1" x14ac:dyDescent="0.3">
      <c r="A680"/>
      <c r="B680" s="2"/>
      <c r="C680" s="7"/>
      <c r="D680" s="8"/>
      <c r="E680" s="27" t="s">
        <v>108</v>
      </c>
      <c r="F680" s="3" t="str">
        <f t="shared" si="57"/>
        <v/>
      </c>
      <c r="G680" s="3"/>
      <c r="H680" s="4">
        <f t="shared" si="55"/>
        <v>0</v>
      </c>
      <c r="I680" s="17" t="e">
        <f t="shared" si="56"/>
        <v>#REF!</v>
      </c>
      <c r="K680" s="9"/>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s="35"/>
      <c r="BE680" s="35"/>
      <c r="BF680"/>
      <c r="BG680"/>
      <c r="BH680"/>
      <c r="BI680"/>
      <c r="BJ680"/>
      <c r="BK680"/>
      <c r="BL680"/>
      <c r="BM680"/>
      <c r="BN680"/>
      <c r="BO680"/>
      <c r="BP680"/>
      <c r="BQ680" s="53"/>
      <c r="BR680"/>
      <c r="BS680"/>
      <c r="BT680"/>
      <c r="BU680" s="53"/>
      <c r="BV680"/>
      <c r="BW680"/>
      <c r="BX680"/>
      <c r="BY680"/>
      <c r="BZ680"/>
      <c r="CA680"/>
      <c r="CB680"/>
      <c r="CC680"/>
      <c r="CD680"/>
      <c r="CE680"/>
      <c r="CF680"/>
      <c r="CG680"/>
      <c r="CH680"/>
      <c r="CI680"/>
    </row>
    <row r="681" spans="1:87" s="13" customFormat="1" x14ac:dyDescent="0.3">
      <c r="A681"/>
      <c r="B681" s="2"/>
      <c r="C681" s="7"/>
      <c r="D681" s="8"/>
      <c r="E681" s="27" t="s">
        <v>108</v>
      </c>
      <c r="F681" s="3" t="str">
        <f t="shared" si="57"/>
        <v/>
      </c>
      <c r="G681" s="3"/>
      <c r="H681" s="4">
        <f t="shared" si="55"/>
        <v>0</v>
      </c>
      <c r="I681" s="17" t="e">
        <f t="shared" si="56"/>
        <v>#REF!</v>
      </c>
      <c r="K681" s="9"/>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s="35"/>
      <c r="BE681" s="35"/>
      <c r="BF681"/>
      <c r="BG681"/>
      <c r="BH681"/>
      <c r="BI681"/>
      <c r="BJ681"/>
      <c r="BK681"/>
      <c r="BL681"/>
      <c r="BM681"/>
      <c r="BN681"/>
      <c r="BO681"/>
      <c r="BP681"/>
      <c r="BQ681" s="53"/>
      <c r="BR681"/>
      <c r="BS681"/>
      <c r="BT681"/>
      <c r="BU681" s="53"/>
      <c r="BV681"/>
      <c r="BW681"/>
      <c r="BX681"/>
      <c r="BY681"/>
      <c r="BZ681"/>
      <c r="CA681"/>
      <c r="CB681"/>
      <c r="CC681"/>
      <c r="CD681"/>
      <c r="CE681"/>
      <c r="CF681"/>
      <c r="CG681"/>
      <c r="CH681"/>
      <c r="CI681"/>
    </row>
    <row r="682" spans="1:87" s="13" customFormat="1" x14ac:dyDescent="0.3">
      <c r="A682"/>
      <c r="B682" s="2"/>
      <c r="C682" s="7"/>
      <c r="D682" s="8"/>
      <c r="E682" s="27" t="s">
        <v>108</v>
      </c>
      <c r="F682" s="3" t="str">
        <f t="shared" si="57"/>
        <v/>
      </c>
      <c r="G682" s="3"/>
      <c r="H682" s="4">
        <f t="shared" si="55"/>
        <v>0</v>
      </c>
      <c r="I682" s="17" t="e">
        <f t="shared" si="56"/>
        <v>#REF!</v>
      </c>
      <c r="K682" s="9"/>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s="35"/>
      <c r="BE682" s="35"/>
      <c r="BF682"/>
      <c r="BG682"/>
      <c r="BH682"/>
      <c r="BI682"/>
      <c r="BJ682"/>
      <c r="BK682"/>
      <c r="BL682"/>
      <c r="BM682"/>
      <c r="BN682"/>
      <c r="BO682"/>
      <c r="BP682"/>
      <c r="BQ682" s="53"/>
      <c r="BR682"/>
      <c r="BS682"/>
      <c r="BT682"/>
      <c r="BU682" s="53"/>
      <c r="BV682"/>
      <c r="BW682"/>
      <c r="BX682"/>
      <c r="BY682"/>
      <c r="BZ682"/>
      <c r="CA682"/>
      <c r="CB682"/>
      <c r="CC682"/>
      <c r="CD682"/>
      <c r="CE682"/>
      <c r="CF682"/>
      <c r="CG682"/>
      <c r="CH682"/>
      <c r="CI682"/>
    </row>
    <row r="683" spans="1:87" s="13" customFormat="1" x14ac:dyDescent="0.3">
      <c r="A683"/>
      <c r="B683" s="2"/>
      <c r="C683" s="7"/>
      <c r="D683" s="8"/>
      <c r="E683" s="27" t="s">
        <v>108</v>
      </c>
      <c r="F683" s="3" t="str">
        <f t="shared" si="57"/>
        <v/>
      </c>
      <c r="G683" s="3"/>
      <c r="H683" s="4">
        <f t="shared" si="55"/>
        <v>0</v>
      </c>
      <c r="I683" s="17" t="e">
        <f t="shared" si="56"/>
        <v>#REF!</v>
      </c>
      <c r="K683" s="9"/>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s="35"/>
      <c r="BE683" s="35"/>
      <c r="BF683"/>
      <c r="BG683"/>
      <c r="BH683"/>
      <c r="BI683"/>
      <c r="BJ683"/>
      <c r="BK683"/>
      <c r="BL683"/>
      <c r="BM683"/>
      <c r="BN683"/>
      <c r="BO683"/>
      <c r="BP683"/>
      <c r="BQ683" s="53"/>
      <c r="BR683"/>
      <c r="BS683"/>
      <c r="BT683"/>
      <c r="BU683" s="53"/>
      <c r="BV683"/>
      <c r="BW683"/>
      <c r="BX683"/>
      <c r="BY683"/>
      <c r="BZ683"/>
      <c r="CA683"/>
      <c r="CB683"/>
      <c r="CC683"/>
      <c r="CD683"/>
      <c r="CE683"/>
      <c r="CF683"/>
      <c r="CG683"/>
      <c r="CH683"/>
      <c r="CI683"/>
    </row>
    <row r="684" spans="1:87" s="13" customFormat="1" x14ac:dyDescent="0.3">
      <c r="A684"/>
      <c r="B684" s="2"/>
      <c r="C684" s="7"/>
      <c r="D684" s="8"/>
      <c r="E684" s="27" t="s">
        <v>108</v>
      </c>
      <c r="F684" s="3" t="str">
        <f t="shared" si="57"/>
        <v/>
      </c>
      <c r="G684" s="3"/>
      <c r="H684" s="4">
        <f t="shared" si="55"/>
        <v>0</v>
      </c>
      <c r="I684" s="17" t="e">
        <f t="shared" si="56"/>
        <v>#REF!</v>
      </c>
      <c r="K684" s="9"/>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s="35"/>
      <c r="BE684" s="35"/>
      <c r="BF684"/>
      <c r="BG684"/>
      <c r="BH684"/>
      <c r="BI684"/>
      <c r="BJ684"/>
      <c r="BK684"/>
      <c r="BL684"/>
      <c r="BM684"/>
      <c r="BN684"/>
      <c r="BO684"/>
      <c r="BP684"/>
      <c r="BQ684" s="53"/>
      <c r="BR684"/>
      <c r="BS684"/>
      <c r="BT684"/>
      <c r="BU684" s="53"/>
      <c r="BV684"/>
      <c r="BW684"/>
      <c r="BX684"/>
      <c r="BY684"/>
      <c r="BZ684"/>
      <c r="CA684"/>
      <c r="CB684"/>
      <c r="CC684"/>
      <c r="CD684"/>
      <c r="CE684"/>
      <c r="CF684"/>
      <c r="CG684"/>
      <c r="CH684"/>
      <c r="CI684"/>
    </row>
    <row r="685" spans="1:87" s="13" customFormat="1" x14ac:dyDescent="0.3">
      <c r="A685"/>
      <c r="B685" s="2"/>
      <c r="C685" s="7"/>
      <c r="D685" s="8"/>
      <c r="E685" s="27" t="s">
        <v>108</v>
      </c>
      <c r="F685" s="3" t="str">
        <f t="shared" si="57"/>
        <v/>
      </c>
      <c r="G685" s="3"/>
      <c r="H685" s="4">
        <f t="shared" si="55"/>
        <v>0</v>
      </c>
      <c r="I685" s="17" t="e">
        <f t="shared" si="56"/>
        <v>#REF!</v>
      </c>
      <c r="K685" s="9"/>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s="35"/>
      <c r="BE685" s="35"/>
      <c r="BF685"/>
      <c r="BG685"/>
      <c r="BH685"/>
      <c r="BI685"/>
      <c r="BJ685"/>
      <c r="BK685"/>
      <c r="BL685"/>
      <c r="BM685"/>
      <c r="BN685"/>
      <c r="BO685"/>
      <c r="BP685"/>
      <c r="BQ685" s="53"/>
      <c r="BR685"/>
      <c r="BS685"/>
      <c r="BT685"/>
      <c r="BU685" s="53"/>
      <c r="BV685"/>
      <c r="BW685"/>
      <c r="BX685"/>
      <c r="BY685"/>
      <c r="BZ685"/>
      <c r="CA685"/>
      <c r="CB685"/>
      <c r="CC685"/>
      <c r="CD685"/>
      <c r="CE685"/>
      <c r="CF685"/>
      <c r="CG685"/>
      <c r="CH685"/>
      <c r="CI685"/>
    </row>
    <row r="686" spans="1:87" s="13" customFormat="1" x14ac:dyDescent="0.3">
      <c r="A686"/>
      <c r="B686" s="2"/>
      <c r="C686" s="7"/>
      <c r="D686" s="8"/>
      <c r="E686" s="27" t="s">
        <v>108</v>
      </c>
      <c r="F686" s="3" t="str">
        <f t="shared" si="57"/>
        <v/>
      </c>
      <c r="G686" s="3"/>
      <c r="H686" s="4">
        <f t="shared" si="55"/>
        <v>0</v>
      </c>
      <c r="I686" s="17" t="e">
        <f t="shared" si="56"/>
        <v>#REF!</v>
      </c>
      <c r="K686" s="9"/>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s="35"/>
      <c r="BE686" s="35"/>
      <c r="BF686"/>
      <c r="BG686"/>
      <c r="BH686"/>
      <c r="BI686"/>
      <c r="BJ686"/>
      <c r="BK686"/>
      <c r="BL686"/>
      <c r="BM686"/>
      <c r="BN686"/>
      <c r="BO686"/>
      <c r="BP686"/>
      <c r="BQ686" s="53"/>
      <c r="BR686"/>
      <c r="BS686"/>
      <c r="BT686"/>
      <c r="BU686" s="53"/>
      <c r="BV686"/>
      <c r="BW686"/>
      <c r="BX686"/>
      <c r="BY686"/>
      <c r="BZ686"/>
      <c r="CA686"/>
      <c r="CB686"/>
      <c r="CC686"/>
      <c r="CD686"/>
      <c r="CE686"/>
      <c r="CF686"/>
      <c r="CG686"/>
      <c r="CH686"/>
      <c r="CI686"/>
    </row>
    <row r="687" spans="1:87" s="13" customFormat="1" x14ac:dyDescent="0.3">
      <c r="A687"/>
      <c r="B687" s="2"/>
      <c r="C687" s="7"/>
      <c r="D687" s="8"/>
      <c r="E687" s="27" t="s">
        <v>108</v>
      </c>
      <c r="F687" s="3" t="str">
        <f t="shared" si="57"/>
        <v/>
      </c>
      <c r="G687" s="3"/>
      <c r="H687" s="4">
        <f t="shared" si="55"/>
        <v>0</v>
      </c>
      <c r="I687" s="17" t="e">
        <f t="shared" si="56"/>
        <v>#REF!</v>
      </c>
      <c r="K687" s="9"/>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s="35"/>
      <c r="BE687" s="35"/>
      <c r="BF687"/>
      <c r="BG687"/>
      <c r="BH687"/>
      <c r="BI687"/>
      <c r="BJ687"/>
      <c r="BK687"/>
      <c r="BL687"/>
      <c r="BM687"/>
      <c r="BN687"/>
      <c r="BO687"/>
      <c r="BP687"/>
      <c r="BQ687" s="53"/>
      <c r="BR687"/>
      <c r="BS687"/>
      <c r="BT687"/>
      <c r="BU687" s="53"/>
      <c r="BV687"/>
      <c r="BW687"/>
      <c r="BX687"/>
      <c r="BY687"/>
      <c r="BZ687"/>
      <c r="CA687"/>
      <c r="CB687"/>
      <c r="CC687"/>
      <c r="CD687"/>
      <c r="CE687"/>
      <c r="CF687"/>
      <c r="CG687"/>
      <c r="CH687"/>
      <c r="CI687"/>
    </row>
    <row r="688" spans="1:87" s="13" customFormat="1" x14ac:dyDescent="0.3">
      <c r="A688"/>
      <c r="B688" s="2"/>
      <c r="C688" s="7"/>
      <c r="D688" s="8"/>
      <c r="E688" s="27" t="s">
        <v>108</v>
      </c>
      <c r="F688" s="3" t="str">
        <f t="shared" si="57"/>
        <v/>
      </c>
      <c r="G688" s="3"/>
      <c r="H688" s="4">
        <f t="shared" si="55"/>
        <v>0</v>
      </c>
      <c r="I688" s="17" t="e">
        <f t="shared" si="56"/>
        <v>#REF!</v>
      </c>
      <c r="K688" s="9"/>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s="35"/>
      <c r="BE688" s="35"/>
      <c r="BF688"/>
      <c r="BG688"/>
      <c r="BH688"/>
      <c r="BI688"/>
      <c r="BJ688"/>
      <c r="BK688"/>
      <c r="BL688"/>
      <c r="BM688"/>
      <c r="BN688"/>
      <c r="BO688"/>
      <c r="BP688"/>
      <c r="BQ688" s="53"/>
      <c r="BR688"/>
      <c r="BS688"/>
      <c r="BT688"/>
      <c r="BU688" s="53"/>
      <c r="BV688"/>
      <c r="BW688"/>
      <c r="BX688"/>
      <c r="BY688"/>
      <c r="BZ688"/>
      <c r="CA688"/>
      <c r="CB688"/>
      <c r="CC688"/>
      <c r="CD688"/>
      <c r="CE688"/>
      <c r="CF688"/>
      <c r="CG688"/>
      <c r="CH688"/>
      <c r="CI688"/>
    </row>
    <row r="689" spans="1:87" s="13" customFormat="1" x14ac:dyDescent="0.3">
      <c r="A689"/>
      <c r="B689" s="2"/>
      <c r="C689" s="7"/>
      <c r="D689" s="8"/>
      <c r="E689" s="27" t="s">
        <v>108</v>
      </c>
      <c r="F689" s="3" t="str">
        <f t="shared" si="57"/>
        <v/>
      </c>
      <c r="G689" s="3"/>
      <c r="H689" s="4">
        <f t="shared" si="55"/>
        <v>0</v>
      </c>
      <c r="I689" s="17" t="e">
        <f t="shared" si="56"/>
        <v>#REF!</v>
      </c>
      <c r="K689" s="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s="35"/>
      <c r="BE689" s="35"/>
      <c r="BF689"/>
      <c r="BG689"/>
      <c r="BH689"/>
      <c r="BI689"/>
      <c r="BJ689"/>
      <c r="BK689"/>
      <c r="BL689"/>
      <c r="BM689"/>
      <c r="BN689"/>
      <c r="BO689"/>
      <c r="BP689"/>
      <c r="BQ689" s="53"/>
      <c r="BR689"/>
      <c r="BS689"/>
      <c r="BT689"/>
      <c r="BU689" s="53"/>
      <c r="BV689"/>
      <c r="BW689"/>
      <c r="BX689"/>
      <c r="BY689"/>
      <c r="BZ689"/>
      <c r="CA689"/>
      <c r="CB689"/>
      <c r="CC689"/>
      <c r="CD689"/>
      <c r="CE689"/>
      <c r="CF689"/>
      <c r="CG689"/>
      <c r="CH689"/>
      <c r="CI689"/>
    </row>
    <row r="690" spans="1:87" s="13" customFormat="1" x14ac:dyDescent="0.3">
      <c r="A690"/>
      <c r="B690" s="2"/>
      <c r="C690" s="7"/>
      <c r="D690" s="8"/>
      <c r="E690" s="27" t="s">
        <v>108</v>
      </c>
      <c r="F690" s="3" t="str">
        <f t="shared" si="57"/>
        <v/>
      </c>
      <c r="G690" s="3"/>
      <c r="H690" s="4">
        <f t="shared" si="55"/>
        <v>0</v>
      </c>
      <c r="I690" s="17" t="e">
        <f t="shared" si="56"/>
        <v>#REF!</v>
      </c>
      <c r="K690" s="9"/>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s="35"/>
      <c r="BE690" s="35"/>
      <c r="BF690"/>
      <c r="BG690"/>
      <c r="BH690"/>
      <c r="BI690"/>
      <c r="BJ690"/>
      <c r="BK690"/>
      <c r="BL690"/>
      <c r="BM690"/>
      <c r="BN690"/>
      <c r="BO690"/>
      <c r="BP690"/>
      <c r="BQ690" s="53"/>
      <c r="BR690"/>
      <c r="BS690"/>
      <c r="BT690"/>
      <c r="BU690" s="53"/>
      <c r="BV690"/>
      <c r="BW690"/>
      <c r="BX690"/>
      <c r="BY690"/>
      <c r="BZ690"/>
      <c r="CA690"/>
      <c r="CB690"/>
      <c r="CC690"/>
      <c r="CD690"/>
      <c r="CE690"/>
      <c r="CF690"/>
      <c r="CG690"/>
      <c r="CH690"/>
      <c r="CI690"/>
    </row>
    <row r="691" spans="1:87" s="13" customFormat="1" x14ac:dyDescent="0.3">
      <c r="A691"/>
      <c r="B691" s="2"/>
      <c r="C691" s="7"/>
      <c r="D691" s="8"/>
      <c r="E691" s="27" t="s">
        <v>108</v>
      </c>
      <c r="F691" s="3" t="str">
        <f t="shared" si="57"/>
        <v/>
      </c>
      <c r="G691" s="3"/>
      <c r="H691" s="4">
        <f t="shared" si="55"/>
        <v>0</v>
      </c>
      <c r="I691" s="17" t="e">
        <f t="shared" si="56"/>
        <v>#REF!</v>
      </c>
      <c r="K691" s="9"/>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s="35"/>
      <c r="BE691" s="35"/>
      <c r="BF691"/>
      <c r="BG691"/>
      <c r="BH691"/>
      <c r="BI691"/>
      <c r="BJ691"/>
      <c r="BK691"/>
      <c r="BL691"/>
      <c r="BM691"/>
      <c r="BN691"/>
      <c r="BO691"/>
      <c r="BP691"/>
      <c r="BQ691" s="53"/>
      <c r="BR691"/>
      <c r="BS691"/>
      <c r="BT691"/>
      <c r="BU691" s="53"/>
      <c r="BV691"/>
      <c r="BW691"/>
      <c r="BX691"/>
      <c r="BY691"/>
      <c r="BZ691"/>
      <c r="CA691"/>
      <c r="CB691"/>
      <c r="CC691"/>
      <c r="CD691"/>
      <c r="CE691"/>
      <c r="CF691"/>
      <c r="CG691"/>
      <c r="CH691"/>
      <c r="CI691"/>
    </row>
    <row r="692" spans="1:87" s="13" customFormat="1" x14ac:dyDescent="0.3">
      <c r="A692"/>
      <c r="B692" s="2"/>
      <c r="C692" s="7"/>
      <c r="D692" s="8"/>
      <c r="E692" s="27" t="s">
        <v>108</v>
      </c>
      <c r="F692" s="3" t="str">
        <f t="shared" si="57"/>
        <v/>
      </c>
      <c r="G692" s="3"/>
      <c r="H692" s="4">
        <f t="shared" si="55"/>
        <v>0</v>
      </c>
      <c r="I692" s="17" t="e">
        <f t="shared" si="56"/>
        <v>#REF!</v>
      </c>
      <c r="K692" s="9"/>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s="35"/>
      <c r="BE692" s="35"/>
      <c r="BF692"/>
      <c r="BG692"/>
      <c r="BH692"/>
      <c r="BI692"/>
      <c r="BJ692"/>
      <c r="BK692"/>
      <c r="BL692"/>
      <c r="BM692"/>
      <c r="BN692"/>
      <c r="BO692"/>
      <c r="BP692"/>
      <c r="BQ692" s="53"/>
      <c r="BR692"/>
      <c r="BS692"/>
      <c r="BT692"/>
      <c r="BU692" s="53"/>
      <c r="BV692"/>
      <c r="BW692"/>
      <c r="BX692"/>
      <c r="BY692"/>
      <c r="BZ692"/>
      <c r="CA692"/>
      <c r="CB692"/>
      <c r="CC692"/>
      <c r="CD692"/>
      <c r="CE692"/>
      <c r="CF692"/>
      <c r="CG692"/>
      <c r="CH692"/>
      <c r="CI692"/>
    </row>
    <row r="693" spans="1:87" s="13" customFormat="1" x14ac:dyDescent="0.3">
      <c r="A693"/>
      <c r="B693" s="2"/>
      <c r="C693" s="7"/>
      <c r="D693" s="8"/>
      <c r="E693" s="27" t="s">
        <v>108</v>
      </c>
      <c r="F693" s="3" t="str">
        <f t="shared" si="57"/>
        <v/>
      </c>
      <c r="G693" s="3"/>
      <c r="H693" s="4">
        <f t="shared" si="55"/>
        <v>0</v>
      </c>
      <c r="I693" s="17" t="e">
        <f t="shared" si="56"/>
        <v>#REF!</v>
      </c>
      <c r="K693" s="9"/>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s="35"/>
      <c r="BE693" s="35"/>
      <c r="BF693"/>
      <c r="BG693"/>
      <c r="BH693"/>
      <c r="BI693"/>
      <c r="BJ693"/>
      <c r="BK693"/>
      <c r="BL693"/>
      <c r="BM693"/>
      <c r="BN693"/>
      <c r="BO693"/>
      <c r="BP693"/>
      <c r="BQ693" s="53"/>
      <c r="BR693"/>
      <c r="BS693"/>
      <c r="BT693"/>
      <c r="BU693" s="53"/>
      <c r="BV693"/>
      <c r="BW693"/>
      <c r="BX693"/>
      <c r="BY693"/>
      <c r="BZ693"/>
      <c r="CA693"/>
      <c r="CB693"/>
      <c r="CC693"/>
      <c r="CD693"/>
      <c r="CE693"/>
      <c r="CF693"/>
      <c r="CG693"/>
      <c r="CH693"/>
      <c r="CI693"/>
    </row>
    <row r="694" spans="1:87" s="13" customFormat="1" x14ac:dyDescent="0.3">
      <c r="A694"/>
      <c r="B694" s="2"/>
      <c r="C694" s="7"/>
      <c r="D694" s="8"/>
      <c r="E694" s="27" t="s">
        <v>108</v>
      </c>
      <c r="F694" s="3" t="str">
        <f t="shared" si="57"/>
        <v/>
      </c>
      <c r="G694" s="3"/>
      <c r="H694" s="4">
        <f t="shared" si="55"/>
        <v>0</v>
      </c>
      <c r="I694" s="17" t="e">
        <f t="shared" si="56"/>
        <v>#REF!</v>
      </c>
      <c r="K694" s="9"/>
      <c r="L694"/>
      <c r="M694"/>
      <c r="N694"/>
      <c r="O694"/>
      <c r="P694"/>
      <c r="Q694"/>
      <c r="R694"/>
      <c r="S694"/>
      <c r="T694"/>
      <c r="U694"/>
      <c r="V694"/>
      <c r="W694"/>
      <c r="X694"/>
      <c r="Y694"/>
      <c r="Z694"/>
      <c r="AA694"/>
      <c r="AB694"/>
      <c r="AC694"/>
      <c r="AD694"/>
      <c r="AE694"/>
      <c r="AF694"/>
      <c r="AG694"/>
      <c r="AH694"/>
      <c r="AI694"/>
      <c r="AJ694"/>
      <c r="AK694"/>
      <c r="AL694"/>
      <c r="AM694"/>
      <c r="AN694"/>
      <c r="AO694"/>
      <c r="AP694"/>
      <c r="AQ694"/>
      <c r="AR694"/>
      <c r="AS694"/>
      <c r="AT694"/>
      <c r="AU694"/>
      <c r="AV694"/>
      <c r="AW694"/>
      <c r="AX694"/>
      <c r="AY694"/>
      <c r="AZ694"/>
      <c r="BA694"/>
      <c r="BB694"/>
      <c r="BC694"/>
      <c r="BD694" s="35"/>
      <c r="BE694" s="35"/>
      <c r="BF694"/>
      <c r="BG694"/>
      <c r="BH694"/>
      <c r="BI694"/>
      <c r="BJ694"/>
      <c r="BK694"/>
      <c r="BL694"/>
      <c r="BM694"/>
      <c r="BN694"/>
      <c r="BO694"/>
      <c r="BP694"/>
      <c r="BQ694" s="53"/>
      <c r="BR694"/>
      <c r="BS694"/>
      <c r="BT694"/>
      <c r="BU694" s="53"/>
      <c r="BV694"/>
      <c r="BW694"/>
      <c r="BX694"/>
      <c r="BY694"/>
      <c r="BZ694"/>
      <c r="CA694"/>
      <c r="CB694"/>
      <c r="CC694"/>
      <c r="CD694"/>
      <c r="CE694"/>
      <c r="CF694"/>
      <c r="CG694"/>
      <c r="CH694"/>
      <c r="CI694"/>
    </row>
    <row r="695" spans="1:87" s="13" customFormat="1" x14ac:dyDescent="0.3">
      <c r="A695"/>
      <c r="B695" s="2"/>
      <c r="C695" s="7"/>
      <c r="D695" s="8"/>
      <c r="E695" s="27" t="s">
        <v>108</v>
      </c>
      <c r="F695" s="3" t="str">
        <f t="shared" si="57"/>
        <v/>
      </c>
      <c r="G695" s="3"/>
      <c r="H695" s="4">
        <f t="shared" si="55"/>
        <v>0</v>
      </c>
      <c r="I695" s="17" t="e">
        <f t="shared" si="56"/>
        <v>#REF!</v>
      </c>
      <c r="K695" s="9"/>
      <c r="L695"/>
      <c r="M695"/>
      <c r="N695"/>
      <c r="O695"/>
      <c r="P695"/>
      <c r="Q695"/>
      <c r="R695"/>
      <c r="S695"/>
      <c r="T695"/>
      <c r="U695"/>
      <c r="V695"/>
      <c r="W695"/>
      <c r="X695"/>
      <c r="Y695"/>
      <c r="Z695"/>
      <c r="AA695"/>
      <c r="AB695"/>
      <c r="AC695"/>
      <c r="AD695"/>
      <c r="AE695"/>
      <c r="AF695"/>
      <c r="AG695"/>
      <c r="AH695"/>
      <c r="AI695"/>
      <c r="AJ695"/>
      <c r="AK695"/>
      <c r="AL695"/>
      <c r="AM695"/>
      <c r="AN695"/>
      <c r="AO695"/>
      <c r="AP695"/>
      <c r="AQ695"/>
      <c r="AR695"/>
      <c r="AS695"/>
      <c r="AT695"/>
      <c r="AU695"/>
      <c r="AV695"/>
      <c r="AW695"/>
      <c r="AX695"/>
      <c r="AY695"/>
      <c r="AZ695"/>
      <c r="BA695"/>
      <c r="BB695"/>
      <c r="BC695"/>
      <c r="BD695" s="35"/>
      <c r="BE695" s="35"/>
      <c r="BF695"/>
      <c r="BG695"/>
      <c r="BH695"/>
      <c r="BI695"/>
      <c r="BJ695"/>
      <c r="BK695"/>
      <c r="BL695"/>
      <c r="BM695"/>
      <c r="BN695"/>
      <c r="BO695"/>
      <c r="BP695"/>
      <c r="BQ695" s="53"/>
      <c r="BR695"/>
      <c r="BS695"/>
      <c r="BT695"/>
      <c r="BU695" s="53"/>
      <c r="BV695"/>
      <c r="BW695"/>
      <c r="BX695"/>
      <c r="BY695"/>
      <c r="BZ695"/>
      <c r="CA695"/>
      <c r="CB695"/>
      <c r="CC695"/>
      <c r="CD695"/>
      <c r="CE695"/>
      <c r="CF695"/>
      <c r="CG695"/>
      <c r="CH695"/>
      <c r="CI695"/>
    </row>
    <row r="696" spans="1:87" s="13" customFormat="1" x14ac:dyDescent="0.3">
      <c r="A696"/>
      <c r="B696" s="2"/>
      <c r="C696" s="7"/>
      <c r="D696" s="8"/>
      <c r="E696" s="27" t="s">
        <v>108</v>
      </c>
      <c r="F696" s="3" t="str">
        <f t="shared" si="57"/>
        <v/>
      </c>
      <c r="G696" s="3"/>
      <c r="H696" s="4">
        <f t="shared" si="55"/>
        <v>0</v>
      </c>
      <c r="I696" s="17" t="e">
        <f t="shared" si="56"/>
        <v>#REF!</v>
      </c>
      <c r="K696" s="9"/>
      <c r="L696"/>
      <c r="M696"/>
      <c r="N696"/>
      <c r="O696"/>
      <c r="P696"/>
      <c r="Q696"/>
      <c r="R696"/>
      <c r="S696"/>
      <c r="T696"/>
      <c r="U696"/>
      <c r="V696"/>
      <c r="W696"/>
      <c r="X696"/>
      <c r="Y696"/>
      <c r="Z696"/>
      <c r="AA696"/>
      <c r="AB696"/>
      <c r="AC696"/>
      <c r="AD696"/>
      <c r="AE696"/>
      <c r="AF696"/>
      <c r="AG696"/>
      <c r="AH696"/>
      <c r="AI696"/>
      <c r="AJ696"/>
      <c r="AK696"/>
      <c r="AL696"/>
      <c r="AM696"/>
      <c r="AN696"/>
      <c r="AO696"/>
      <c r="AP696"/>
      <c r="AQ696"/>
      <c r="AR696"/>
      <c r="AS696"/>
      <c r="AT696"/>
      <c r="AU696"/>
      <c r="AV696"/>
      <c r="AW696"/>
      <c r="AX696"/>
      <c r="AY696"/>
      <c r="AZ696"/>
      <c r="BA696"/>
      <c r="BB696"/>
      <c r="BC696"/>
      <c r="BD696" s="35"/>
      <c r="BE696" s="35"/>
      <c r="BF696"/>
      <c r="BG696"/>
      <c r="BH696"/>
      <c r="BI696"/>
      <c r="BJ696"/>
      <c r="BK696"/>
      <c r="BL696"/>
      <c r="BM696"/>
      <c r="BN696"/>
      <c r="BO696"/>
      <c r="BP696"/>
      <c r="BQ696" s="53"/>
      <c r="BR696"/>
      <c r="BS696"/>
      <c r="BT696"/>
      <c r="BU696" s="53"/>
      <c r="BV696"/>
      <c r="BW696"/>
      <c r="BX696"/>
      <c r="BY696"/>
      <c r="BZ696"/>
      <c r="CA696"/>
      <c r="CB696"/>
      <c r="CC696"/>
      <c r="CD696"/>
      <c r="CE696"/>
      <c r="CF696"/>
      <c r="CG696"/>
      <c r="CH696"/>
      <c r="CI696"/>
    </row>
    <row r="697" spans="1:87" s="13" customFormat="1" x14ac:dyDescent="0.3">
      <c r="A697"/>
      <c r="B697" s="2"/>
      <c r="C697" s="7"/>
      <c r="D697" s="8"/>
      <c r="E697" s="27" t="s">
        <v>108</v>
      </c>
      <c r="F697" s="3" t="str">
        <f t="shared" si="57"/>
        <v/>
      </c>
      <c r="G697" s="3"/>
      <c r="H697" s="4">
        <f t="shared" ref="H697:H760" si="58">IF(AND(C697&lt;&gt;"",F697&lt;&gt;"",G697&lt;&gt;""),(G697-F697)*24,0)</f>
        <v>0</v>
      </c>
      <c r="I697" s="17" t="e">
        <f t="shared" si="56"/>
        <v>#REF!</v>
      </c>
      <c r="K697" s="9"/>
      <c r="L697"/>
      <c r="M697"/>
      <c r="N697"/>
      <c r="O697"/>
      <c r="P697"/>
      <c r="Q697"/>
      <c r="R697"/>
      <c r="S697"/>
      <c r="T697"/>
      <c r="U697"/>
      <c r="V697"/>
      <c r="W697"/>
      <c r="X697"/>
      <c r="Y697"/>
      <c r="Z697"/>
      <c r="AA697"/>
      <c r="AB697"/>
      <c r="AC697"/>
      <c r="AD697"/>
      <c r="AE697"/>
      <c r="AF697"/>
      <c r="AG697"/>
      <c r="AH697"/>
      <c r="AI697"/>
      <c r="AJ697"/>
      <c r="AK697"/>
      <c r="AL697"/>
      <c r="AM697"/>
      <c r="AN697"/>
      <c r="AO697"/>
      <c r="AP697"/>
      <c r="AQ697"/>
      <c r="AR697"/>
      <c r="AS697"/>
      <c r="AT697"/>
      <c r="AU697"/>
      <c r="AV697"/>
      <c r="AW697"/>
      <c r="AX697"/>
      <c r="AY697"/>
      <c r="AZ697"/>
      <c r="BA697"/>
      <c r="BB697"/>
      <c r="BC697"/>
      <c r="BD697" s="35"/>
      <c r="BE697" s="35"/>
      <c r="BF697"/>
      <c r="BG697"/>
      <c r="BH697"/>
      <c r="BI697"/>
      <c r="BJ697"/>
      <c r="BK697"/>
      <c r="BL697"/>
      <c r="BM697"/>
      <c r="BN697"/>
      <c r="BO697"/>
      <c r="BP697"/>
      <c r="BQ697" s="53"/>
      <c r="BR697"/>
      <c r="BS697"/>
      <c r="BT697"/>
      <c r="BU697" s="53"/>
      <c r="BV697"/>
      <c r="BW697"/>
      <c r="BX697"/>
      <c r="BY697"/>
      <c r="BZ697"/>
      <c r="CA697"/>
      <c r="CB697"/>
      <c r="CC697"/>
      <c r="CD697"/>
      <c r="CE697"/>
      <c r="CF697"/>
      <c r="CG697"/>
      <c r="CH697"/>
      <c r="CI697"/>
    </row>
    <row r="698" spans="1:87" s="13" customFormat="1" x14ac:dyDescent="0.3">
      <c r="A698"/>
      <c r="B698" s="2"/>
      <c r="C698" s="7"/>
      <c r="D698" s="8"/>
      <c r="E698" s="27" t="s">
        <v>108</v>
      </c>
      <c r="F698" s="3" t="str">
        <f t="shared" si="57"/>
        <v/>
      </c>
      <c r="G698" s="3"/>
      <c r="H698" s="4">
        <f t="shared" si="58"/>
        <v>0</v>
      </c>
      <c r="I698" s="17" t="e">
        <f t="shared" ref="I698:I761" si="59">IF(E698=E697,H698+I697,H698)</f>
        <v>#REF!</v>
      </c>
      <c r="K698" s="9"/>
      <c r="L698"/>
      <c r="M698"/>
      <c r="N698"/>
      <c r="O698"/>
      <c r="P698"/>
      <c r="Q698"/>
      <c r="R698"/>
      <c r="S698"/>
      <c r="T698"/>
      <c r="U698"/>
      <c r="V698"/>
      <c r="W698"/>
      <c r="X698"/>
      <c r="Y698"/>
      <c r="Z698"/>
      <c r="AA698"/>
      <c r="AB698"/>
      <c r="AC698"/>
      <c r="AD698"/>
      <c r="AE698"/>
      <c r="AF698"/>
      <c r="AG698"/>
      <c r="AH698"/>
      <c r="AI698"/>
      <c r="AJ698"/>
      <c r="AK698"/>
      <c r="AL698"/>
      <c r="AM698"/>
      <c r="AN698"/>
      <c r="AO698"/>
      <c r="AP698"/>
      <c r="AQ698"/>
      <c r="AR698"/>
      <c r="AS698"/>
      <c r="AT698"/>
      <c r="AU698"/>
      <c r="AV698"/>
      <c r="AW698"/>
      <c r="AX698"/>
      <c r="AY698"/>
      <c r="AZ698"/>
      <c r="BA698"/>
      <c r="BB698"/>
      <c r="BC698"/>
      <c r="BD698" s="35"/>
      <c r="BE698" s="35"/>
      <c r="BF698"/>
      <c r="BG698"/>
      <c r="BH698"/>
      <c r="BI698"/>
      <c r="BJ698"/>
      <c r="BK698"/>
      <c r="BL698"/>
      <c r="BM698"/>
      <c r="BN698"/>
      <c r="BO698"/>
      <c r="BP698"/>
      <c r="BQ698" s="53"/>
      <c r="BR698"/>
      <c r="BS698"/>
      <c r="BT698"/>
      <c r="BU698" s="53"/>
      <c r="BV698"/>
      <c r="BW698"/>
      <c r="BX698"/>
      <c r="BY698"/>
      <c r="BZ698"/>
      <c r="CA698"/>
      <c r="CB698"/>
      <c r="CC698"/>
      <c r="CD698"/>
      <c r="CE698"/>
      <c r="CF698"/>
      <c r="CG698"/>
      <c r="CH698"/>
      <c r="CI698"/>
    </row>
    <row r="699" spans="1:87" s="13" customFormat="1" x14ac:dyDescent="0.3">
      <c r="A699"/>
      <c r="B699" s="2"/>
      <c r="C699" s="7"/>
      <c r="D699" s="8"/>
      <c r="E699" s="27" t="s">
        <v>108</v>
      </c>
      <c r="F699" s="3" t="str">
        <f t="shared" si="57"/>
        <v/>
      </c>
      <c r="G699" s="3"/>
      <c r="H699" s="4">
        <f t="shared" si="58"/>
        <v>0</v>
      </c>
      <c r="I699" s="17" t="e">
        <f t="shared" si="59"/>
        <v>#REF!</v>
      </c>
      <c r="K699" s="9"/>
      <c r="L699"/>
      <c r="M699"/>
      <c r="N699"/>
      <c r="O699"/>
      <c r="P699"/>
      <c r="Q699"/>
      <c r="R699"/>
      <c r="S699"/>
      <c r="T699"/>
      <c r="U699"/>
      <c r="V699"/>
      <c r="W699"/>
      <c r="X699"/>
      <c r="Y699"/>
      <c r="Z699"/>
      <c r="AA699"/>
      <c r="AB699"/>
      <c r="AC699"/>
      <c r="AD699"/>
      <c r="AE699"/>
      <c r="AF699"/>
      <c r="AG699"/>
      <c r="AH699"/>
      <c r="AI699"/>
      <c r="AJ699"/>
      <c r="AK699"/>
      <c r="AL699"/>
      <c r="AM699"/>
      <c r="AN699"/>
      <c r="AO699"/>
      <c r="AP699"/>
      <c r="AQ699"/>
      <c r="AR699"/>
      <c r="AS699"/>
      <c r="AT699"/>
      <c r="AU699"/>
      <c r="AV699"/>
      <c r="AW699"/>
      <c r="AX699"/>
      <c r="AY699"/>
      <c r="AZ699"/>
      <c r="BA699"/>
      <c r="BB699"/>
      <c r="BC699"/>
      <c r="BD699" s="35"/>
      <c r="BE699" s="35"/>
      <c r="BF699"/>
      <c r="BG699"/>
      <c r="BH699"/>
      <c r="BI699"/>
      <c r="BJ699"/>
      <c r="BK699"/>
      <c r="BL699"/>
      <c r="BM699"/>
      <c r="BN699"/>
      <c r="BO699"/>
      <c r="BP699"/>
      <c r="BQ699" s="53"/>
      <c r="BR699"/>
      <c r="BS699"/>
      <c r="BT699"/>
      <c r="BU699" s="53"/>
      <c r="BV699"/>
      <c r="BW699"/>
      <c r="BX699"/>
      <c r="BY699"/>
      <c r="BZ699"/>
      <c r="CA699"/>
      <c r="CB699"/>
      <c r="CC699"/>
      <c r="CD699"/>
      <c r="CE699"/>
      <c r="CF699"/>
      <c r="CG699"/>
      <c r="CH699"/>
      <c r="CI699"/>
    </row>
    <row r="700" spans="1:87" s="13" customFormat="1" x14ac:dyDescent="0.3">
      <c r="A700"/>
      <c r="B700" s="2"/>
      <c r="C700" s="7"/>
      <c r="D700" s="8"/>
      <c r="E700" s="27" t="s">
        <v>108</v>
      </c>
      <c r="F700" s="3" t="str">
        <f t="shared" si="57"/>
        <v/>
      </c>
      <c r="G700" s="3"/>
      <c r="H700" s="4">
        <f t="shared" si="58"/>
        <v>0</v>
      </c>
      <c r="I700" s="17" t="e">
        <f t="shared" si="59"/>
        <v>#REF!</v>
      </c>
      <c r="K700" s="9"/>
      <c r="L700"/>
      <c r="M700"/>
      <c r="N700"/>
      <c r="O700"/>
      <c r="P700"/>
      <c r="Q700"/>
      <c r="R700"/>
      <c r="S700"/>
      <c r="T700"/>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c r="BB700"/>
      <c r="BC700"/>
      <c r="BD700" s="35"/>
      <c r="BE700" s="35"/>
      <c r="BF700"/>
      <c r="BG700"/>
      <c r="BH700"/>
      <c r="BI700"/>
      <c r="BJ700"/>
      <c r="BK700"/>
      <c r="BL700"/>
      <c r="BM700"/>
      <c r="BN700"/>
      <c r="BO700"/>
      <c r="BP700"/>
      <c r="BQ700" s="53"/>
      <c r="BR700"/>
      <c r="BS700"/>
      <c r="BT700"/>
      <c r="BU700" s="53"/>
      <c r="BV700"/>
      <c r="BW700"/>
      <c r="BX700"/>
      <c r="BY700"/>
      <c r="BZ700"/>
      <c r="CA700"/>
      <c r="CB700"/>
      <c r="CC700"/>
      <c r="CD700"/>
      <c r="CE700"/>
      <c r="CF700"/>
      <c r="CG700"/>
      <c r="CH700"/>
      <c r="CI700"/>
    </row>
    <row r="701" spans="1:87" s="13" customFormat="1" x14ac:dyDescent="0.3">
      <c r="A701"/>
      <c r="B701" s="2"/>
      <c r="C701" s="7"/>
      <c r="D701" s="8"/>
      <c r="E701" s="27" t="s">
        <v>108</v>
      </c>
      <c r="F701" s="3" t="str">
        <f t="shared" si="57"/>
        <v/>
      </c>
      <c r="G701" s="3"/>
      <c r="H701" s="4">
        <f t="shared" si="58"/>
        <v>0</v>
      </c>
      <c r="I701" s="17" t="e">
        <f t="shared" si="59"/>
        <v>#REF!</v>
      </c>
      <c r="K701" s="9"/>
      <c r="L701"/>
      <c r="M701"/>
      <c r="N701"/>
      <c r="O701"/>
      <c r="P701"/>
      <c r="Q701"/>
      <c r="R701"/>
      <c r="S701"/>
      <c r="T701"/>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c r="BB701"/>
      <c r="BC701"/>
      <c r="BD701" s="35"/>
      <c r="BE701" s="35"/>
      <c r="BF701"/>
      <c r="BG701"/>
      <c r="BH701"/>
      <c r="BI701"/>
      <c r="BJ701"/>
      <c r="BK701"/>
      <c r="BL701"/>
      <c r="BM701"/>
      <c r="BN701"/>
      <c r="BO701"/>
      <c r="BP701"/>
      <c r="BQ701" s="53"/>
      <c r="BR701"/>
      <c r="BS701"/>
      <c r="BT701"/>
      <c r="BU701" s="53"/>
      <c r="BV701"/>
      <c r="BW701"/>
      <c r="BX701"/>
      <c r="BY701"/>
      <c r="BZ701"/>
      <c r="CA701"/>
      <c r="CB701"/>
      <c r="CC701"/>
      <c r="CD701"/>
      <c r="CE701"/>
      <c r="CF701"/>
      <c r="CG701"/>
      <c r="CH701"/>
      <c r="CI701"/>
    </row>
    <row r="702" spans="1:87" s="13" customFormat="1" x14ac:dyDescent="0.3">
      <c r="A702"/>
      <c r="B702" s="2"/>
      <c r="C702" s="7"/>
      <c r="D702" s="8"/>
      <c r="E702" s="27" t="s">
        <v>108</v>
      </c>
      <c r="F702" s="3" t="str">
        <f t="shared" si="57"/>
        <v/>
      </c>
      <c r="G702" s="3"/>
      <c r="H702" s="4">
        <f t="shared" si="58"/>
        <v>0</v>
      </c>
      <c r="I702" s="17" t="e">
        <f t="shared" si="59"/>
        <v>#REF!</v>
      </c>
      <c r="K702" s="9"/>
      <c r="L702"/>
      <c r="M702"/>
      <c r="N702"/>
      <c r="O702"/>
      <c r="P702"/>
      <c r="Q702"/>
      <c r="R702"/>
      <c r="S702"/>
      <c r="T702"/>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c r="BB702"/>
      <c r="BC702"/>
      <c r="BD702" s="35"/>
      <c r="BE702" s="35"/>
      <c r="BF702"/>
      <c r="BG702"/>
      <c r="BH702"/>
      <c r="BI702"/>
      <c r="BJ702"/>
      <c r="BK702"/>
      <c r="BL702"/>
      <c r="BM702"/>
      <c r="BN702"/>
      <c r="BO702"/>
      <c r="BP702"/>
      <c r="BQ702" s="53"/>
      <c r="BR702"/>
      <c r="BS702"/>
      <c r="BT702"/>
      <c r="BU702" s="53"/>
      <c r="BV702"/>
      <c r="BW702"/>
      <c r="BX702"/>
      <c r="BY702"/>
      <c r="BZ702"/>
      <c r="CA702"/>
      <c r="CB702"/>
      <c r="CC702"/>
      <c r="CD702"/>
      <c r="CE702"/>
      <c r="CF702"/>
      <c r="CG702"/>
      <c r="CH702"/>
      <c r="CI702"/>
    </row>
    <row r="703" spans="1:87" s="13" customFormat="1" x14ac:dyDescent="0.3">
      <c r="A703"/>
      <c r="B703" s="2"/>
      <c r="C703" s="7"/>
      <c r="D703" s="8"/>
      <c r="E703" s="27" t="s">
        <v>108</v>
      </c>
      <c r="F703" s="3" t="str">
        <f t="shared" si="57"/>
        <v/>
      </c>
      <c r="G703" s="3"/>
      <c r="H703" s="4">
        <f t="shared" si="58"/>
        <v>0</v>
      </c>
      <c r="I703" s="17" t="e">
        <f t="shared" si="59"/>
        <v>#REF!</v>
      </c>
      <c r="K703" s="9"/>
      <c r="L703"/>
      <c r="M703"/>
      <c r="N703"/>
      <c r="O703"/>
      <c r="P703"/>
      <c r="Q703"/>
      <c r="R703"/>
      <c r="S703"/>
      <c r="T703"/>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c r="BB703"/>
      <c r="BC703"/>
      <c r="BD703" s="35"/>
      <c r="BE703" s="35"/>
      <c r="BF703"/>
      <c r="BG703"/>
      <c r="BH703"/>
      <c r="BI703"/>
      <c r="BJ703"/>
      <c r="BK703"/>
      <c r="BL703"/>
      <c r="BM703"/>
      <c r="BN703"/>
      <c r="BO703"/>
      <c r="BP703"/>
      <c r="BQ703" s="53"/>
      <c r="BR703"/>
      <c r="BS703"/>
      <c r="BT703"/>
      <c r="BU703" s="53"/>
      <c r="BV703"/>
      <c r="BW703"/>
      <c r="BX703"/>
      <c r="BY703"/>
      <c r="BZ703"/>
      <c r="CA703"/>
      <c r="CB703"/>
      <c r="CC703"/>
      <c r="CD703"/>
      <c r="CE703"/>
      <c r="CF703"/>
      <c r="CG703"/>
      <c r="CH703"/>
      <c r="CI703"/>
    </row>
    <row r="704" spans="1:87" s="13" customFormat="1" x14ac:dyDescent="0.3">
      <c r="A704"/>
      <c r="B704" s="2"/>
      <c r="C704" s="7"/>
      <c r="D704" s="8"/>
      <c r="E704" s="27" t="s">
        <v>108</v>
      </c>
      <c r="F704" s="3" t="str">
        <f t="shared" si="57"/>
        <v/>
      </c>
      <c r="G704" s="3"/>
      <c r="H704" s="4">
        <f t="shared" si="58"/>
        <v>0</v>
      </c>
      <c r="I704" s="17" t="e">
        <f t="shared" si="59"/>
        <v>#REF!</v>
      </c>
      <c r="K704" s="9"/>
      <c r="L704"/>
      <c r="M704"/>
      <c r="N704"/>
      <c r="O704"/>
      <c r="P704"/>
      <c r="Q704"/>
      <c r="R704"/>
      <c r="S704"/>
      <c r="T704"/>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c r="BB704"/>
      <c r="BC704"/>
      <c r="BD704" s="35"/>
      <c r="BE704" s="35"/>
      <c r="BF704"/>
      <c r="BG704"/>
      <c r="BH704"/>
      <c r="BI704"/>
      <c r="BJ704"/>
      <c r="BK704"/>
      <c r="BL704"/>
      <c r="BM704"/>
      <c r="BN704"/>
      <c r="BO704"/>
      <c r="BP704"/>
      <c r="BQ704" s="53"/>
      <c r="BR704"/>
      <c r="BS704"/>
      <c r="BT704"/>
      <c r="BU704" s="53"/>
      <c r="BV704"/>
      <c r="BW704"/>
      <c r="BX704"/>
      <c r="BY704"/>
      <c r="BZ704"/>
      <c r="CA704"/>
      <c r="CB704"/>
      <c r="CC704"/>
      <c r="CD704"/>
      <c r="CE704"/>
      <c r="CF704"/>
      <c r="CG704"/>
      <c r="CH704"/>
      <c r="CI704"/>
    </row>
    <row r="705" spans="1:87" s="13" customFormat="1" x14ac:dyDescent="0.3">
      <c r="A705"/>
      <c r="B705" s="2"/>
      <c r="C705" s="7"/>
      <c r="D705" s="8"/>
      <c r="E705" s="27" t="s">
        <v>108</v>
      </c>
      <c r="F705" s="3" t="str">
        <f t="shared" si="57"/>
        <v/>
      </c>
      <c r="G705" s="3"/>
      <c r="H705" s="4">
        <f t="shared" si="58"/>
        <v>0</v>
      </c>
      <c r="I705" s="17" t="e">
        <f t="shared" si="59"/>
        <v>#REF!</v>
      </c>
      <c r="K705" s="9"/>
      <c r="L705"/>
      <c r="M705"/>
      <c r="N705"/>
      <c r="O705"/>
      <c r="P705"/>
      <c r="Q705"/>
      <c r="R705"/>
      <c r="S705"/>
      <c r="T705"/>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c r="BB705"/>
      <c r="BC705"/>
      <c r="BD705" s="35"/>
      <c r="BE705" s="35"/>
      <c r="BF705"/>
      <c r="BG705"/>
      <c r="BH705"/>
      <c r="BI705"/>
      <c r="BJ705"/>
      <c r="BK705"/>
      <c r="BL705"/>
      <c r="BM705"/>
      <c r="BN705"/>
      <c r="BO705"/>
      <c r="BP705"/>
      <c r="BQ705" s="53"/>
      <c r="BR705"/>
      <c r="BS705"/>
      <c r="BT705"/>
      <c r="BU705" s="53"/>
      <c r="BV705"/>
      <c r="BW705"/>
      <c r="BX705"/>
      <c r="BY705"/>
      <c r="BZ705"/>
      <c r="CA705"/>
      <c r="CB705"/>
      <c r="CC705"/>
      <c r="CD705"/>
      <c r="CE705"/>
      <c r="CF705"/>
      <c r="CG705"/>
      <c r="CH705"/>
      <c r="CI705"/>
    </row>
    <row r="706" spans="1:87" s="13" customFormat="1" x14ac:dyDescent="0.3">
      <c r="A706"/>
      <c r="B706" s="2"/>
      <c r="C706" s="7"/>
      <c r="D706" s="8"/>
      <c r="E706" s="27" t="s">
        <v>108</v>
      </c>
      <c r="F706" s="3" t="str">
        <f t="shared" si="57"/>
        <v/>
      </c>
      <c r="G706" s="3"/>
      <c r="H706" s="4">
        <f t="shared" si="58"/>
        <v>0</v>
      </c>
      <c r="I706" s="17" t="e">
        <f t="shared" si="59"/>
        <v>#REF!</v>
      </c>
      <c r="K706" s="9"/>
      <c r="L706"/>
      <c r="M706"/>
      <c r="N706"/>
      <c r="O706"/>
      <c r="P706"/>
      <c r="Q706"/>
      <c r="R706"/>
      <c r="S706"/>
      <c r="T706"/>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c r="BB706"/>
      <c r="BC706"/>
      <c r="BD706" s="35"/>
      <c r="BE706" s="35"/>
      <c r="BF706"/>
      <c r="BG706"/>
      <c r="BH706"/>
      <c r="BI706"/>
      <c r="BJ706"/>
      <c r="BK706"/>
      <c r="BL706"/>
      <c r="BM706"/>
      <c r="BN706"/>
      <c r="BO706"/>
      <c r="BP706"/>
      <c r="BQ706" s="53"/>
      <c r="BR706"/>
      <c r="BS706"/>
      <c r="BT706"/>
      <c r="BU706" s="53"/>
      <c r="BV706"/>
      <c r="BW706"/>
      <c r="BX706"/>
      <c r="BY706"/>
      <c r="BZ706"/>
      <c r="CA706"/>
      <c r="CB706"/>
      <c r="CC706"/>
      <c r="CD706"/>
      <c r="CE706"/>
      <c r="CF706"/>
      <c r="CG706"/>
      <c r="CH706"/>
      <c r="CI706"/>
    </row>
    <row r="707" spans="1:87" s="13" customFormat="1" x14ac:dyDescent="0.3">
      <c r="A707"/>
      <c r="B707" s="2"/>
      <c r="C707" s="7"/>
      <c r="D707" s="8"/>
      <c r="E707" s="27" t="s">
        <v>108</v>
      </c>
      <c r="F707" s="3" t="str">
        <f t="shared" si="57"/>
        <v/>
      </c>
      <c r="G707" s="3"/>
      <c r="H707" s="4">
        <f t="shared" si="58"/>
        <v>0</v>
      </c>
      <c r="I707" s="17" t="e">
        <f t="shared" si="59"/>
        <v>#REF!</v>
      </c>
      <c r="K707" s="9"/>
      <c r="L707"/>
      <c r="M707"/>
      <c r="N707"/>
      <c r="O707"/>
      <c r="P707"/>
      <c r="Q707"/>
      <c r="R707"/>
      <c r="S707"/>
      <c r="T707"/>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c r="BB707"/>
      <c r="BC707"/>
      <c r="BD707" s="35"/>
      <c r="BE707" s="35"/>
      <c r="BF707"/>
      <c r="BG707"/>
      <c r="BH707"/>
      <c r="BI707"/>
      <c r="BJ707"/>
      <c r="BK707"/>
      <c r="BL707"/>
      <c r="BM707"/>
      <c r="BN707"/>
      <c r="BO707"/>
      <c r="BP707"/>
      <c r="BQ707" s="53"/>
      <c r="BR707"/>
      <c r="BS707"/>
      <c r="BT707"/>
      <c r="BU707" s="53"/>
      <c r="BV707"/>
      <c r="BW707"/>
      <c r="BX707"/>
      <c r="BY707"/>
      <c r="BZ707"/>
      <c r="CA707"/>
      <c r="CB707"/>
      <c r="CC707"/>
      <c r="CD707"/>
      <c r="CE707"/>
      <c r="CF707"/>
      <c r="CG707"/>
      <c r="CH707"/>
      <c r="CI707"/>
    </row>
    <row r="708" spans="1:87" s="13" customFormat="1" x14ac:dyDescent="0.3">
      <c r="A708"/>
      <c r="B708" s="2"/>
      <c r="C708" s="7"/>
      <c r="D708" s="8"/>
      <c r="E708" s="27" t="s">
        <v>108</v>
      </c>
      <c r="F708" s="3" t="str">
        <f t="shared" si="57"/>
        <v/>
      </c>
      <c r="G708" s="3"/>
      <c r="H708" s="4">
        <f t="shared" si="58"/>
        <v>0</v>
      </c>
      <c r="I708" s="17" t="e">
        <f t="shared" si="59"/>
        <v>#REF!</v>
      </c>
      <c r="K708" s="9"/>
      <c r="L708"/>
      <c r="M708"/>
      <c r="N708"/>
      <c r="O708"/>
      <c r="P708"/>
      <c r="Q708"/>
      <c r="R708"/>
      <c r="S708"/>
      <c r="T708"/>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c r="BB708"/>
      <c r="BC708"/>
      <c r="BD708" s="35"/>
      <c r="BE708" s="35"/>
      <c r="BF708"/>
      <c r="BG708"/>
      <c r="BH708"/>
      <c r="BI708"/>
      <c r="BJ708"/>
      <c r="BK708"/>
      <c r="BL708"/>
      <c r="BM708"/>
      <c r="BN708"/>
      <c r="BO708"/>
      <c r="BP708"/>
      <c r="BQ708" s="53"/>
      <c r="BR708"/>
      <c r="BS708"/>
      <c r="BT708"/>
      <c r="BU708" s="53"/>
      <c r="BV708"/>
      <c r="BW708"/>
      <c r="BX708"/>
      <c r="BY708"/>
      <c r="BZ708"/>
      <c r="CA708"/>
      <c r="CB708"/>
      <c r="CC708"/>
      <c r="CD708"/>
      <c r="CE708"/>
      <c r="CF708"/>
      <c r="CG708"/>
      <c r="CH708"/>
      <c r="CI708"/>
    </row>
    <row r="709" spans="1:87" s="13" customFormat="1" x14ac:dyDescent="0.3">
      <c r="A709"/>
      <c r="B709" s="2"/>
      <c r="C709" s="7"/>
      <c r="D709" s="8"/>
      <c r="E709" s="27" t="s">
        <v>108</v>
      </c>
      <c r="F709" s="3" t="str">
        <f t="shared" si="57"/>
        <v/>
      </c>
      <c r="G709" s="3"/>
      <c r="H709" s="4">
        <f t="shared" si="58"/>
        <v>0</v>
      </c>
      <c r="I709" s="17" t="e">
        <f t="shared" si="59"/>
        <v>#REF!</v>
      </c>
      <c r="K709" s="9"/>
      <c r="L709"/>
      <c r="M709"/>
      <c r="N709"/>
      <c r="O709"/>
      <c r="P709"/>
      <c r="Q709"/>
      <c r="R709"/>
      <c r="S709"/>
      <c r="T709"/>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c r="BB709"/>
      <c r="BC709"/>
      <c r="BD709" s="35"/>
      <c r="BE709" s="35"/>
      <c r="BF709"/>
      <c r="BG709"/>
      <c r="BH709"/>
      <c r="BI709"/>
      <c r="BJ709"/>
      <c r="BK709"/>
      <c r="BL709"/>
      <c r="BM709"/>
      <c r="BN709"/>
      <c r="BO709"/>
      <c r="BP709"/>
      <c r="BQ709" s="53"/>
      <c r="BR709"/>
      <c r="BS709"/>
      <c r="BT709"/>
      <c r="BU709" s="53"/>
      <c r="BV709"/>
      <c r="BW709"/>
      <c r="BX709"/>
      <c r="BY709"/>
      <c r="BZ709"/>
      <c r="CA709"/>
      <c r="CB709"/>
      <c r="CC709"/>
      <c r="CD709"/>
      <c r="CE709"/>
      <c r="CF709"/>
      <c r="CG709"/>
      <c r="CH709"/>
      <c r="CI709"/>
    </row>
    <row r="710" spans="1:87" s="13" customFormat="1" x14ac:dyDescent="0.3">
      <c r="A710"/>
      <c r="B710" s="2"/>
      <c r="C710" s="7"/>
      <c r="D710" s="8"/>
      <c r="E710" s="27" t="s">
        <v>108</v>
      </c>
      <c r="F710" s="3" t="str">
        <f t="shared" si="57"/>
        <v/>
      </c>
      <c r="G710" s="3"/>
      <c r="H710" s="4">
        <f t="shared" si="58"/>
        <v>0</v>
      </c>
      <c r="I710" s="17" t="e">
        <f t="shared" si="59"/>
        <v>#REF!</v>
      </c>
      <c r="K710" s="9"/>
      <c r="L710"/>
      <c r="M710"/>
      <c r="N710"/>
      <c r="O710"/>
      <c r="P710"/>
      <c r="Q710"/>
      <c r="R710"/>
      <c r="S710"/>
      <c r="T710"/>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c r="BB710"/>
      <c r="BC710"/>
      <c r="BD710" s="35"/>
      <c r="BE710" s="35"/>
      <c r="BF710"/>
      <c r="BG710"/>
      <c r="BH710"/>
      <c r="BI710"/>
      <c r="BJ710"/>
      <c r="BK710"/>
      <c r="BL710"/>
      <c r="BM710"/>
      <c r="BN710"/>
      <c r="BO710"/>
      <c r="BP710"/>
      <c r="BQ710" s="53"/>
      <c r="BR710"/>
      <c r="BS710"/>
      <c r="BT710"/>
      <c r="BU710" s="53"/>
      <c r="BV710"/>
      <c r="BW710"/>
      <c r="BX710"/>
      <c r="BY710"/>
      <c r="BZ710"/>
      <c r="CA710"/>
      <c r="CB710"/>
      <c r="CC710"/>
      <c r="CD710"/>
      <c r="CE710"/>
      <c r="CF710"/>
      <c r="CG710"/>
      <c r="CH710"/>
      <c r="CI710"/>
    </row>
    <row r="711" spans="1:87" s="13" customFormat="1" x14ac:dyDescent="0.3">
      <c r="A711"/>
      <c r="B711" s="2"/>
      <c r="C711" s="7"/>
      <c r="D711" s="8"/>
      <c r="E711" s="27" t="s">
        <v>108</v>
      </c>
      <c r="F711" s="3" t="str">
        <f t="shared" si="57"/>
        <v/>
      </c>
      <c r="G711" s="3"/>
      <c r="H711" s="4">
        <f t="shared" si="58"/>
        <v>0</v>
      </c>
      <c r="I711" s="17" t="e">
        <f t="shared" si="59"/>
        <v>#REF!</v>
      </c>
      <c r="K711" s="9"/>
      <c r="L711"/>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c r="BB711"/>
      <c r="BC711"/>
      <c r="BD711" s="35"/>
      <c r="BE711" s="35"/>
      <c r="BF711"/>
      <c r="BG711"/>
      <c r="BH711"/>
      <c r="BI711"/>
      <c r="BJ711"/>
      <c r="BK711"/>
      <c r="BL711"/>
      <c r="BM711"/>
      <c r="BN711"/>
      <c r="BO711"/>
      <c r="BP711"/>
      <c r="BQ711" s="53"/>
      <c r="BR711"/>
      <c r="BS711"/>
      <c r="BT711"/>
      <c r="BU711" s="53"/>
      <c r="BV711"/>
      <c r="BW711"/>
      <c r="BX711"/>
      <c r="BY711"/>
      <c r="BZ711"/>
      <c r="CA711"/>
      <c r="CB711"/>
      <c r="CC711"/>
      <c r="CD711"/>
      <c r="CE711"/>
      <c r="CF711"/>
      <c r="CG711"/>
      <c r="CH711"/>
      <c r="CI711"/>
    </row>
    <row r="712" spans="1:87" s="13" customFormat="1" x14ac:dyDescent="0.3">
      <c r="A712"/>
      <c r="B712" s="2"/>
      <c r="C712" s="7"/>
      <c r="D712" s="8"/>
      <c r="E712" s="27" t="s">
        <v>108</v>
      </c>
      <c r="F712" s="3" t="str">
        <f t="shared" si="57"/>
        <v/>
      </c>
      <c r="G712" s="3"/>
      <c r="H712" s="4">
        <f t="shared" si="58"/>
        <v>0</v>
      </c>
      <c r="I712" s="17" t="e">
        <f t="shared" si="59"/>
        <v>#REF!</v>
      </c>
      <c r="K712" s="9"/>
      <c r="L712"/>
      <c r="M712"/>
      <c r="N712"/>
      <c r="O712"/>
      <c r="P712"/>
      <c r="Q712"/>
      <c r="R712"/>
      <c r="S712"/>
      <c r="T712"/>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c r="BB712"/>
      <c r="BC712"/>
      <c r="BD712" s="35"/>
      <c r="BE712" s="35"/>
      <c r="BF712"/>
      <c r="BG712"/>
      <c r="BH712"/>
      <c r="BI712"/>
      <c r="BJ712"/>
      <c r="BK712"/>
      <c r="BL712"/>
      <c r="BM712"/>
      <c r="BN712"/>
      <c r="BO712"/>
      <c r="BP712"/>
      <c r="BQ712" s="53"/>
      <c r="BR712"/>
      <c r="BS712"/>
      <c r="BT712"/>
      <c r="BU712" s="53"/>
      <c r="BV712"/>
      <c r="BW712"/>
      <c r="BX712"/>
      <c r="BY712"/>
      <c r="BZ712"/>
      <c r="CA712"/>
      <c r="CB712"/>
      <c r="CC712"/>
      <c r="CD712"/>
      <c r="CE712"/>
      <c r="CF712"/>
      <c r="CG712"/>
      <c r="CH712"/>
      <c r="CI712"/>
    </row>
    <row r="713" spans="1:87" s="13" customFormat="1" x14ac:dyDescent="0.3">
      <c r="A713"/>
      <c r="B713" s="2"/>
      <c r="C713" s="7"/>
      <c r="D713" s="8"/>
      <c r="E713" s="27" t="s">
        <v>108</v>
      </c>
      <c r="F713" s="3" t="str">
        <f t="shared" si="57"/>
        <v/>
      </c>
      <c r="G713" s="3"/>
      <c r="H713" s="4">
        <f t="shared" si="58"/>
        <v>0</v>
      </c>
      <c r="I713" s="17" t="e">
        <f t="shared" si="59"/>
        <v>#REF!</v>
      </c>
      <c r="K713" s="9"/>
      <c r="L713"/>
      <c r="M713"/>
      <c r="N713"/>
      <c r="O713"/>
      <c r="P713"/>
      <c r="Q713"/>
      <c r="R713"/>
      <c r="S713"/>
      <c r="T713"/>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c r="BB713"/>
      <c r="BC713"/>
      <c r="BD713" s="35"/>
      <c r="BE713" s="35"/>
      <c r="BF713"/>
      <c r="BG713"/>
      <c r="BH713"/>
      <c r="BI713"/>
      <c r="BJ713"/>
      <c r="BK713"/>
      <c r="BL713"/>
      <c r="BM713"/>
      <c r="BN713"/>
      <c r="BO713"/>
      <c r="BP713"/>
      <c r="BQ713" s="53"/>
      <c r="BR713"/>
      <c r="BS713"/>
      <c r="BT713"/>
      <c r="BU713" s="53"/>
      <c r="BV713"/>
      <c r="BW713"/>
      <c r="BX713"/>
      <c r="BY713"/>
      <c r="BZ713"/>
      <c r="CA713"/>
      <c r="CB713"/>
      <c r="CC713"/>
      <c r="CD713"/>
      <c r="CE713"/>
      <c r="CF713"/>
      <c r="CG713"/>
      <c r="CH713"/>
      <c r="CI713"/>
    </row>
    <row r="714" spans="1:87" s="13" customFormat="1" x14ac:dyDescent="0.3">
      <c r="A714"/>
      <c r="B714" s="2"/>
      <c r="C714" s="7"/>
      <c r="D714" s="8"/>
      <c r="E714" s="27" t="s">
        <v>108</v>
      </c>
      <c r="F714" s="3" t="str">
        <f t="shared" si="57"/>
        <v/>
      </c>
      <c r="G714" s="3"/>
      <c r="H714" s="4">
        <f t="shared" si="58"/>
        <v>0</v>
      </c>
      <c r="I714" s="17" t="e">
        <f t="shared" si="59"/>
        <v>#REF!</v>
      </c>
      <c r="K714" s="9"/>
      <c r="L714"/>
      <c r="M714"/>
      <c r="N714"/>
      <c r="O714"/>
      <c r="P714"/>
      <c r="Q714"/>
      <c r="R714"/>
      <c r="S714"/>
      <c r="T714"/>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c r="BB714"/>
      <c r="BC714"/>
      <c r="BD714" s="35"/>
      <c r="BE714" s="35"/>
      <c r="BF714"/>
      <c r="BG714"/>
      <c r="BH714"/>
      <c r="BI714"/>
      <c r="BJ714"/>
      <c r="BK714"/>
      <c r="BL714"/>
      <c r="BM714"/>
      <c r="BN714"/>
      <c r="BO714"/>
      <c r="BP714"/>
      <c r="BQ714" s="53"/>
      <c r="BR714"/>
      <c r="BS714"/>
      <c r="BT714"/>
      <c r="BU714" s="53"/>
      <c r="BV714"/>
      <c r="BW714"/>
      <c r="BX714"/>
      <c r="BY714"/>
      <c r="BZ714"/>
      <c r="CA714"/>
      <c r="CB714"/>
      <c r="CC714"/>
      <c r="CD714"/>
      <c r="CE714"/>
      <c r="CF714"/>
      <c r="CG714"/>
      <c r="CH714"/>
      <c r="CI714"/>
    </row>
    <row r="715" spans="1:87" s="13" customFormat="1" x14ac:dyDescent="0.3">
      <c r="A715"/>
      <c r="B715" s="2"/>
      <c r="C715" s="7"/>
      <c r="D715" s="8"/>
      <c r="E715" s="27" t="s">
        <v>108</v>
      </c>
      <c r="F715" s="3" t="str">
        <f t="shared" si="57"/>
        <v/>
      </c>
      <c r="G715" s="3"/>
      <c r="H715" s="4">
        <f t="shared" si="58"/>
        <v>0</v>
      </c>
      <c r="I715" s="17" t="e">
        <f t="shared" si="59"/>
        <v>#REF!</v>
      </c>
      <c r="K715" s="9"/>
      <c r="L715"/>
      <c r="M715"/>
      <c r="N715"/>
      <c r="O715"/>
      <c r="P715"/>
      <c r="Q715"/>
      <c r="R715"/>
      <c r="S715"/>
      <c r="T715"/>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c r="BB715"/>
      <c r="BC715"/>
      <c r="BD715" s="35"/>
      <c r="BE715" s="35"/>
      <c r="BF715"/>
      <c r="BG715"/>
      <c r="BH715"/>
      <c r="BI715"/>
      <c r="BJ715"/>
      <c r="BK715"/>
      <c r="BL715"/>
      <c r="BM715"/>
      <c r="BN715"/>
      <c r="BO715"/>
      <c r="BP715"/>
      <c r="BQ715" s="53"/>
      <c r="BR715"/>
      <c r="BS715"/>
      <c r="BT715"/>
      <c r="BU715" s="53"/>
      <c r="BV715"/>
      <c r="BW715"/>
      <c r="BX715"/>
      <c r="BY715"/>
      <c r="BZ715"/>
      <c r="CA715"/>
      <c r="CB715"/>
      <c r="CC715"/>
      <c r="CD715"/>
      <c r="CE715"/>
      <c r="CF715"/>
      <c r="CG715"/>
      <c r="CH715"/>
      <c r="CI715"/>
    </row>
    <row r="716" spans="1:87" s="13" customFormat="1" x14ac:dyDescent="0.3">
      <c r="A716"/>
      <c r="B716" s="2"/>
      <c r="C716" s="7"/>
      <c r="D716" s="8"/>
      <c r="E716" s="27" t="s">
        <v>108</v>
      </c>
      <c r="F716" s="3" t="str">
        <f t="shared" si="57"/>
        <v/>
      </c>
      <c r="G716" s="3"/>
      <c r="H716" s="4">
        <f t="shared" si="58"/>
        <v>0</v>
      </c>
      <c r="I716" s="17" t="e">
        <f t="shared" si="59"/>
        <v>#REF!</v>
      </c>
      <c r="K716" s="9"/>
      <c r="L716"/>
      <c r="M716"/>
      <c r="N716"/>
      <c r="O716"/>
      <c r="P716"/>
      <c r="Q716"/>
      <c r="R716"/>
      <c r="S716"/>
      <c r="T716"/>
      <c r="U716"/>
      <c r="V716"/>
      <c r="W716"/>
      <c r="X716"/>
      <c r="Y716"/>
      <c r="Z716"/>
      <c r="AA716"/>
      <c r="AB716"/>
      <c r="AC716"/>
      <c r="AD716"/>
      <c r="AE716"/>
      <c r="AF716"/>
      <c r="AG716"/>
      <c r="AH716"/>
      <c r="AI716"/>
      <c r="AJ716"/>
      <c r="AK716"/>
      <c r="AL716"/>
      <c r="AM716"/>
      <c r="AN716"/>
      <c r="AO716"/>
      <c r="AP716"/>
      <c r="AQ716"/>
      <c r="AR716"/>
      <c r="AS716"/>
      <c r="AT716"/>
      <c r="AU716"/>
      <c r="AV716"/>
      <c r="AW716"/>
      <c r="AX716"/>
      <c r="AY716"/>
      <c r="AZ716"/>
      <c r="BA716"/>
      <c r="BB716"/>
      <c r="BC716"/>
      <c r="BD716" s="35"/>
      <c r="BE716" s="35"/>
      <c r="BF716"/>
      <c r="BG716"/>
      <c r="BH716"/>
      <c r="BI716"/>
      <c r="BJ716"/>
      <c r="BK716"/>
      <c r="BL716"/>
      <c r="BM716"/>
      <c r="BN716"/>
      <c r="BO716"/>
      <c r="BP716"/>
      <c r="BQ716" s="53"/>
      <c r="BR716"/>
      <c r="BS716"/>
      <c r="BT716"/>
      <c r="BU716" s="53"/>
      <c r="BV716"/>
      <c r="BW716"/>
      <c r="BX716"/>
      <c r="BY716"/>
      <c r="BZ716"/>
      <c r="CA716"/>
      <c r="CB716"/>
      <c r="CC716"/>
      <c r="CD716"/>
      <c r="CE716"/>
      <c r="CF716"/>
      <c r="CG716"/>
      <c r="CH716"/>
      <c r="CI716"/>
    </row>
    <row r="717" spans="1:87" s="13" customFormat="1" x14ac:dyDescent="0.3">
      <c r="A717"/>
      <c r="B717" s="2"/>
      <c r="C717" s="7"/>
      <c r="D717" s="8"/>
      <c r="E717" s="27" t="s">
        <v>108</v>
      </c>
      <c r="F717" s="3" t="str">
        <f t="shared" si="57"/>
        <v/>
      </c>
      <c r="G717" s="3"/>
      <c r="H717" s="4">
        <f t="shared" si="58"/>
        <v>0</v>
      </c>
      <c r="I717" s="17" t="e">
        <f t="shared" si="59"/>
        <v>#REF!</v>
      </c>
      <c r="K717" s="9"/>
      <c r="L717"/>
      <c r="M717"/>
      <c r="N717"/>
      <c r="O717"/>
      <c r="P717"/>
      <c r="Q717"/>
      <c r="R717"/>
      <c r="S717"/>
      <c r="T717"/>
      <c r="U717"/>
      <c r="V717"/>
      <c r="W717"/>
      <c r="X717"/>
      <c r="Y717"/>
      <c r="Z717"/>
      <c r="AA717"/>
      <c r="AB717"/>
      <c r="AC717"/>
      <c r="AD717"/>
      <c r="AE717"/>
      <c r="AF717"/>
      <c r="AG717"/>
      <c r="AH717"/>
      <c r="AI717"/>
      <c r="AJ717"/>
      <c r="AK717"/>
      <c r="AL717"/>
      <c r="AM717"/>
      <c r="AN717"/>
      <c r="AO717"/>
      <c r="AP717"/>
      <c r="AQ717"/>
      <c r="AR717"/>
      <c r="AS717"/>
      <c r="AT717"/>
      <c r="AU717"/>
      <c r="AV717"/>
      <c r="AW717"/>
      <c r="AX717"/>
      <c r="AY717"/>
      <c r="AZ717"/>
      <c r="BA717"/>
      <c r="BB717"/>
      <c r="BC717"/>
      <c r="BD717" s="35"/>
      <c r="BE717" s="35"/>
      <c r="BF717"/>
      <c r="BG717"/>
      <c r="BH717"/>
      <c r="BI717"/>
      <c r="BJ717"/>
      <c r="BK717"/>
      <c r="BL717"/>
      <c r="BM717"/>
      <c r="BN717"/>
      <c r="BO717"/>
      <c r="BP717"/>
      <c r="BQ717" s="53"/>
      <c r="BR717"/>
      <c r="BS717"/>
      <c r="BT717"/>
      <c r="BU717" s="53"/>
      <c r="BV717"/>
      <c r="BW717"/>
      <c r="BX717"/>
      <c r="BY717"/>
      <c r="BZ717"/>
      <c r="CA717"/>
      <c r="CB717"/>
      <c r="CC717"/>
      <c r="CD717"/>
      <c r="CE717"/>
      <c r="CF717"/>
      <c r="CG717"/>
      <c r="CH717"/>
      <c r="CI717"/>
    </row>
    <row r="718" spans="1:87" s="13" customFormat="1" x14ac:dyDescent="0.3">
      <c r="A718"/>
      <c r="B718" s="2"/>
      <c r="C718" s="7"/>
      <c r="D718" s="8"/>
      <c r="E718" s="27" t="s">
        <v>108</v>
      </c>
      <c r="F718" s="3" t="str">
        <f t="shared" si="57"/>
        <v/>
      </c>
      <c r="G718" s="3"/>
      <c r="H718" s="4">
        <f t="shared" si="58"/>
        <v>0</v>
      </c>
      <c r="I718" s="17" t="e">
        <f t="shared" si="59"/>
        <v>#REF!</v>
      </c>
      <c r="K718" s="9"/>
      <c r="L718"/>
      <c r="M718"/>
      <c r="N718"/>
      <c r="O718"/>
      <c r="P718"/>
      <c r="Q718"/>
      <c r="R718"/>
      <c r="S718"/>
      <c r="T718"/>
      <c r="U718"/>
      <c r="V718"/>
      <c r="W718"/>
      <c r="X718"/>
      <c r="Y718"/>
      <c r="Z718"/>
      <c r="AA718"/>
      <c r="AB718"/>
      <c r="AC718"/>
      <c r="AD718"/>
      <c r="AE718"/>
      <c r="AF718"/>
      <c r="AG718"/>
      <c r="AH718"/>
      <c r="AI718"/>
      <c r="AJ718"/>
      <c r="AK718"/>
      <c r="AL718"/>
      <c r="AM718"/>
      <c r="AN718"/>
      <c r="AO718"/>
      <c r="AP718"/>
      <c r="AQ718"/>
      <c r="AR718"/>
      <c r="AS718"/>
      <c r="AT718"/>
      <c r="AU718"/>
      <c r="AV718"/>
      <c r="AW718"/>
      <c r="AX718"/>
      <c r="AY718"/>
      <c r="AZ718"/>
      <c r="BA718"/>
      <c r="BB718"/>
      <c r="BC718"/>
      <c r="BD718" s="35"/>
      <c r="BE718" s="35"/>
      <c r="BF718"/>
      <c r="BG718"/>
      <c r="BH718"/>
      <c r="BI718"/>
      <c r="BJ718"/>
      <c r="BK718"/>
      <c r="BL718"/>
      <c r="BM718"/>
      <c r="BN718"/>
      <c r="BO718"/>
      <c r="BP718"/>
      <c r="BQ718" s="53"/>
      <c r="BR718"/>
      <c r="BS718"/>
      <c r="BT718"/>
      <c r="BU718" s="53"/>
      <c r="BV718"/>
      <c r="BW718"/>
      <c r="BX718"/>
      <c r="BY718"/>
      <c r="BZ718"/>
      <c r="CA718"/>
      <c r="CB718"/>
      <c r="CC718"/>
      <c r="CD718"/>
      <c r="CE718"/>
      <c r="CF718"/>
      <c r="CG718"/>
      <c r="CH718"/>
      <c r="CI718"/>
    </row>
    <row r="719" spans="1:87" s="13" customFormat="1" x14ac:dyDescent="0.3">
      <c r="A719"/>
      <c r="B719" s="2"/>
      <c r="C719" s="7"/>
      <c r="D719" s="8"/>
      <c r="E719" s="27" t="s">
        <v>108</v>
      </c>
      <c r="F719" s="3" t="str">
        <f t="shared" si="57"/>
        <v/>
      </c>
      <c r="G719" s="3"/>
      <c r="H719" s="4">
        <f t="shared" si="58"/>
        <v>0</v>
      </c>
      <c r="I719" s="17" t="e">
        <f t="shared" si="59"/>
        <v>#REF!</v>
      </c>
      <c r="K719" s="9"/>
      <c r="L719"/>
      <c r="M719"/>
      <c r="N719"/>
      <c r="O719"/>
      <c r="P719"/>
      <c r="Q719"/>
      <c r="R719"/>
      <c r="S719"/>
      <c r="T719"/>
      <c r="U719"/>
      <c r="V719"/>
      <c r="W719"/>
      <c r="X719"/>
      <c r="Y719"/>
      <c r="Z719"/>
      <c r="AA719"/>
      <c r="AB719"/>
      <c r="AC719"/>
      <c r="AD719"/>
      <c r="AE719"/>
      <c r="AF719"/>
      <c r="AG719"/>
      <c r="AH719"/>
      <c r="AI719"/>
      <c r="AJ719"/>
      <c r="AK719"/>
      <c r="AL719"/>
      <c r="AM719"/>
      <c r="AN719"/>
      <c r="AO719"/>
      <c r="AP719"/>
      <c r="AQ719"/>
      <c r="AR719"/>
      <c r="AS719"/>
      <c r="AT719"/>
      <c r="AU719"/>
      <c r="AV719"/>
      <c r="AW719"/>
      <c r="AX719"/>
      <c r="AY719"/>
      <c r="AZ719"/>
      <c r="BA719"/>
      <c r="BB719"/>
      <c r="BC719"/>
      <c r="BD719" s="35"/>
      <c r="BE719" s="35"/>
      <c r="BF719"/>
      <c r="BG719"/>
      <c r="BH719"/>
      <c r="BI719"/>
      <c r="BJ719"/>
      <c r="BK719"/>
      <c r="BL719"/>
      <c r="BM719"/>
      <c r="BN719"/>
      <c r="BO719"/>
      <c r="BP719"/>
      <c r="BQ719" s="53"/>
      <c r="BR719"/>
      <c r="BS719"/>
      <c r="BT719"/>
      <c r="BU719" s="53"/>
      <c r="BV719"/>
      <c r="BW719"/>
      <c r="BX719"/>
      <c r="BY719"/>
      <c r="BZ719"/>
      <c r="CA719"/>
      <c r="CB719"/>
      <c r="CC719"/>
      <c r="CD719"/>
      <c r="CE719"/>
      <c r="CF719"/>
      <c r="CG719"/>
      <c r="CH719"/>
      <c r="CI719"/>
    </row>
    <row r="720" spans="1:87" s="13" customFormat="1" x14ac:dyDescent="0.3">
      <c r="A720"/>
      <c r="B720" s="2"/>
      <c r="C720" s="7"/>
      <c r="D720" s="8"/>
      <c r="E720" s="27" t="s">
        <v>108</v>
      </c>
      <c r="F720" s="3" t="str">
        <f t="shared" si="57"/>
        <v/>
      </c>
      <c r="G720" s="3"/>
      <c r="H720" s="4">
        <f t="shared" si="58"/>
        <v>0</v>
      </c>
      <c r="I720" s="17" t="e">
        <f t="shared" si="59"/>
        <v>#REF!</v>
      </c>
      <c r="K720" s="9"/>
      <c r="L720"/>
      <c r="M720"/>
      <c r="N720"/>
      <c r="O720"/>
      <c r="P720"/>
      <c r="Q720"/>
      <c r="R720"/>
      <c r="S720"/>
      <c r="T720"/>
      <c r="U720"/>
      <c r="V720"/>
      <c r="W720"/>
      <c r="X720"/>
      <c r="Y720"/>
      <c r="Z720"/>
      <c r="AA720"/>
      <c r="AB720"/>
      <c r="AC720"/>
      <c r="AD720"/>
      <c r="AE720"/>
      <c r="AF720"/>
      <c r="AG720"/>
      <c r="AH720"/>
      <c r="AI720"/>
      <c r="AJ720"/>
      <c r="AK720"/>
      <c r="AL720"/>
      <c r="AM720"/>
      <c r="AN720"/>
      <c r="AO720"/>
      <c r="AP720"/>
      <c r="AQ720"/>
      <c r="AR720"/>
      <c r="AS720"/>
      <c r="AT720"/>
      <c r="AU720"/>
      <c r="AV720"/>
      <c r="AW720"/>
      <c r="AX720"/>
      <c r="AY720"/>
      <c r="AZ720"/>
      <c r="BA720"/>
      <c r="BB720"/>
      <c r="BC720"/>
      <c r="BD720" s="35"/>
      <c r="BE720" s="35"/>
      <c r="BF720"/>
      <c r="BG720"/>
      <c r="BH720"/>
      <c r="BI720"/>
      <c r="BJ720"/>
      <c r="BK720"/>
      <c r="BL720"/>
      <c r="BM720"/>
      <c r="BN720"/>
      <c r="BO720"/>
      <c r="BP720"/>
      <c r="BQ720" s="53"/>
      <c r="BR720"/>
      <c r="BS720"/>
      <c r="BT720"/>
      <c r="BU720" s="53"/>
      <c r="BV720"/>
      <c r="BW720"/>
      <c r="BX720"/>
      <c r="BY720"/>
      <c r="BZ720"/>
      <c r="CA720"/>
      <c r="CB720"/>
      <c r="CC720"/>
      <c r="CD720"/>
      <c r="CE720"/>
      <c r="CF720"/>
      <c r="CG720"/>
      <c r="CH720"/>
      <c r="CI720"/>
    </row>
    <row r="721" spans="1:87" s="13" customFormat="1" x14ac:dyDescent="0.3">
      <c r="A721"/>
      <c r="B721" s="2"/>
      <c r="C721" s="7"/>
      <c r="D721" s="8"/>
      <c r="E721" s="27" t="s">
        <v>108</v>
      </c>
      <c r="F721" s="3" t="str">
        <f t="shared" si="57"/>
        <v/>
      </c>
      <c r="G721" s="3"/>
      <c r="H721" s="4">
        <f t="shared" si="58"/>
        <v>0</v>
      </c>
      <c r="I721" s="17" t="e">
        <f t="shared" si="59"/>
        <v>#REF!</v>
      </c>
      <c r="K721" s="9"/>
      <c r="L721"/>
      <c r="M721"/>
      <c r="N721"/>
      <c r="O721"/>
      <c r="P721"/>
      <c r="Q721"/>
      <c r="R721"/>
      <c r="S721"/>
      <c r="T721"/>
      <c r="U721"/>
      <c r="V721"/>
      <c r="W721"/>
      <c r="X721"/>
      <c r="Y721"/>
      <c r="Z721"/>
      <c r="AA721"/>
      <c r="AB721"/>
      <c r="AC721"/>
      <c r="AD721"/>
      <c r="AE721"/>
      <c r="AF721"/>
      <c r="AG721"/>
      <c r="AH721"/>
      <c r="AI721"/>
      <c r="AJ721"/>
      <c r="AK721"/>
      <c r="AL721"/>
      <c r="AM721"/>
      <c r="AN721"/>
      <c r="AO721"/>
      <c r="AP721"/>
      <c r="AQ721"/>
      <c r="AR721"/>
      <c r="AS721"/>
      <c r="AT721"/>
      <c r="AU721"/>
      <c r="AV721"/>
      <c r="AW721"/>
      <c r="AX721"/>
      <c r="AY721"/>
      <c r="AZ721"/>
      <c r="BA721"/>
      <c r="BB721"/>
      <c r="BC721"/>
      <c r="BD721" s="35"/>
      <c r="BE721" s="35"/>
      <c r="BF721"/>
      <c r="BG721"/>
      <c r="BH721"/>
      <c r="BI721"/>
      <c r="BJ721"/>
      <c r="BK721"/>
      <c r="BL721"/>
      <c r="BM721"/>
      <c r="BN721"/>
      <c r="BO721"/>
      <c r="BP721"/>
      <c r="BQ721" s="53"/>
      <c r="BR721"/>
      <c r="BS721"/>
      <c r="BT721"/>
      <c r="BU721" s="53"/>
      <c r="BV721"/>
      <c r="BW721"/>
      <c r="BX721"/>
      <c r="BY721"/>
      <c r="BZ721"/>
      <c r="CA721"/>
      <c r="CB721"/>
      <c r="CC721"/>
      <c r="CD721"/>
      <c r="CE721"/>
      <c r="CF721"/>
      <c r="CG721"/>
      <c r="CH721"/>
      <c r="CI721"/>
    </row>
    <row r="722" spans="1:87" s="13" customFormat="1" x14ac:dyDescent="0.3">
      <c r="A722"/>
      <c r="B722" s="2"/>
      <c r="C722" s="7"/>
      <c r="D722" s="8"/>
      <c r="E722" s="27" t="s">
        <v>108</v>
      </c>
      <c r="F722" s="3" t="str">
        <f t="shared" si="57"/>
        <v/>
      </c>
      <c r="G722" s="3"/>
      <c r="H722" s="4">
        <f t="shared" si="58"/>
        <v>0</v>
      </c>
      <c r="I722" s="17" t="e">
        <f t="shared" si="59"/>
        <v>#REF!</v>
      </c>
      <c r="K722" s="9"/>
      <c r="L722"/>
      <c r="M722"/>
      <c r="N722"/>
      <c r="O722"/>
      <c r="P722"/>
      <c r="Q722"/>
      <c r="R722"/>
      <c r="S722"/>
      <c r="T722"/>
      <c r="U722"/>
      <c r="V722"/>
      <c r="W722"/>
      <c r="X722"/>
      <c r="Y722"/>
      <c r="Z722"/>
      <c r="AA722"/>
      <c r="AB722"/>
      <c r="AC722"/>
      <c r="AD722"/>
      <c r="AE722"/>
      <c r="AF722"/>
      <c r="AG722"/>
      <c r="AH722"/>
      <c r="AI722"/>
      <c r="AJ722"/>
      <c r="AK722"/>
      <c r="AL722"/>
      <c r="AM722"/>
      <c r="AN722"/>
      <c r="AO722"/>
      <c r="AP722"/>
      <c r="AQ722"/>
      <c r="AR722"/>
      <c r="AS722"/>
      <c r="AT722"/>
      <c r="AU722"/>
      <c r="AV722"/>
      <c r="AW722"/>
      <c r="AX722"/>
      <c r="AY722"/>
      <c r="AZ722"/>
      <c r="BA722"/>
      <c r="BB722"/>
      <c r="BC722"/>
      <c r="BD722" s="35"/>
      <c r="BE722" s="35"/>
      <c r="BF722"/>
      <c r="BG722"/>
      <c r="BH722"/>
      <c r="BI722"/>
      <c r="BJ722"/>
      <c r="BK722"/>
      <c r="BL722"/>
      <c r="BM722"/>
      <c r="BN722"/>
      <c r="BO722"/>
      <c r="BP722"/>
      <c r="BQ722" s="53"/>
      <c r="BR722"/>
      <c r="BS722"/>
      <c r="BT722"/>
      <c r="BU722" s="53"/>
      <c r="BV722"/>
      <c r="BW722"/>
      <c r="BX722"/>
      <c r="BY722"/>
      <c r="BZ722"/>
      <c r="CA722"/>
      <c r="CB722"/>
      <c r="CC722"/>
      <c r="CD722"/>
      <c r="CE722"/>
      <c r="CF722"/>
      <c r="CG722"/>
      <c r="CH722"/>
      <c r="CI722"/>
    </row>
    <row r="723" spans="1:87" s="13" customFormat="1" x14ac:dyDescent="0.3">
      <c r="A723"/>
      <c r="B723" s="2"/>
      <c r="C723" s="7"/>
      <c r="D723" s="8"/>
      <c r="E723" s="27" t="s">
        <v>108</v>
      </c>
      <c r="F723" s="3" t="str">
        <f t="shared" si="57"/>
        <v/>
      </c>
      <c r="G723" s="3"/>
      <c r="H723" s="4">
        <f t="shared" si="58"/>
        <v>0</v>
      </c>
      <c r="I723" s="17" t="e">
        <f t="shared" si="59"/>
        <v>#REF!</v>
      </c>
      <c r="K723" s="9"/>
      <c r="L723"/>
      <c r="M723"/>
      <c r="N723"/>
      <c r="O723"/>
      <c r="P723"/>
      <c r="Q723"/>
      <c r="R723"/>
      <c r="S723"/>
      <c r="T723"/>
      <c r="U723"/>
      <c r="V723"/>
      <c r="W723"/>
      <c r="X723"/>
      <c r="Y723"/>
      <c r="Z723"/>
      <c r="AA723"/>
      <c r="AB723"/>
      <c r="AC723"/>
      <c r="AD723"/>
      <c r="AE723"/>
      <c r="AF723"/>
      <c r="AG723"/>
      <c r="AH723"/>
      <c r="AI723"/>
      <c r="AJ723"/>
      <c r="AK723"/>
      <c r="AL723"/>
      <c r="AM723"/>
      <c r="AN723"/>
      <c r="AO723"/>
      <c r="AP723"/>
      <c r="AQ723"/>
      <c r="AR723"/>
      <c r="AS723"/>
      <c r="AT723"/>
      <c r="AU723"/>
      <c r="AV723"/>
      <c r="AW723"/>
      <c r="AX723"/>
      <c r="AY723"/>
      <c r="AZ723"/>
      <c r="BA723"/>
      <c r="BB723"/>
      <c r="BC723"/>
      <c r="BD723" s="35"/>
      <c r="BE723" s="35"/>
      <c r="BF723"/>
      <c r="BG723"/>
      <c r="BH723"/>
      <c r="BI723"/>
      <c r="BJ723"/>
      <c r="BK723"/>
      <c r="BL723"/>
      <c r="BM723"/>
      <c r="BN723"/>
      <c r="BO723"/>
      <c r="BP723"/>
      <c r="BQ723" s="53"/>
      <c r="BR723"/>
      <c r="BS723"/>
      <c r="BT723"/>
      <c r="BU723" s="53"/>
      <c r="BV723"/>
      <c r="BW723"/>
      <c r="BX723"/>
      <c r="BY723"/>
      <c r="BZ723"/>
      <c r="CA723"/>
      <c r="CB723"/>
      <c r="CC723"/>
      <c r="CD723"/>
      <c r="CE723"/>
      <c r="CF723"/>
      <c r="CG723"/>
      <c r="CH723"/>
      <c r="CI723"/>
    </row>
    <row r="724" spans="1:87" s="13" customFormat="1" x14ac:dyDescent="0.3">
      <c r="A724"/>
      <c r="B724" s="2"/>
      <c r="C724" s="7"/>
      <c r="D724" s="8"/>
      <c r="E724" s="27" t="s">
        <v>108</v>
      </c>
      <c r="F724" s="3" t="str">
        <f t="shared" si="57"/>
        <v/>
      </c>
      <c r="G724" s="3"/>
      <c r="H724" s="4">
        <f t="shared" si="58"/>
        <v>0</v>
      </c>
      <c r="I724" s="17" t="e">
        <f t="shared" si="59"/>
        <v>#REF!</v>
      </c>
      <c r="K724" s="9"/>
      <c r="L724"/>
      <c r="M724"/>
      <c r="N724"/>
      <c r="O724"/>
      <c r="P724"/>
      <c r="Q724"/>
      <c r="R724"/>
      <c r="S724"/>
      <c r="T724"/>
      <c r="U724"/>
      <c r="V724"/>
      <c r="W724"/>
      <c r="X724"/>
      <c r="Y724"/>
      <c r="Z724"/>
      <c r="AA724"/>
      <c r="AB724"/>
      <c r="AC724"/>
      <c r="AD724"/>
      <c r="AE724"/>
      <c r="AF724"/>
      <c r="AG724"/>
      <c r="AH724"/>
      <c r="AI724"/>
      <c r="AJ724"/>
      <c r="AK724"/>
      <c r="AL724"/>
      <c r="AM724"/>
      <c r="AN724"/>
      <c r="AO724"/>
      <c r="AP724"/>
      <c r="AQ724"/>
      <c r="AR724"/>
      <c r="AS724"/>
      <c r="AT724"/>
      <c r="AU724"/>
      <c r="AV724"/>
      <c r="AW724"/>
      <c r="AX724"/>
      <c r="AY724"/>
      <c r="AZ724"/>
      <c r="BA724"/>
      <c r="BB724"/>
      <c r="BC724"/>
      <c r="BD724" s="35"/>
      <c r="BE724" s="35"/>
      <c r="BF724"/>
      <c r="BG724"/>
      <c r="BH724"/>
      <c r="BI724"/>
      <c r="BJ724"/>
      <c r="BK724"/>
      <c r="BL724"/>
      <c r="BM724"/>
      <c r="BN724"/>
      <c r="BO724"/>
      <c r="BP724"/>
      <c r="BQ724" s="53"/>
      <c r="BR724"/>
      <c r="BS724"/>
      <c r="BT724"/>
      <c r="BU724" s="53"/>
      <c r="BV724"/>
      <c r="BW724"/>
      <c r="BX724"/>
      <c r="BY724"/>
      <c r="BZ724"/>
      <c r="CA724"/>
      <c r="CB724"/>
      <c r="CC724"/>
      <c r="CD724"/>
      <c r="CE724"/>
      <c r="CF724"/>
      <c r="CG724"/>
      <c r="CH724"/>
      <c r="CI724"/>
    </row>
    <row r="725" spans="1:87" s="13" customFormat="1" x14ac:dyDescent="0.3">
      <c r="A725"/>
      <c r="B725" s="2"/>
      <c r="C725" s="7"/>
      <c r="D725" s="8"/>
      <c r="E725" s="27" t="s">
        <v>108</v>
      </c>
      <c r="F725" s="3" t="str">
        <f t="shared" si="57"/>
        <v/>
      </c>
      <c r="G725" s="3"/>
      <c r="H725" s="4">
        <f t="shared" si="58"/>
        <v>0</v>
      </c>
      <c r="I725" s="17" t="e">
        <f t="shared" si="59"/>
        <v>#REF!</v>
      </c>
      <c r="K725" s="9"/>
      <c r="L725"/>
      <c r="M725"/>
      <c r="N725"/>
      <c r="O725"/>
      <c r="P725"/>
      <c r="Q725"/>
      <c r="R725"/>
      <c r="S725"/>
      <c r="T725"/>
      <c r="U725"/>
      <c r="V725"/>
      <c r="W725"/>
      <c r="X725"/>
      <c r="Y725"/>
      <c r="Z725"/>
      <c r="AA725"/>
      <c r="AB725"/>
      <c r="AC725"/>
      <c r="AD725"/>
      <c r="AE725"/>
      <c r="AF725"/>
      <c r="AG725"/>
      <c r="AH725"/>
      <c r="AI725"/>
      <c r="AJ725"/>
      <c r="AK725"/>
      <c r="AL725"/>
      <c r="AM725"/>
      <c r="AN725"/>
      <c r="AO725"/>
      <c r="AP725"/>
      <c r="AQ725"/>
      <c r="AR725"/>
      <c r="AS725"/>
      <c r="AT725"/>
      <c r="AU725"/>
      <c r="AV725"/>
      <c r="AW725"/>
      <c r="AX725"/>
      <c r="AY725"/>
      <c r="AZ725"/>
      <c r="BA725"/>
      <c r="BB725"/>
      <c r="BC725"/>
      <c r="BD725" s="35"/>
      <c r="BE725" s="35"/>
      <c r="BF725"/>
      <c r="BG725"/>
      <c r="BH725"/>
      <c r="BI725"/>
      <c r="BJ725"/>
      <c r="BK725"/>
      <c r="BL725"/>
      <c r="BM725"/>
      <c r="BN725"/>
      <c r="BO725"/>
      <c r="BP725"/>
      <c r="BQ725" s="53"/>
      <c r="BR725"/>
      <c r="BS725"/>
      <c r="BT725"/>
      <c r="BU725" s="53"/>
      <c r="BV725"/>
      <c r="BW725"/>
      <c r="BX725"/>
      <c r="BY725"/>
      <c r="BZ725"/>
      <c r="CA725"/>
      <c r="CB725"/>
      <c r="CC725"/>
      <c r="CD725"/>
      <c r="CE725"/>
      <c r="CF725"/>
      <c r="CG725"/>
      <c r="CH725"/>
      <c r="CI725"/>
    </row>
    <row r="726" spans="1:87" s="13" customFormat="1" x14ac:dyDescent="0.3">
      <c r="A726"/>
      <c r="B726" s="2"/>
      <c r="C726" s="7"/>
      <c r="D726" s="8"/>
      <c r="E726" s="27" t="s">
        <v>108</v>
      </c>
      <c r="F726" s="3" t="str">
        <f t="shared" si="57"/>
        <v/>
      </c>
      <c r="G726" s="3"/>
      <c r="H726" s="4">
        <f t="shared" si="58"/>
        <v>0</v>
      </c>
      <c r="I726" s="17" t="e">
        <f t="shared" si="59"/>
        <v>#REF!</v>
      </c>
      <c r="K726" s="9"/>
      <c r="L726"/>
      <c r="M726"/>
      <c r="N726"/>
      <c r="O726"/>
      <c r="P726"/>
      <c r="Q726"/>
      <c r="R726"/>
      <c r="S726"/>
      <c r="T726"/>
      <c r="U726"/>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c r="BB726"/>
      <c r="BC726"/>
      <c r="BD726" s="35"/>
      <c r="BE726" s="35"/>
      <c r="BF726"/>
      <c r="BG726"/>
      <c r="BH726"/>
      <c r="BI726"/>
      <c r="BJ726"/>
      <c r="BK726"/>
      <c r="BL726"/>
      <c r="BM726"/>
      <c r="BN726"/>
      <c r="BO726"/>
      <c r="BP726"/>
      <c r="BQ726" s="53"/>
      <c r="BR726"/>
      <c r="BS726"/>
      <c r="BT726"/>
      <c r="BU726" s="53"/>
      <c r="BV726"/>
      <c r="BW726"/>
      <c r="BX726"/>
      <c r="BY726"/>
      <c r="BZ726"/>
      <c r="CA726"/>
      <c r="CB726"/>
      <c r="CC726"/>
      <c r="CD726"/>
      <c r="CE726"/>
      <c r="CF726"/>
      <c r="CG726"/>
      <c r="CH726"/>
      <c r="CI726"/>
    </row>
    <row r="727" spans="1:87" s="13" customFormat="1" x14ac:dyDescent="0.3">
      <c r="A727"/>
      <c r="B727" s="2"/>
      <c r="C727" s="7"/>
      <c r="D727" s="8"/>
      <c r="E727" s="27" t="s">
        <v>108</v>
      </c>
      <c r="F727" s="3" t="str">
        <f t="shared" si="57"/>
        <v/>
      </c>
      <c r="G727" s="3"/>
      <c r="H727" s="4">
        <f t="shared" si="58"/>
        <v>0</v>
      </c>
      <c r="I727" s="17" t="e">
        <f t="shared" si="59"/>
        <v>#REF!</v>
      </c>
      <c r="K727" s="9"/>
      <c r="L727"/>
      <c r="M727"/>
      <c r="N727"/>
      <c r="O727"/>
      <c r="P727"/>
      <c r="Q727"/>
      <c r="R727"/>
      <c r="S727"/>
      <c r="T727"/>
      <c r="U727"/>
      <c r="V727"/>
      <c r="W727"/>
      <c r="X727"/>
      <c r="Y727"/>
      <c r="Z727"/>
      <c r="AA727"/>
      <c r="AB727"/>
      <c r="AC727"/>
      <c r="AD727"/>
      <c r="AE727"/>
      <c r="AF727"/>
      <c r="AG727"/>
      <c r="AH727"/>
      <c r="AI727"/>
      <c r="AJ727"/>
      <c r="AK727"/>
      <c r="AL727"/>
      <c r="AM727"/>
      <c r="AN727"/>
      <c r="AO727"/>
      <c r="AP727"/>
      <c r="AQ727"/>
      <c r="AR727"/>
      <c r="AS727"/>
      <c r="AT727"/>
      <c r="AU727"/>
      <c r="AV727"/>
      <c r="AW727"/>
      <c r="AX727"/>
      <c r="AY727"/>
      <c r="AZ727"/>
      <c r="BA727"/>
      <c r="BB727"/>
      <c r="BC727"/>
      <c r="BD727" s="35"/>
      <c r="BE727" s="35"/>
      <c r="BF727"/>
      <c r="BG727"/>
      <c r="BH727"/>
      <c r="BI727"/>
      <c r="BJ727"/>
      <c r="BK727"/>
      <c r="BL727"/>
      <c r="BM727"/>
      <c r="BN727"/>
      <c r="BO727"/>
      <c r="BP727"/>
      <c r="BQ727" s="53"/>
      <c r="BR727"/>
      <c r="BS727"/>
      <c r="BT727"/>
      <c r="BU727" s="53"/>
      <c r="BV727"/>
      <c r="BW727"/>
      <c r="BX727"/>
      <c r="BY727"/>
      <c r="BZ727"/>
      <c r="CA727"/>
      <c r="CB727"/>
      <c r="CC727"/>
      <c r="CD727"/>
      <c r="CE727"/>
      <c r="CF727"/>
      <c r="CG727"/>
      <c r="CH727"/>
      <c r="CI727"/>
    </row>
    <row r="728" spans="1:87" s="13" customFormat="1" x14ac:dyDescent="0.3">
      <c r="A728"/>
      <c r="B728" s="2"/>
      <c r="C728" s="7"/>
      <c r="D728" s="8"/>
      <c r="E728" s="27" t="s">
        <v>108</v>
      </c>
      <c r="F728" s="3" t="str">
        <f t="shared" si="57"/>
        <v/>
      </c>
      <c r="G728" s="3"/>
      <c r="H728" s="4">
        <f t="shared" si="58"/>
        <v>0</v>
      </c>
      <c r="I728" s="17" t="e">
        <f t="shared" si="59"/>
        <v>#REF!</v>
      </c>
      <c r="K728" s="9"/>
      <c r="L728"/>
      <c r="M728"/>
      <c r="N728"/>
      <c r="O728"/>
      <c r="P728"/>
      <c r="Q728"/>
      <c r="R728"/>
      <c r="S728"/>
      <c r="T728"/>
      <c r="U728"/>
      <c r="V728"/>
      <c r="W728"/>
      <c r="X728"/>
      <c r="Y728"/>
      <c r="Z728"/>
      <c r="AA728"/>
      <c r="AB728"/>
      <c r="AC728"/>
      <c r="AD728"/>
      <c r="AE728"/>
      <c r="AF728"/>
      <c r="AG728"/>
      <c r="AH728"/>
      <c r="AI728"/>
      <c r="AJ728"/>
      <c r="AK728"/>
      <c r="AL728"/>
      <c r="AM728"/>
      <c r="AN728"/>
      <c r="AO728"/>
      <c r="AP728"/>
      <c r="AQ728"/>
      <c r="AR728"/>
      <c r="AS728"/>
      <c r="AT728"/>
      <c r="AU728"/>
      <c r="AV728"/>
      <c r="AW728"/>
      <c r="AX728"/>
      <c r="AY728"/>
      <c r="AZ728"/>
      <c r="BA728"/>
      <c r="BB728"/>
      <c r="BC728"/>
      <c r="BD728" s="35"/>
      <c r="BE728" s="35"/>
      <c r="BF728"/>
      <c r="BG728"/>
      <c r="BH728"/>
      <c r="BI728"/>
      <c r="BJ728"/>
      <c r="BK728"/>
      <c r="BL728"/>
      <c r="BM728"/>
      <c r="BN728"/>
      <c r="BO728"/>
      <c r="BP728"/>
      <c r="BQ728" s="53"/>
      <c r="BR728"/>
      <c r="BS728"/>
      <c r="BT728"/>
      <c r="BU728" s="53"/>
      <c r="BV728"/>
      <c r="BW728"/>
      <c r="BX728"/>
      <c r="BY728"/>
      <c r="BZ728"/>
      <c r="CA728"/>
      <c r="CB728"/>
      <c r="CC728"/>
      <c r="CD728"/>
      <c r="CE728"/>
      <c r="CF728"/>
      <c r="CG728"/>
      <c r="CH728"/>
      <c r="CI728"/>
    </row>
    <row r="729" spans="1:87" s="13" customFormat="1" x14ac:dyDescent="0.3">
      <c r="A729"/>
      <c r="B729" s="2"/>
      <c r="C729" s="7"/>
      <c r="D729" s="8"/>
      <c r="E729" s="27" t="s">
        <v>108</v>
      </c>
      <c r="F729" s="3" t="str">
        <f t="shared" si="57"/>
        <v/>
      </c>
      <c r="G729" s="3"/>
      <c r="H729" s="4">
        <f t="shared" si="58"/>
        <v>0</v>
      </c>
      <c r="I729" s="17" t="e">
        <f t="shared" si="59"/>
        <v>#REF!</v>
      </c>
      <c r="K729" s="9"/>
      <c r="L729"/>
      <c r="M729"/>
      <c r="N729"/>
      <c r="O729"/>
      <c r="P729"/>
      <c r="Q729"/>
      <c r="R729"/>
      <c r="S729"/>
      <c r="T729"/>
      <c r="U729"/>
      <c r="V729"/>
      <c r="W729"/>
      <c r="X729"/>
      <c r="Y729"/>
      <c r="Z729"/>
      <c r="AA729"/>
      <c r="AB729"/>
      <c r="AC729"/>
      <c r="AD729"/>
      <c r="AE729"/>
      <c r="AF729"/>
      <c r="AG729"/>
      <c r="AH729"/>
      <c r="AI729"/>
      <c r="AJ729"/>
      <c r="AK729"/>
      <c r="AL729"/>
      <c r="AM729"/>
      <c r="AN729"/>
      <c r="AO729"/>
      <c r="AP729"/>
      <c r="AQ729"/>
      <c r="AR729"/>
      <c r="AS729"/>
      <c r="AT729"/>
      <c r="AU729"/>
      <c r="AV729"/>
      <c r="AW729"/>
      <c r="AX729"/>
      <c r="AY729"/>
      <c r="AZ729"/>
      <c r="BA729"/>
      <c r="BB729"/>
      <c r="BC729"/>
      <c r="BD729" s="35"/>
      <c r="BE729" s="35"/>
      <c r="BF729"/>
      <c r="BG729"/>
      <c r="BH729"/>
      <c r="BI729"/>
      <c r="BJ729"/>
      <c r="BK729"/>
      <c r="BL729"/>
      <c r="BM729"/>
      <c r="BN729"/>
      <c r="BO729"/>
      <c r="BP729"/>
      <c r="BQ729" s="53"/>
      <c r="BR729"/>
      <c r="BS729"/>
      <c r="BT729"/>
      <c r="BU729" s="53"/>
      <c r="BV729"/>
      <c r="BW729"/>
      <c r="BX729"/>
      <c r="BY729"/>
      <c r="BZ729"/>
      <c r="CA729"/>
      <c r="CB729"/>
      <c r="CC729"/>
      <c r="CD729"/>
      <c r="CE729"/>
      <c r="CF729"/>
      <c r="CG729"/>
      <c r="CH729"/>
      <c r="CI729"/>
    </row>
    <row r="730" spans="1:87" s="13" customFormat="1" x14ac:dyDescent="0.3">
      <c r="A730"/>
      <c r="B730" s="2"/>
      <c r="C730" s="7"/>
      <c r="D730" s="8"/>
      <c r="E730" s="27" t="s">
        <v>108</v>
      </c>
      <c r="F730" s="3" t="str">
        <f t="shared" ref="F730:F793" si="60">IF(E730="New","",IF(E730=E729,G729,TIME(9,0,0)))</f>
        <v/>
      </c>
      <c r="G730" s="3"/>
      <c r="H730" s="4">
        <f t="shared" si="58"/>
        <v>0</v>
      </c>
      <c r="I730" s="17" t="e">
        <f t="shared" si="59"/>
        <v>#REF!</v>
      </c>
      <c r="K730" s="9"/>
      <c r="L730"/>
      <c r="M730"/>
      <c r="N730"/>
      <c r="O730"/>
      <c r="P730"/>
      <c r="Q730"/>
      <c r="R730"/>
      <c r="S730"/>
      <c r="T730"/>
      <c r="U730"/>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c r="BB730"/>
      <c r="BC730"/>
      <c r="BD730" s="35"/>
      <c r="BE730" s="35"/>
      <c r="BF730"/>
      <c r="BG730"/>
      <c r="BH730"/>
      <c r="BI730"/>
      <c r="BJ730"/>
      <c r="BK730"/>
      <c r="BL730"/>
      <c r="BM730"/>
      <c r="BN730"/>
      <c r="BO730"/>
      <c r="BP730"/>
      <c r="BQ730" s="53"/>
      <c r="BR730"/>
      <c r="BS730"/>
      <c r="BT730"/>
      <c r="BU730" s="53"/>
      <c r="BV730"/>
      <c r="BW730"/>
      <c r="BX730"/>
      <c r="BY730"/>
      <c r="BZ730"/>
      <c r="CA730"/>
      <c r="CB730"/>
      <c r="CC730"/>
      <c r="CD730"/>
      <c r="CE730"/>
      <c r="CF730"/>
      <c r="CG730"/>
      <c r="CH730"/>
      <c r="CI730"/>
    </row>
    <row r="731" spans="1:87" s="13" customFormat="1" x14ac:dyDescent="0.3">
      <c r="A731"/>
      <c r="B731" s="2"/>
      <c r="C731" s="7"/>
      <c r="D731" s="8"/>
      <c r="E731" s="27" t="s">
        <v>108</v>
      </c>
      <c r="F731" s="3" t="str">
        <f t="shared" si="60"/>
        <v/>
      </c>
      <c r="G731" s="3"/>
      <c r="H731" s="4">
        <f t="shared" si="58"/>
        <v>0</v>
      </c>
      <c r="I731" s="17" t="e">
        <f t="shared" si="59"/>
        <v>#REF!</v>
      </c>
      <c r="K731" s="9"/>
      <c r="L731"/>
      <c r="M731"/>
      <c r="N731"/>
      <c r="O731"/>
      <c r="P731"/>
      <c r="Q731"/>
      <c r="R731"/>
      <c r="S731"/>
      <c r="T731"/>
      <c r="U731"/>
      <c r="V731"/>
      <c r="W731"/>
      <c r="X731"/>
      <c r="Y731"/>
      <c r="Z731"/>
      <c r="AA731"/>
      <c r="AB731"/>
      <c r="AC731"/>
      <c r="AD731"/>
      <c r="AE731"/>
      <c r="AF731"/>
      <c r="AG731"/>
      <c r="AH731"/>
      <c r="AI731"/>
      <c r="AJ731"/>
      <c r="AK731"/>
      <c r="AL731"/>
      <c r="AM731"/>
      <c r="AN731"/>
      <c r="AO731"/>
      <c r="AP731"/>
      <c r="AQ731"/>
      <c r="AR731"/>
      <c r="AS731"/>
      <c r="AT731"/>
      <c r="AU731"/>
      <c r="AV731"/>
      <c r="AW731"/>
      <c r="AX731"/>
      <c r="AY731"/>
      <c r="AZ731"/>
      <c r="BA731"/>
      <c r="BB731"/>
      <c r="BC731"/>
      <c r="BD731" s="35"/>
      <c r="BE731" s="35"/>
      <c r="BF731"/>
      <c r="BG731"/>
      <c r="BH731"/>
      <c r="BI731"/>
      <c r="BJ731"/>
      <c r="BK731"/>
      <c r="BL731"/>
      <c r="BM731"/>
      <c r="BN731"/>
      <c r="BO731"/>
      <c r="BP731"/>
      <c r="BQ731" s="53"/>
      <c r="BR731"/>
      <c r="BS731"/>
      <c r="BT731"/>
      <c r="BU731" s="53"/>
      <c r="BV731"/>
      <c r="BW731"/>
      <c r="BX731"/>
      <c r="BY731"/>
      <c r="BZ731"/>
      <c r="CA731"/>
      <c r="CB731"/>
      <c r="CC731"/>
      <c r="CD731"/>
      <c r="CE731"/>
      <c r="CF731"/>
      <c r="CG731"/>
      <c r="CH731"/>
      <c r="CI731"/>
    </row>
    <row r="732" spans="1:87" s="13" customFormat="1" x14ac:dyDescent="0.3">
      <c r="A732"/>
      <c r="B732" s="2"/>
      <c r="C732" s="7"/>
      <c r="D732" s="8"/>
      <c r="E732" s="27" t="s">
        <v>108</v>
      </c>
      <c r="F732" s="3" t="str">
        <f t="shared" si="60"/>
        <v/>
      </c>
      <c r="G732" s="3"/>
      <c r="H732" s="4">
        <f t="shared" si="58"/>
        <v>0</v>
      </c>
      <c r="I732" s="17" t="e">
        <f t="shared" si="59"/>
        <v>#REF!</v>
      </c>
      <c r="K732" s="9"/>
      <c r="L732"/>
      <c r="M732"/>
      <c r="N732"/>
      <c r="O732"/>
      <c r="P732"/>
      <c r="Q732"/>
      <c r="R732"/>
      <c r="S732"/>
      <c r="T732"/>
      <c r="U732"/>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c r="BB732"/>
      <c r="BC732"/>
      <c r="BD732" s="35"/>
      <c r="BE732" s="35"/>
      <c r="BF732"/>
      <c r="BG732"/>
      <c r="BH732"/>
      <c r="BI732"/>
      <c r="BJ732"/>
      <c r="BK732"/>
      <c r="BL732"/>
      <c r="BM732"/>
      <c r="BN732"/>
      <c r="BO732"/>
      <c r="BP732"/>
      <c r="BQ732" s="53"/>
      <c r="BR732"/>
      <c r="BS732"/>
      <c r="BT732"/>
      <c r="BU732" s="53"/>
      <c r="BV732"/>
      <c r="BW732"/>
      <c r="BX732"/>
      <c r="BY732"/>
      <c r="BZ732"/>
      <c r="CA732"/>
      <c r="CB732"/>
      <c r="CC732"/>
      <c r="CD732"/>
      <c r="CE732"/>
      <c r="CF732"/>
      <c r="CG732"/>
      <c r="CH732"/>
      <c r="CI732"/>
    </row>
    <row r="733" spans="1:87" s="13" customFormat="1" x14ac:dyDescent="0.3">
      <c r="A733"/>
      <c r="B733" s="2"/>
      <c r="C733" s="7"/>
      <c r="D733" s="8"/>
      <c r="E733" s="27" t="s">
        <v>108</v>
      </c>
      <c r="F733" s="3" t="str">
        <f t="shared" si="60"/>
        <v/>
      </c>
      <c r="G733" s="3"/>
      <c r="H733" s="4">
        <f t="shared" si="58"/>
        <v>0</v>
      </c>
      <c r="I733" s="17" t="e">
        <f t="shared" si="59"/>
        <v>#REF!</v>
      </c>
      <c r="K733" s="9"/>
      <c r="L733"/>
      <c r="M733"/>
      <c r="N733"/>
      <c r="O733"/>
      <c r="P733"/>
      <c r="Q733"/>
      <c r="R733"/>
      <c r="S733"/>
      <c r="T733"/>
      <c r="U733"/>
      <c r="V733"/>
      <c r="W733"/>
      <c r="X733"/>
      <c r="Y733"/>
      <c r="Z733"/>
      <c r="AA733"/>
      <c r="AB733"/>
      <c r="AC733"/>
      <c r="AD733"/>
      <c r="AE733"/>
      <c r="AF733"/>
      <c r="AG733"/>
      <c r="AH733"/>
      <c r="AI733"/>
      <c r="AJ733"/>
      <c r="AK733"/>
      <c r="AL733"/>
      <c r="AM733"/>
      <c r="AN733"/>
      <c r="AO733"/>
      <c r="AP733"/>
      <c r="AQ733"/>
      <c r="AR733"/>
      <c r="AS733"/>
      <c r="AT733"/>
      <c r="AU733"/>
      <c r="AV733"/>
      <c r="AW733"/>
      <c r="AX733"/>
      <c r="AY733"/>
      <c r="AZ733"/>
      <c r="BA733"/>
      <c r="BB733"/>
      <c r="BC733"/>
      <c r="BD733" s="35"/>
      <c r="BE733" s="35"/>
      <c r="BF733"/>
      <c r="BG733"/>
      <c r="BH733"/>
      <c r="BI733"/>
      <c r="BJ733"/>
      <c r="BK733"/>
      <c r="BL733"/>
      <c r="BM733"/>
      <c r="BN733"/>
      <c r="BO733"/>
      <c r="BP733"/>
      <c r="BQ733" s="53"/>
      <c r="BR733"/>
      <c r="BS733"/>
      <c r="BT733"/>
      <c r="BU733" s="53"/>
      <c r="BV733"/>
      <c r="BW733"/>
      <c r="BX733"/>
      <c r="BY733"/>
      <c r="BZ733"/>
      <c r="CA733"/>
      <c r="CB733"/>
      <c r="CC733"/>
      <c r="CD733"/>
      <c r="CE733"/>
      <c r="CF733"/>
      <c r="CG733"/>
      <c r="CH733"/>
      <c r="CI733"/>
    </row>
    <row r="734" spans="1:87" s="13" customFormat="1" x14ac:dyDescent="0.3">
      <c r="A734"/>
      <c r="B734" s="2"/>
      <c r="C734" s="7"/>
      <c r="D734" s="8"/>
      <c r="E734" s="27" t="s">
        <v>108</v>
      </c>
      <c r="F734" s="3" t="str">
        <f t="shared" si="60"/>
        <v/>
      </c>
      <c r="G734" s="3"/>
      <c r="H734" s="4">
        <f t="shared" si="58"/>
        <v>0</v>
      </c>
      <c r="I734" s="17" t="e">
        <f t="shared" si="59"/>
        <v>#REF!</v>
      </c>
      <c r="K734" s="9"/>
      <c r="L734"/>
      <c r="M734"/>
      <c r="N734"/>
      <c r="O734"/>
      <c r="P734"/>
      <c r="Q734"/>
      <c r="R734"/>
      <c r="S734"/>
      <c r="T734"/>
      <c r="U734"/>
      <c r="V734"/>
      <c r="W734"/>
      <c r="X734"/>
      <c r="Y734"/>
      <c r="Z734"/>
      <c r="AA734"/>
      <c r="AB734"/>
      <c r="AC734"/>
      <c r="AD734"/>
      <c r="AE734"/>
      <c r="AF734"/>
      <c r="AG734"/>
      <c r="AH734"/>
      <c r="AI734"/>
      <c r="AJ734"/>
      <c r="AK734"/>
      <c r="AL734"/>
      <c r="AM734"/>
      <c r="AN734"/>
      <c r="AO734"/>
      <c r="AP734"/>
      <c r="AQ734"/>
      <c r="AR734"/>
      <c r="AS734"/>
      <c r="AT734"/>
      <c r="AU734"/>
      <c r="AV734"/>
      <c r="AW734"/>
      <c r="AX734"/>
      <c r="AY734"/>
      <c r="AZ734"/>
      <c r="BA734"/>
      <c r="BB734"/>
      <c r="BC734"/>
      <c r="BD734" s="35"/>
      <c r="BE734" s="35"/>
      <c r="BF734"/>
      <c r="BG734"/>
      <c r="BH734"/>
      <c r="BI734"/>
      <c r="BJ734"/>
      <c r="BK734"/>
      <c r="BL734"/>
      <c r="BM734"/>
      <c r="BN734"/>
      <c r="BO734"/>
      <c r="BP734"/>
      <c r="BQ734" s="53"/>
      <c r="BR734"/>
      <c r="BS734"/>
      <c r="BT734"/>
      <c r="BU734" s="53"/>
      <c r="BV734"/>
      <c r="BW734"/>
      <c r="BX734"/>
      <c r="BY734"/>
      <c r="BZ734"/>
      <c r="CA734"/>
      <c r="CB734"/>
      <c r="CC734"/>
      <c r="CD734"/>
      <c r="CE734"/>
      <c r="CF734"/>
      <c r="CG734"/>
      <c r="CH734"/>
      <c r="CI734"/>
    </row>
    <row r="735" spans="1:87" s="13" customFormat="1" x14ac:dyDescent="0.3">
      <c r="A735"/>
      <c r="B735" s="2"/>
      <c r="C735" s="7"/>
      <c r="D735" s="8"/>
      <c r="E735" s="27" t="s">
        <v>108</v>
      </c>
      <c r="F735" s="3" t="str">
        <f t="shared" si="60"/>
        <v/>
      </c>
      <c r="G735" s="3"/>
      <c r="H735" s="4">
        <f t="shared" si="58"/>
        <v>0</v>
      </c>
      <c r="I735" s="17" t="e">
        <f t="shared" si="59"/>
        <v>#REF!</v>
      </c>
      <c r="K735" s="9"/>
      <c r="L735"/>
      <c r="M735"/>
      <c r="N735"/>
      <c r="O735"/>
      <c r="P735"/>
      <c r="Q735"/>
      <c r="R735"/>
      <c r="S735"/>
      <c r="T735"/>
      <c r="U735"/>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c r="BB735"/>
      <c r="BC735"/>
      <c r="BD735" s="35"/>
      <c r="BE735" s="35"/>
      <c r="BF735"/>
      <c r="BG735"/>
      <c r="BH735"/>
      <c r="BI735"/>
      <c r="BJ735"/>
      <c r="BK735"/>
      <c r="BL735"/>
      <c r="BM735"/>
      <c r="BN735"/>
      <c r="BO735"/>
      <c r="BP735"/>
      <c r="BQ735" s="53"/>
      <c r="BR735"/>
      <c r="BS735"/>
      <c r="BT735"/>
      <c r="BU735" s="53"/>
      <c r="BV735"/>
      <c r="BW735"/>
      <c r="BX735"/>
      <c r="BY735"/>
      <c r="BZ735"/>
      <c r="CA735"/>
      <c r="CB735"/>
      <c r="CC735"/>
      <c r="CD735"/>
      <c r="CE735"/>
      <c r="CF735"/>
      <c r="CG735"/>
      <c r="CH735"/>
      <c r="CI735"/>
    </row>
    <row r="736" spans="1:87" s="13" customFormat="1" x14ac:dyDescent="0.3">
      <c r="A736"/>
      <c r="B736" s="2"/>
      <c r="C736" s="7"/>
      <c r="D736" s="8"/>
      <c r="E736" s="27" t="s">
        <v>108</v>
      </c>
      <c r="F736" s="3" t="str">
        <f t="shared" si="60"/>
        <v/>
      </c>
      <c r="G736" s="3"/>
      <c r="H736" s="4">
        <f t="shared" si="58"/>
        <v>0</v>
      </c>
      <c r="I736" s="17" t="e">
        <f t="shared" si="59"/>
        <v>#REF!</v>
      </c>
      <c r="K736" s="9"/>
      <c r="L736"/>
      <c r="M736"/>
      <c r="N736"/>
      <c r="O736"/>
      <c r="P736"/>
      <c r="Q736"/>
      <c r="R736"/>
      <c r="S736"/>
      <c r="T736"/>
      <c r="U736"/>
      <c r="V736"/>
      <c r="W736"/>
      <c r="X736"/>
      <c r="Y736"/>
      <c r="Z736"/>
      <c r="AA736"/>
      <c r="AB736"/>
      <c r="AC736"/>
      <c r="AD736"/>
      <c r="AE736"/>
      <c r="AF736"/>
      <c r="AG736"/>
      <c r="AH736"/>
      <c r="AI736"/>
      <c r="AJ736"/>
      <c r="AK736"/>
      <c r="AL736"/>
      <c r="AM736"/>
      <c r="AN736"/>
      <c r="AO736"/>
      <c r="AP736"/>
      <c r="AQ736"/>
      <c r="AR736"/>
      <c r="AS736"/>
      <c r="AT736"/>
      <c r="AU736"/>
      <c r="AV736"/>
      <c r="AW736"/>
      <c r="AX736"/>
      <c r="AY736"/>
      <c r="AZ736"/>
      <c r="BA736"/>
      <c r="BB736"/>
      <c r="BC736"/>
      <c r="BD736" s="35"/>
      <c r="BE736" s="35"/>
      <c r="BF736"/>
      <c r="BG736"/>
      <c r="BH736"/>
      <c r="BI736"/>
      <c r="BJ736"/>
      <c r="BK736"/>
      <c r="BL736"/>
      <c r="BM736"/>
      <c r="BN736"/>
      <c r="BO736"/>
      <c r="BP736"/>
      <c r="BQ736" s="53"/>
      <c r="BR736"/>
      <c r="BS736"/>
      <c r="BT736"/>
      <c r="BU736" s="53"/>
      <c r="BV736"/>
      <c r="BW736"/>
      <c r="BX736"/>
      <c r="BY736"/>
      <c r="BZ736"/>
      <c r="CA736"/>
      <c r="CB736"/>
      <c r="CC736"/>
      <c r="CD736"/>
      <c r="CE736"/>
      <c r="CF736"/>
      <c r="CG736"/>
      <c r="CH736"/>
      <c r="CI736"/>
    </row>
    <row r="737" spans="1:87" s="13" customFormat="1" x14ac:dyDescent="0.3">
      <c r="A737"/>
      <c r="B737" s="2"/>
      <c r="C737" s="7"/>
      <c r="D737" s="8"/>
      <c r="E737" s="27" t="s">
        <v>108</v>
      </c>
      <c r="F737" s="3" t="str">
        <f t="shared" si="60"/>
        <v/>
      </c>
      <c r="G737" s="3"/>
      <c r="H737" s="4">
        <f t="shared" si="58"/>
        <v>0</v>
      </c>
      <c r="I737" s="17" t="e">
        <f t="shared" si="59"/>
        <v>#REF!</v>
      </c>
      <c r="K737" s="9"/>
      <c r="L737"/>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c r="AT737"/>
      <c r="AU737"/>
      <c r="AV737"/>
      <c r="AW737"/>
      <c r="AX737"/>
      <c r="AY737"/>
      <c r="AZ737"/>
      <c r="BA737"/>
      <c r="BB737"/>
      <c r="BC737"/>
      <c r="BD737" s="35"/>
      <c r="BE737" s="35"/>
      <c r="BF737"/>
      <c r="BG737"/>
      <c r="BH737"/>
      <c r="BI737"/>
      <c r="BJ737"/>
      <c r="BK737"/>
      <c r="BL737"/>
      <c r="BM737"/>
      <c r="BN737"/>
      <c r="BO737"/>
      <c r="BP737"/>
      <c r="BQ737" s="53"/>
      <c r="BR737"/>
      <c r="BS737"/>
      <c r="BT737"/>
      <c r="BU737" s="53"/>
      <c r="BV737"/>
      <c r="BW737"/>
      <c r="BX737"/>
      <c r="BY737"/>
      <c r="BZ737"/>
      <c r="CA737"/>
      <c r="CB737"/>
      <c r="CC737"/>
      <c r="CD737"/>
      <c r="CE737"/>
      <c r="CF737"/>
      <c r="CG737"/>
      <c r="CH737"/>
      <c r="CI737"/>
    </row>
    <row r="738" spans="1:87" s="13" customFormat="1" x14ac:dyDescent="0.3">
      <c r="A738"/>
      <c r="B738" s="2"/>
      <c r="C738" s="7"/>
      <c r="D738" s="8"/>
      <c r="E738" s="27" t="s">
        <v>108</v>
      </c>
      <c r="F738" s="3" t="str">
        <f t="shared" si="60"/>
        <v/>
      </c>
      <c r="G738" s="3"/>
      <c r="H738" s="4">
        <f t="shared" si="58"/>
        <v>0</v>
      </c>
      <c r="I738" s="17" t="e">
        <f t="shared" si="59"/>
        <v>#REF!</v>
      </c>
      <c r="K738" s="9"/>
      <c r="L738"/>
      <c r="M738"/>
      <c r="N738"/>
      <c r="O738"/>
      <c r="P738"/>
      <c r="Q738"/>
      <c r="R738"/>
      <c r="S738"/>
      <c r="T738"/>
      <c r="U738"/>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c r="BB738"/>
      <c r="BC738"/>
      <c r="BD738" s="35"/>
      <c r="BE738" s="35"/>
      <c r="BF738"/>
      <c r="BG738"/>
      <c r="BH738"/>
      <c r="BI738"/>
      <c r="BJ738"/>
      <c r="BK738"/>
      <c r="BL738"/>
      <c r="BM738"/>
      <c r="BN738"/>
      <c r="BO738"/>
      <c r="BP738"/>
      <c r="BQ738" s="53"/>
      <c r="BR738"/>
      <c r="BS738"/>
      <c r="BT738"/>
      <c r="BU738" s="53"/>
      <c r="BV738"/>
      <c r="BW738"/>
      <c r="BX738"/>
      <c r="BY738"/>
      <c r="BZ738"/>
      <c r="CA738"/>
      <c r="CB738"/>
      <c r="CC738"/>
      <c r="CD738"/>
      <c r="CE738"/>
      <c r="CF738"/>
      <c r="CG738"/>
      <c r="CH738"/>
      <c r="CI738"/>
    </row>
    <row r="739" spans="1:87" s="13" customFormat="1" x14ac:dyDescent="0.3">
      <c r="A739"/>
      <c r="B739" s="2"/>
      <c r="C739" s="7"/>
      <c r="D739" s="8"/>
      <c r="E739" s="27" t="s">
        <v>108</v>
      </c>
      <c r="F739" s="3" t="str">
        <f t="shared" si="60"/>
        <v/>
      </c>
      <c r="G739" s="3"/>
      <c r="H739" s="4">
        <f t="shared" si="58"/>
        <v>0</v>
      </c>
      <c r="I739" s="17" t="e">
        <f t="shared" si="59"/>
        <v>#REF!</v>
      </c>
      <c r="K739" s="9"/>
      <c r="L739"/>
      <c r="M739"/>
      <c r="N739"/>
      <c r="O739"/>
      <c r="P739"/>
      <c r="Q739"/>
      <c r="R739"/>
      <c r="S739"/>
      <c r="T739"/>
      <c r="U739"/>
      <c r="V739"/>
      <c r="W739"/>
      <c r="X739"/>
      <c r="Y739"/>
      <c r="Z739"/>
      <c r="AA739"/>
      <c r="AB739"/>
      <c r="AC739"/>
      <c r="AD739"/>
      <c r="AE739"/>
      <c r="AF739"/>
      <c r="AG739"/>
      <c r="AH739"/>
      <c r="AI739"/>
      <c r="AJ739"/>
      <c r="AK739"/>
      <c r="AL739"/>
      <c r="AM739"/>
      <c r="AN739"/>
      <c r="AO739"/>
      <c r="AP739"/>
      <c r="AQ739"/>
      <c r="AR739"/>
      <c r="AS739"/>
      <c r="AT739"/>
      <c r="AU739"/>
      <c r="AV739"/>
      <c r="AW739"/>
      <c r="AX739"/>
      <c r="AY739"/>
      <c r="AZ739"/>
      <c r="BA739"/>
      <c r="BB739"/>
      <c r="BC739"/>
      <c r="BD739" s="35"/>
      <c r="BE739" s="35"/>
      <c r="BF739"/>
      <c r="BG739"/>
      <c r="BH739"/>
      <c r="BI739"/>
      <c r="BJ739"/>
      <c r="BK739"/>
      <c r="BL739"/>
      <c r="BM739"/>
      <c r="BN739"/>
      <c r="BO739"/>
      <c r="BP739"/>
      <c r="BQ739" s="53"/>
      <c r="BR739"/>
      <c r="BS739"/>
      <c r="BT739"/>
      <c r="BU739" s="53"/>
      <c r="BV739"/>
      <c r="BW739"/>
      <c r="BX739"/>
      <c r="BY739"/>
      <c r="BZ739"/>
      <c r="CA739"/>
      <c r="CB739"/>
      <c r="CC739"/>
      <c r="CD739"/>
      <c r="CE739"/>
      <c r="CF739"/>
      <c r="CG739"/>
      <c r="CH739"/>
      <c r="CI739"/>
    </row>
    <row r="740" spans="1:87" s="13" customFormat="1" x14ac:dyDescent="0.3">
      <c r="A740"/>
      <c r="B740" s="2"/>
      <c r="C740" s="7"/>
      <c r="D740" s="8"/>
      <c r="E740" s="27" t="s">
        <v>108</v>
      </c>
      <c r="F740" s="3" t="str">
        <f t="shared" si="60"/>
        <v/>
      </c>
      <c r="G740" s="3"/>
      <c r="H740" s="4">
        <f t="shared" si="58"/>
        <v>0</v>
      </c>
      <c r="I740" s="17" t="e">
        <f t="shared" si="59"/>
        <v>#REF!</v>
      </c>
      <c r="K740" s="9"/>
      <c r="L740"/>
      <c r="M740"/>
      <c r="N740"/>
      <c r="O740"/>
      <c r="P740"/>
      <c r="Q740"/>
      <c r="R740"/>
      <c r="S740"/>
      <c r="T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c r="BB740"/>
      <c r="BC740"/>
      <c r="BD740" s="35"/>
      <c r="BE740" s="35"/>
      <c r="BF740"/>
      <c r="BG740"/>
      <c r="BH740"/>
      <c r="BI740"/>
      <c r="BJ740"/>
      <c r="BK740"/>
      <c r="BL740"/>
      <c r="BM740"/>
      <c r="BN740"/>
      <c r="BO740"/>
      <c r="BP740"/>
      <c r="BQ740" s="53"/>
      <c r="BR740"/>
      <c r="BS740"/>
      <c r="BT740"/>
      <c r="BU740" s="53"/>
      <c r="BV740"/>
      <c r="BW740"/>
      <c r="BX740"/>
      <c r="BY740"/>
      <c r="BZ740"/>
      <c r="CA740"/>
      <c r="CB740"/>
      <c r="CC740"/>
      <c r="CD740"/>
      <c r="CE740"/>
      <c r="CF740"/>
      <c r="CG740"/>
      <c r="CH740"/>
      <c r="CI740"/>
    </row>
    <row r="741" spans="1:87" s="13" customFormat="1" x14ac:dyDescent="0.3">
      <c r="A741"/>
      <c r="B741" s="2"/>
      <c r="C741" s="7"/>
      <c r="D741" s="8"/>
      <c r="E741" s="27" t="s">
        <v>108</v>
      </c>
      <c r="F741" s="3" t="str">
        <f t="shared" si="60"/>
        <v/>
      </c>
      <c r="G741" s="3"/>
      <c r="H741" s="4">
        <f t="shared" si="58"/>
        <v>0</v>
      </c>
      <c r="I741" s="17" t="e">
        <f t="shared" si="59"/>
        <v>#REF!</v>
      </c>
      <c r="K741" s="9"/>
      <c r="L741"/>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c r="BB741"/>
      <c r="BC741"/>
      <c r="BD741" s="35"/>
      <c r="BE741" s="35"/>
      <c r="BF741"/>
      <c r="BG741"/>
      <c r="BH741"/>
      <c r="BI741"/>
      <c r="BJ741"/>
      <c r="BK741"/>
      <c r="BL741"/>
      <c r="BM741"/>
      <c r="BN741"/>
      <c r="BO741"/>
      <c r="BP741"/>
      <c r="BQ741" s="53"/>
      <c r="BR741"/>
      <c r="BS741"/>
      <c r="BT741"/>
      <c r="BU741" s="53"/>
      <c r="BV741"/>
      <c r="BW741"/>
      <c r="BX741"/>
      <c r="BY741"/>
      <c r="BZ741"/>
      <c r="CA741"/>
      <c r="CB741"/>
      <c r="CC741"/>
      <c r="CD741"/>
      <c r="CE741"/>
      <c r="CF741"/>
      <c r="CG741"/>
      <c r="CH741"/>
      <c r="CI741"/>
    </row>
    <row r="742" spans="1:87" s="13" customFormat="1" x14ac:dyDescent="0.3">
      <c r="A742"/>
      <c r="B742" s="2"/>
      <c r="C742" s="7"/>
      <c r="D742" s="8"/>
      <c r="E742" s="27" t="s">
        <v>108</v>
      </c>
      <c r="F742" s="3" t="str">
        <f t="shared" si="60"/>
        <v/>
      </c>
      <c r="G742" s="3"/>
      <c r="H742" s="4">
        <f t="shared" si="58"/>
        <v>0</v>
      </c>
      <c r="I742" s="17" t="e">
        <f t="shared" si="59"/>
        <v>#REF!</v>
      </c>
      <c r="K742" s="9"/>
      <c r="L742"/>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c r="BB742"/>
      <c r="BC742"/>
      <c r="BD742" s="35"/>
      <c r="BE742" s="35"/>
      <c r="BF742"/>
      <c r="BG742"/>
      <c r="BH742"/>
      <c r="BI742"/>
      <c r="BJ742"/>
      <c r="BK742"/>
      <c r="BL742"/>
      <c r="BM742"/>
      <c r="BN742"/>
      <c r="BO742"/>
      <c r="BP742"/>
      <c r="BQ742" s="53"/>
      <c r="BR742"/>
      <c r="BS742"/>
      <c r="BT742"/>
      <c r="BU742" s="53"/>
      <c r="BV742"/>
      <c r="BW742"/>
      <c r="BX742"/>
      <c r="BY742"/>
      <c r="BZ742"/>
      <c r="CA742"/>
      <c r="CB742"/>
      <c r="CC742"/>
      <c r="CD742"/>
      <c r="CE742"/>
      <c r="CF742"/>
      <c r="CG742"/>
      <c r="CH742"/>
      <c r="CI742"/>
    </row>
    <row r="743" spans="1:87" s="13" customFormat="1" x14ac:dyDescent="0.3">
      <c r="A743"/>
      <c r="B743" s="2"/>
      <c r="C743" s="7"/>
      <c r="D743" s="8"/>
      <c r="E743" s="27" t="s">
        <v>108</v>
      </c>
      <c r="F743" s="3" t="str">
        <f t="shared" si="60"/>
        <v/>
      </c>
      <c r="G743" s="3"/>
      <c r="H743" s="4">
        <f t="shared" si="58"/>
        <v>0</v>
      </c>
      <c r="I743" s="17" t="e">
        <f t="shared" si="59"/>
        <v>#REF!</v>
      </c>
      <c r="K743" s="9"/>
      <c r="L743"/>
      <c r="M743"/>
      <c r="N743"/>
      <c r="O743"/>
      <c r="P743"/>
      <c r="Q743"/>
      <c r="R743"/>
      <c r="S743"/>
      <c r="T743"/>
      <c r="U743"/>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c r="BB743"/>
      <c r="BC743"/>
      <c r="BD743" s="35"/>
      <c r="BE743" s="35"/>
      <c r="BF743"/>
      <c r="BG743"/>
      <c r="BH743"/>
      <c r="BI743"/>
      <c r="BJ743"/>
      <c r="BK743"/>
      <c r="BL743"/>
      <c r="BM743"/>
      <c r="BN743"/>
      <c r="BO743"/>
      <c r="BP743"/>
      <c r="BQ743" s="53"/>
      <c r="BR743"/>
      <c r="BS743"/>
      <c r="BT743"/>
      <c r="BU743" s="53"/>
      <c r="BV743"/>
      <c r="BW743"/>
      <c r="BX743"/>
      <c r="BY743"/>
      <c r="BZ743"/>
      <c r="CA743"/>
      <c r="CB743"/>
      <c r="CC743"/>
      <c r="CD743"/>
      <c r="CE743"/>
      <c r="CF743"/>
      <c r="CG743"/>
      <c r="CH743"/>
      <c r="CI743"/>
    </row>
    <row r="744" spans="1:87" s="13" customFormat="1" x14ac:dyDescent="0.3">
      <c r="A744"/>
      <c r="B744" s="2"/>
      <c r="C744" s="7"/>
      <c r="D744" s="8"/>
      <c r="E744" s="27" t="s">
        <v>108</v>
      </c>
      <c r="F744" s="3" t="str">
        <f t="shared" si="60"/>
        <v/>
      </c>
      <c r="G744" s="3"/>
      <c r="H744" s="4">
        <f t="shared" si="58"/>
        <v>0</v>
      </c>
      <c r="I744" s="17" t="e">
        <f t="shared" si="59"/>
        <v>#REF!</v>
      </c>
      <c r="K744" s="9"/>
      <c r="L744"/>
      <c r="M744"/>
      <c r="N744"/>
      <c r="O744"/>
      <c r="P744"/>
      <c r="Q744"/>
      <c r="R744"/>
      <c r="S744"/>
      <c r="T744"/>
      <c r="U744"/>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c r="BB744"/>
      <c r="BC744"/>
      <c r="BD744" s="35"/>
      <c r="BE744" s="35"/>
      <c r="BF744"/>
      <c r="BG744"/>
      <c r="BH744"/>
      <c r="BI744"/>
      <c r="BJ744"/>
      <c r="BK744"/>
      <c r="BL744"/>
      <c r="BM744"/>
      <c r="BN744"/>
      <c r="BO744"/>
      <c r="BP744"/>
      <c r="BQ744" s="53"/>
      <c r="BR744"/>
      <c r="BS744"/>
      <c r="BT744"/>
      <c r="BU744" s="53"/>
      <c r="BV744"/>
      <c r="BW744"/>
      <c r="BX744"/>
      <c r="BY744"/>
      <c r="BZ744"/>
      <c r="CA744"/>
      <c r="CB744"/>
      <c r="CC744"/>
      <c r="CD744"/>
      <c r="CE744"/>
      <c r="CF744"/>
      <c r="CG744"/>
      <c r="CH744"/>
      <c r="CI744"/>
    </row>
    <row r="745" spans="1:87" s="13" customFormat="1" x14ac:dyDescent="0.3">
      <c r="A745"/>
      <c r="B745" s="2"/>
      <c r="C745" s="7"/>
      <c r="D745" s="8"/>
      <c r="E745" s="27" t="s">
        <v>108</v>
      </c>
      <c r="F745" s="3" t="str">
        <f t="shared" si="60"/>
        <v/>
      </c>
      <c r="G745" s="3"/>
      <c r="H745" s="4">
        <f t="shared" si="58"/>
        <v>0</v>
      </c>
      <c r="I745" s="17" t="e">
        <f t="shared" si="59"/>
        <v>#REF!</v>
      </c>
      <c r="K745" s="9"/>
      <c r="L74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c r="BB745"/>
      <c r="BC745"/>
      <c r="BD745" s="35"/>
      <c r="BE745" s="35"/>
      <c r="BF745"/>
      <c r="BG745"/>
      <c r="BH745"/>
      <c r="BI745"/>
      <c r="BJ745"/>
      <c r="BK745"/>
      <c r="BL745"/>
      <c r="BM745"/>
      <c r="BN745"/>
      <c r="BO745"/>
      <c r="BP745"/>
      <c r="BQ745" s="53"/>
      <c r="BR745"/>
      <c r="BS745"/>
      <c r="BT745"/>
      <c r="BU745" s="53"/>
      <c r="BV745"/>
      <c r="BW745"/>
      <c r="BX745"/>
      <c r="BY745"/>
      <c r="BZ745"/>
      <c r="CA745"/>
      <c r="CB745"/>
      <c r="CC745"/>
      <c r="CD745"/>
      <c r="CE745"/>
      <c r="CF745"/>
      <c r="CG745"/>
      <c r="CH745"/>
      <c r="CI745"/>
    </row>
    <row r="746" spans="1:87" s="13" customFormat="1" x14ac:dyDescent="0.3">
      <c r="A746"/>
      <c r="B746" s="2"/>
      <c r="C746" s="7"/>
      <c r="D746" s="8"/>
      <c r="E746" s="27" t="s">
        <v>108</v>
      </c>
      <c r="F746" s="3" t="str">
        <f t="shared" si="60"/>
        <v/>
      </c>
      <c r="G746" s="3"/>
      <c r="H746" s="4">
        <f t="shared" si="58"/>
        <v>0</v>
      </c>
      <c r="I746" s="17" t="e">
        <f t="shared" si="59"/>
        <v>#REF!</v>
      </c>
      <c r="K746" s="9"/>
      <c r="L746"/>
      <c r="M746"/>
      <c r="N746"/>
      <c r="O746"/>
      <c r="P746"/>
      <c r="Q746"/>
      <c r="R746"/>
      <c r="S746"/>
      <c r="T746"/>
      <c r="U746"/>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c r="BB746"/>
      <c r="BC746"/>
      <c r="BD746" s="35"/>
      <c r="BE746" s="35"/>
      <c r="BF746"/>
      <c r="BG746"/>
      <c r="BH746"/>
      <c r="BI746"/>
      <c r="BJ746"/>
      <c r="BK746"/>
      <c r="BL746"/>
      <c r="BM746"/>
      <c r="BN746"/>
      <c r="BO746"/>
      <c r="BP746"/>
      <c r="BQ746" s="53"/>
      <c r="BR746"/>
      <c r="BS746"/>
      <c r="BT746"/>
      <c r="BU746" s="53"/>
      <c r="BV746"/>
      <c r="BW746"/>
      <c r="BX746"/>
      <c r="BY746"/>
      <c r="BZ746"/>
      <c r="CA746"/>
      <c r="CB746"/>
      <c r="CC746"/>
      <c r="CD746"/>
      <c r="CE746"/>
      <c r="CF746"/>
      <c r="CG746"/>
      <c r="CH746"/>
      <c r="CI746"/>
    </row>
    <row r="747" spans="1:87" s="13" customFormat="1" x14ac:dyDescent="0.3">
      <c r="A747"/>
      <c r="B747" s="2"/>
      <c r="C747" s="7"/>
      <c r="D747" s="8"/>
      <c r="E747" s="27" t="s">
        <v>108</v>
      </c>
      <c r="F747" s="3" t="str">
        <f t="shared" si="60"/>
        <v/>
      </c>
      <c r="G747" s="3"/>
      <c r="H747" s="4">
        <f t="shared" si="58"/>
        <v>0</v>
      </c>
      <c r="I747" s="17" t="e">
        <f t="shared" si="59"/>
        <v>#REF!</v>
      </c>
      <c r="K747" s="9"/>
      <c r="L747"/>
      <c r="M747"/>
      <c r="N747"/>
      <c r="O747"/>
      <c r="P747"/>
      <c r="Q747"/>
      <c r="R747"/>
      <c r="S747"/>
      <c r="T747"/>
      <c r="U747"/>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c r="BB747"/>
      <c r="BC747"/>
      <c r="BD747" s="35"/>
      <c r="BE747" s="35"/>
      <c r="BF747"/>
      <c r="BG747"/>
      <c r="BH747"/>
      <c r="BI747"/>
      <c r="BJ747"/>
      <c r="BK747"/>
      <c r="BL747"/>
      <c r="BM747"/>
      <c r="BN747"/>
      <c r="BO747"/>
      <c r="BP747"/>
      <c r="BQ747" s="53"/>
      <c r="BR747"/>
      <c r="BS747"/>
      <c r="BT747"/>
      <c r="BU747" s="53"/>
      <c r="BV747"/>
      <c r="BW747"/>
      <c r="BX747"/>
      <c r="BY747"/>
      <c r="BZ747"/>
      <c r="CA747"/>
      <c r="CB747"/>
      <c r="CC747"/>
      <c r="CD747"/>
      <c r="CE747"/>
      <c r="CF747"/>
      <c r="CG747"/>
      <c r="CH747"/>
      <c r="CI747"/>
    </row>
    <row r="748" spans="1:87" s="13" customFormat="1" x14ac:dyDescent="0.3">
      <c r="A748"/>
      <c r="B748" s="2"/>
      <c r="C748" s="7"/>
      <c r="D748" s="8"/>
      <c r="E748" s="27" t="s">
        <v>108</v>
      </c>
      <c r="F748" s="3" t="str">
        <f t="shared" si="60"/>
        <v/>
      </c>
      <c r="G748" s="3"/>
      <c r="H748" s="4">
        <f t="shared" si="58"/>
        <v>0</v>
      </c>
      <c r="I748" s="17" t="e">
        <f t="shared" si="59"/>
        <v>#REF!</v>
      </c>
      <c r="K748" s="9"/>
      <c r="L748"/>
      <c r="M748"/>
      <c r="N748"/>
      <c r="O748"/>
      <c r="P748"/>
      <c r="Q748"/>
      <c r="R748"/>
      <c r="S748"/>
      <c r="T748"/>
      <c r="U748"/>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c r="BB748"/>
      <c r="BC748"/>
      <c r="BD748" s="35"/>
      <c r="BE748" s="35"/>
      <c r="BF748"/>
      <c r="BG748"/>
      <c r="BH748"/>
      <c r="BI748"/>
      <c r="BJ748"/>
      <c r="BK748"/>
      <c r="BL748"/>
      <c r="BM748"/>
      <c r="BN748"/>
      <c r="BO748"/>
      <c r="BP748"/>
      <c r="BQ748" s="53"/>
      <c r="BR748"/>
      <c r="BS748"/>
      <c r="BT748"/>
      <c r="BU748" s="53"/>
      <c r="BV748"/>
      <c r="BW748"/>
      <c r="BX748"/>
      <c r="BY748"/>
      <c r="BZ748"/>
      <c r="CA748"/>
      <c r="CB748"/>
      <c r="CC748"/>
      <c r="CD748"/>
      <c r="CE748"/>
      <c r="CF748"/>
      <c r="CG748"/>
      <c r="CH748"/>
      <c r="CI748"/>
    </row>
    <row r="749" spans="1:87" s="13" customFormat="1" x14ac:dyDescent="0.3">
      <c r="A749"/>
      <c r="B749" s="2"/>
      <c r="C749" s="7"/>
      <c r="D749" s="8"/>
      <c r="E749" s="27" t="s">
        <v>108</v>
      </c>
      <c r="F749" s="3" t="str">
        <f t="shared" si="60"/>
        <v/>
      </c>
      <c r="G749" s="3"/>
      <c r="H749" s="4">
        <f t="shared" si="58"/>
        <v>0</v>
      </c>
      <c r="I749" s="17" t="e">
        <f t="shared" si="59"/>
        <v>#REF!</v>
      </c>
      <c r="K749" s="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c r="BB749"/>
      <c r="BC749"/>
      <c r="BD749" s="35"/>
      <c r="BE749" s="35"/>
      <c r="BF749"/>
      <c r="BG749"/>
      <c r="BH749"/>
      <c r="BI749"/>
      <c r="BJ749"/>
      <c r="BK749"/>
      <c r="BL749"/>
      <c r="BM749"/>
      <c r="BN749"/>
      <c r="BO749"/>
      <c r="BP749"/>
      <c r="BQ749" s="53"/>
      <c r="BR749"/>
      <c r="BS749"/>
      <c r="BT749"/>
      <c r="BU749" s="53"/>
      <c r="BV749"/>
      <c r="BW749"/>
      <c r="BX749"/>
      <c r="BY749"/>
      <c r="BZ749"/>
      <c r="CA749"/>
      <c r="CB749"/>
      <c r="CC749"/>
      <c r="CD749"/>
      <c r="CE749"/>
      <c r="CF749"/>
      <c r="CG749"/>
      <c r="CH749"/>
      <c r="CI749"/>
    </row>
    <row r="750" spans="1:87" s="13" customFormat="1" x14ac:dyDescent="0.3">
      <c r="A750"/>
      <c r="B750" s="2"/>
      <c r="C750" s="7"/>
      <c r="D750" s="8"/>
      <c r="E750" s="27" t="s">
        <v>108</v>
      </c>
      <c r="F750" s="3" t="str">
        <f t="shared" si="60"/>
        <v/>
      </c>
      <c r="G750" s="3"/>
      <c r="H750" s="4">
        <f t="shared" si="58"/>
        <v>0</v>
      </c>
      <c r="I750" s="17" t="e">
        <f t="shared" si="59"/>
        <v>#REF!</v>
      </c>
      <c r="K750" s="9"/>
      <c r="L750"/>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c r="AT750"/>
      <c r="AU750"/>
      <c r="AV750"/>
      <c r="AW750"/>
      <c r="AX750"/>
      <c r="AY750"/>
      <c r="AZ750"/>
      <c r="BA750"/>
      <c r="BB750"/>
      <c r="BC750"/>
      <c r="BD750" s="35"/>
      <c r="BE750" s="35"/>
      <c r="BF750"/>
      <c r="BG750"/>
      <c r="BH750"/>
      <c r="BI750"/>
      <c r="BJ750"/>
      <c r="BK750"/>
      <c r="BL750"/>
      <c r="BM750"/>
      <c r="BN750"/>
      <c r="BO750"/>
      <c r="BP750"/>
      <c r="BQ750" s="53"/>
      <c r="BR750"/>
      <c r="BS750"/>
      <c r="BT750"/>
      <c r="BU750" s="53"/>
      <c r="BV750"/>
      <c r="BW750"/>
      <c r="BX750"/>
      <c r="BY750"/>
      <c r="BZ750"/>
      <c r="CA750"/>
      <c r="CB750"/>
      <c r="CC750"/>
      <c r="CD750"/>
      <c r="CE750"/>
      <c r="CF750"/>
      <c r="CG750"/>
      <c r="CH750"/>
      <c r="CI750"/>
    </row>
    <row r="751" spans="1:87" s="13" customFormat="1" x14ac:dyDescent="0.3">
      <c r="A751"/>
      <c r="B751" s="2"/>
      <c r="C751" s="7"/>
      <c r="D751" s="8"/>
      <c r="E751" s="27" t="s">
        <v>108</v>
      </c>
      <c r="F751" s="3" t="str">
        <f t="shared" si="60"/>
        <v/>
      </c>
      <c r="G751" s="3"/>
      <c r="H751" s="4">
        <f t="shared" si="58"/>
        <v>0</v>
      </c>
      <c r="I751" s="17" t="e">
        <f t="shared" si="59"/>
        <v>#REF!</v>
      </c>
      <c r="K751" s="9"/>
      <c r="L751"/>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c r="BB751"/>
      <c r="BC751"/>
      <c r="BD751" s="35"/>
      <c r="BE751" s="35"/>
      <c r="BF751"/>
      <c r="BG751"/>
      <c r="BH751"/>
      <c r="BI751"/>
      <c r="BJ751"/>
      <c r="BK751"/>
      <c r="BL751"/>
      <c r="BM751"/>
      <c r="BN751"/>
      <c r="BO751"/>
      <c r="BP751"/>
      <c r="BQ751" s="53"/>
      <c r="BR751"/>
      <c r="BS751"/>
      <c r="BT751"/>
      <c r="BU751" s="53"/>
      <c r="BV751"/>
      <c r="BW751"/>
      <c r="BX751"/>
      <c r="BY751"/>
      <c r="BZ751"/>
      <c r="CA751"/>
      <c r="CB751"/>
      <c r="CC751"/>
      <c r="CD751"/>
      <c r="CE751"/>
      <c r="CF751"/>
      <c r="CG751"/>
      <c r="CH751"/>
      <c r="CI751"/>
    </row>
    <row r="752" spans="1:87" s="13" customFormat="1" x14ac:dyDescent="0.3">
      <c r="A752"/>
      <c r="B752" s="2"/>
      <c r="C752" s="7"/>
      <c r="D752" s="8"/>
      <c r="E752" s="27" t="s">
        <v>108</v>
      </c>
      <c r="F752" s="3" t="str">
        <f t="shared" si="60"/>
        <v/>
      </c>
      <c r="G752" s="3"/>
      <c r="H752" s="4">
        <f t="shared" si="58"/>
        <v>0</v>
      </c>
      <c r="I752" s="17" t="e">
        <f t="shared" si="59"/>
        <v>#REF!</v>
      </c>
      <c r="K752" s="9"/>
      <c r="L752"/>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c r="AT752"/>
      <c r="AU752"/>
      <c r="AV752"/>
      <c r="AW752"/>
      <c r="AX752"/>
      <c r="AY752"/>
      <c r="AZ752"/>
      <c r="BA752"/>
      <c r="BB752"/>
      <c r="BC752"/>
      <c r="BD752" s="35"/>
      <c r="BE752" s="35"/>
      <c r="BF752"/>
      <c r="BG752"/>
      <c r="BH752"/>
      <c r="BI752"/>
      <c r="BJ752"/>
      <c r="BK752"/>
      <c r="BL752"/>
      <c r="BM752"/>
      <c r="BN752"/>
      <c r="BO752"/>
      <c r="BP752"/>
      <c r="BQ752" s="53"/>
      <c r="BR752"/>
      <c r="BS752"/>
      <c r="BT752"/>
      <c r="BU752" s="53"/>
      <c r="BV752"/>
      <c r="BW752"/>
      <c r="BX752"/>
      <c r="BY752"/>
      <c r="BZ752"/>
      <c r="CA752"/>
      <c r="CB752"/>
      <c r="CC752"/>
      <c r="CD752"/>
      <c r="CE752"/>
      <c r="CF752"/>
      <c r="CG752"/>
      <c r="CH752"/>
      <c r="CI752"/>
    </row>
    <row r="753" spans="1:87" s="13" customFormat="1" x14ac:dyDescent="0.3">
      <c r="A753"/>
      <c r="B753" s="2"/>
      <c r="C753" s="7"/>
      <c r="D753" s="8"/>
      <c r="E753" s="27" t="s">
        <v>108</v>
      </c>
      <c r="F753" s="3" t="str">
        <f t="shared" si="60"/>
        <v/>
      </c>
      <c r="G753" s="3"/>
      <c r="H753" s="4">
        <f t="shared" si="58"/>
        <v>0</v>
      </c>
      <c r="I753" s="17" t="e">
        <f t="shared" si="59"/>
        <v>#REF!</v>
      </c>
      <c r="K753" s="9"/>
      <c r="L753"/>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c r="BB753"/>
      <c r="BC753"/>
      <c r="BD753" s="35"/>
      <c r="BE753" s="35"/>
      <c r="BF753"/>
      <c r="BG753"/>
      <c r="BH753"/>
      <c r="BI753"/>
      <c r="BJ753"/>
      <c r="BK753"/>
      <c r="BL753"/>
      <c r="BM753"/>
      <c r="BN753"/>
      <c r="BO753"/>
      <c r="BP753"/>
      <c r="BQ753" s="53"/>
      <c r="BR753"/>
      <c r="BS753"/>
      <c r="BT753"/>
      <c r="BU753" s="53"/>
      <c r="BV753"/>
      <c r="BW753"/>
      <c r="BX753"/>
      <c r="BY753"/>
      <c r="BZ753"/>
      <c r="CA753"/>
      <c r="CB753"/>
      <c r="CC753"/>
      <c r="CD753"/>
      <c r="CE753"/>
      <c r="CF753"/>
      <c r="CG753"/>
      <c r="CH753"/>
      <c r="CI753"/>
    </row>
    <row r="754" spans="1:87" s="13" customFormat="1" x14ac:dyDescent="0.3">
      <c r="A754"/>
      <c r="B754" s="2"/>
      <c r="C754" s="7"/>
      <c r="D754" s="8"/>
      <c r="E754" s="27" t="s">
        <v>108</v>
      </c>
      <c r="F754" s="3" t="str">
        <f t="shared" si="60"/>
        <v/>
      </c>
      <c r="G754" s="3"/>
      <c r="H754" s="4">
        <f t="shared" si="58"/>
        <v>0</v>
      </c>
      <c r="I754" s="17" t="e">
        <f t="shared" si="59"/>
        <v>#REF!</v>
      </c>
      <c r="K754" s="9"/>
      <c r="L754"/>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c r="AT754"/>
      <c r="AU754"/>
      <c r="AV754"/>
      <c r="AW754"/>
      <c r="AX754"/>
      <c r="AY754"/>
      <c r="AZ754"/>
      <c r="BA754"/>
      <c r="BB754"/>
      <c r="BC754"/>
      <c r="BD754" s="35"/>
      <c r="BE754" s="35"/>
      <c r="BF754"/>
      <c r="BG754"/>
      <c r="BH754"/>
      <c r="BI754"/>
      <c r="BJ754"/>
      <c r="BK754"/>
      <c r="BL754"/>
      <c r="BM754"/>
      <c r="BN754"/>
      <c r="BO754"/>
      <c r="BP754"/>
      <c r="BQ754" s="53"/>
      <c r="BR754"/>
      <c r="BS754"/>
      <c r="BT754"/>
      <c r="BU754" s="53"/>
      <c r="BV754"/>
      <c r="BW754"/>
      <c r="BX754"/>
      <c r="BY754"/>
      <c r="BZ754"/>
      <c r="CA754"/>
      <c r="CB754"/>
      <c r="CC754"/>
      <c r="CD754"/>
      <c r="CE754"/>
      <c r="CF754"/>
      <c r="CG754"/>
      <c r="CH754"/>
      <c r="CI754"/>
    </row>
    <row r="755" spans="1:87" s="13" customFormat="1" x14ac:dyDescent="0.3">
      <c r="A755"/>
      <c r="B755" s="2"/>
      <c r="C755" s="7"/>
      <c r="D755" s="8"/>
      <c r="E755" s="27" t="s">
        <v>108</v>
      </c>
      <c r="F755" s="3" t="str">
        <f t="shared" si="60"/>
        <v/>
      </c>
      <c r="G755" s="3"/>
      <c r="H755" s="4">
        <f t="shared" si="58"/>
        <v>0</v>
      </c>
      <c r="I755" s="17" t="e">
        <f t="shared" si="59"/>
        <v>#REF!</v>
      </c>
      <c r="K755" s="9"/>
      <c r="L75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c r="AT755"/>
      <c r="AU755"/>
      <c r="AV755"/>
      <c r="AW755"/>
      <c r="AX755"/>
      <c r="AY755"/>
      <c r="AZ755"/>
      <c r="BA755"/>
      <c r="BB755"/>
      <c r="BC755"/>
      <c r="BD755" s="35"/>
      <c r="BE755" s="35"/>
      <c r="BF755"/>
      <c r="BG755"/>
      <c r="BH755"/>
      <c r="BI755"/>
      <c r="BJ755"/>
      <c r="BK755"/>
      <c r="BL755"/>
      <c r="BM755"/>
      <c r="BN755"/>
      <c r="BO755"/>
      <c r="BP755"/>
      <c r="BQ755" s="53"/>
      <c r="BR755"/>
      <c r="BS755"/>
      <c r="BT755"/>
      <c r="BU755" s="53"/>
      <c r="BV755"/>
      <c r="BW755"/>
      <c r="BX755"/>
      <c r="BY755"/>
      <c r="BZ755"/>
      <c r="CA755"/>
      <c r="CB755"/>
      <c r="CC755"/>
      <c r="CD755"/>
      <c r="CE755"/>
      <c r="CF755"/>
      <c r="CG755"/>
      <c r="CH755"/>
      <c r="CI755"/>
    </row>
    <row r="756" spans="1:87" s="13" customFormat="1" x14ac:dyDescent="0.3">
      <c r="A756"/>
      <c r="B756" s="2"/>
      <c r="C756" s="7"/>
      <c r="D756" s="8"/>
      <c r="E756" s="27" t="s">
        <v>108</v>
      </c>
      <c r="F756" s="3" t="str">
        <f t="shared" si="60"/>
        <v/>
      </c>
      <c r="G756" s="3"/>
      <c r="H756" s="4">
        <f t="shared" si="58"/>
        <v>0</v>
      </c>
      <c r="I756" s="17" t="e">
        <f t="shared" si="59"/>
        <v>#REF!</v>
      </c>
      <c r="K756" s="9"/>
      <c r="L756"/>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c r="BB756"/>
      <c r="BC756"/>
      <c r="BD756" s="35"/>
      <c r="BE756" s="35"/>
      <c r="BF756"/>
      <c r="BG756"/>
      <c r="BH756"/>
      <c r="BI756"/>
      <c r="BJ756"/>
      <c r="BK756"/>
      <c r="BL756"/>
      <c r="BM756"/>
      <c r="BN756"/>
      <c r="BO756"/>
      <c r="BP756"/>
      <c r="BQ756" s="53"/>
      <c r="BR756"/>
      <c r="BS756"/>
      <c r="BT756"/>
      <c r="BU756" s="53"/>
      <c r="BV756"/>
      <c r="BW756"/>
      <c r="BX756"/>
      <c r="BY756"/>
      <c r="BZ756"/>
      <c r="CA756"/>
      <c r="CB756"/>
      <c r="CC756"/>
      <c r="CD756"/>
      <c r="CE756"/>
      <c r="CF756"/>
      <c r="CG756"/>
      <c r="CH756"/>
      <c r="CI756"/>
    </row>
    <row r="757" spans="1:87" s="13" customFormat="1" x14ac:dyDescent="0.3">
      <c r="A757"/>
      <c r="B757" s="2"/>
      <c r="C757" s="7"/>
      <c r="D757" s="8"/>
      <c r="E757" s="27" t="s">
        <v>108</v>
      </c>
      <c r="F757" s="3" t="str">
        <f t="shared" si="60"/>
        <v/>
      </c>
      <c r="G757" s="3"/>
      <c r="H757" s="4">
        <f t="shared" si="58"/>
        <v>0</v>
      </c>
      <c r="I757" s="17" t="e">
        <f t="shared" si="59"/>
        <v>#REF!</v>
      </c>
      <c r="K757" s="9"/>
      <c r="L757"/>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c r="BB757"/>
      <c r="BC757"/>
      <c r="BD757" s="35"/>
      <c r="BE757" s="35"/>
      <c r="BF757"/>
      <c r="BG757"/>
      <c r="BH757"/>
      <c r="BI757"/>
      <c r="BJ757"/>
      <c r="BK757"/>
      <c r="BL757"/>
      <c r="BM757"/>
      <c r="BN757"/>
      <c r="BO757"/>
      <c r="BP757"/>
      <c r="BQ757" s="53"/>
      <c r="BR757"/>
      <c r="BS757"/>
      <c r="BT757"/>
      <c r="BU757" s="53"/>
      <c r="BV757"/>
      <c r="BW757"/>
      <c r="BX757"/>
      <c r="BY757"/>
      <c r="BZ757"/>
      <c r="CA757"/>
      <c r="CB757"/>
      <c r="CC757"/>
      <c r="CD757"/>
      <c r="CE757"/>
      <c r="CF757"/>
      <c r="CG757"/>
      <c r="CH757"/>
      <c r="CI757"/>
    </row>
    <row r="758" spans="1:87" s="13" customFormat="1" x14ac:dyDescent="0.3">
      <c r="A758"/>
      <c r="B758" s="2"/>
      <c r="C758" s="7"/>
      <c r="D758" s="8"/>
      <c r="E758" s="27" t="s">
        <v>108</v>
      </c>
      <c r="F758" s="3" t="str">
        <f t="shared" si="60"/>
        <v/>
      </c>
      <c r="G758" s="3"/>
      <c r="H758" s="4">
        <f t="shared" si="58"/>
        <v>0</v>
      </c>
      <c r="I758" s="17" t="e">
        <f t="shared" si="59"/>
        <v>#REF!</v>
      </c>
      <c r="K758" s="9"/>
      <c r="L758"/>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c r="AT758"/>
      <c r="AU758"/>
      <c r="AV758"/>
      <c r="AW758"/>
      <c r="AX758"/>
      <c r="AY758"/>
      <c r="AZ758"/>
      <c r="BA758"/>
      <c r="BB758"/>
      <c r="BC758"/>
      <c r="BD758" s="35"/>
      <c r="BE758" s="35"/>
      <c r="BF758"/>
      <c r="BG758"/>
      <c r="BH758"/>
      <c r="BI758"/>
      <c r="BJ758"/>
      <c r="BK758"/>
      <c r="BL758"/>
      <c r="BM758"/>
      <c r="BN758"/>
      <c r="BO758"/>
      <c r="BP758"/>
      <c r="BQ758" s="53"/>
      <c r="BR758"/>
      <c r="BS758"/>
      <c r="BT758"/>
      <c r="BU758" s="53"/>
      <c r="BV758"/>
      <c r="BW758"/>
      <c r="BX758"/>
      <c r="BY758"/>
      <c r="BZ758"/>
      <c r="CA758"/>
      <c r="CB758"/>
      <c r="CC758"/>
      <c r="CD758"/>
      <c r="CE758"/>
      <c r="CF758"/>
      <c r="CG758"/>
      <c r="CH758"/>
      <c r="CI758"/>
    </row>
    <row r="759" spans="1:87" s="13" customFormat="1" x14ac:dyDescent="0.3">
      <c r="A759"/>
      <c r="B759" s="2"/>
      <c r="C759" s="7"/>
      <c r="D759" s="8"/>
      <c r="E759" s="27" t="s">
        <v>108</v>
      </c>
      <c r="F759" s="3" t="str">
        <f t="shared" si="60"/>
        <v/>
      </c>
      <c r="G759" s="3"/>
      <c r="H759" s="4">
        <f t="shared" si="58"/>
        <v>0</v>
      </c>
      <c r="I759" s="17" t="e">
        <f t="shared" si="59"/>
        <v>#REF!</v>
      </c>
      <c r="K759" s="9"/>
      <c r="L759"/>
      <c r="M759"/>
      <c r="N759"/>
      <c r="O759"/>
      <c r="P759"/>
      <c r="Q759"/>
      <c r="R759"/>
      <c r="S759"/>
      <c r="T759"/>
      <c r="U759"/>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c r="BB759"/>
      <c r="BC759"/>
      <c r="BD759" s="35"/>
      <c r="BE759" s="35"/>
      <c r="BF759"/>
      <c r="BG759"/>
      <c r="BH759"/>
      <c r="BI759"/>
      <c r="BJ759"/>
      <c r="BK759"/>
      <c r="BL759"/>
      <c r="BM759"/>
      <c r="BN759"/>
      <c r="BO759"/>
      <c r="BP759"/>
      <c r="BQ759" s="53"/>
      <c r="BR759"/>
      <c r="BS759"/>
      <c r="BT759"/>
      <c r="BU759" s="53"/>
      <c r="BV759"/>
      <c r="BW759"/>
      <c r="BX759"/>
      <c r="BY759"/>
      <c r="BZ759"/>
      <c r="CA759"/>
      <c r="CB759"/>
      <c r="CC759"/>
      <c r="CD759"/>
      <c r="CE759"/>
      <c r="CF759"/>
      <c r="CG759"/>
      <c r="CH759"/>
      <c r="CI759"/>
    </row>
    <row r="760" spans="1:87" s="13" customFormat="1" x14ac:dyDescent="0.3">
      <c r="A760"/>
      <c r="B760" s="2"/>
      <c r="C760" s="7"/>
      <c r="D760" s="8"/>
      <c r="E760" s="27" t="s">
        <v>108</v>
      </c>
      <c r="F760" s="3" t="str">
        <f t="shared" si="60"/>
        <v/>
      </c>
      <c r="G760" s="3"/>
      <c r="H760" s="4">
        <f t="shared" si="58"/>
        <v>0</v>
      </c>
      <c r="I760" s="17" t="e">
        <f t="shared" si="59"/>
        <v>#REF!</v>
      </c>
      <c r="K760" s="9"/>
      <c r="L760"/>
      <c r="M760"/>
      <c r="N760"/>
      <c r="O760"/>
      <c r="P760"/>
      <c r="Q760"/>
      <c r="R760"/>
      <c r="S760"/>
      <c r="T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c r="BB760"/>
      <c r="BC760"/>
      <c r="BD760" s="35"/>
      <c r="BE760" s="35"/>
      <c r="BF760"/>
      <c r="BG760"/>
      <c r="BH760"/>
      <c r="BI760"/>
      <c r="BJ760"/>
      <c r="BK760"/>
      <c r="BL760"/>
      <c r="BM760"/>
      <c r="BN760"/>
      <c r="BO760"/>
      <c r="BP760"/>
      <c r="BQ760" s="53"/>
      <c r="BR760"/>
      <c r="BS760"/>
      <c r="BT760"/>
      <c r="BU760" s="53"/>
      <c r="BV760"/>
      <c r="BW760"/>
      <c r="BX760"/>
      <c r="BY760"/>
      <c r="BZ760"/>
      <c r="CA760"/>
      <c r="CB760"/>
      <c r="CC760"/>
      <c r="CD760"/>
      <c r="CE760"/>
      <c r="CF760"/>
      <c r="CG760"/>
      <c r="CH760"/>
      <c r="CI760"/>
    </row>
    <row r="761" spans="1:87" s="13" customFormat="1" x14ac:dyDescent="0.3">
      <c r="A761"/>
      <c r="B761" s="2"/>
      <c r="C761" s="7"/>
      <c r="D761" s="8"/>
      <c r="E761" s="27" t="s">
        <v>108</v>
      </c>
      <c r="F761" s="3" t="str">
        <f t="shared" si="60"/>
        <v/>
      </c>
      <c r="G761" s="3"/>
      <c r="H761" s="4">
        <f t="shared" ref="H761:H824" si="61">IF(AND(C761&lt;&gt;"",F761&lt;&gt;"",G761&lt;&gt;""),(G761-F761)*24,0)</f>
        <v>0</v>
      </c>
      <c r="I761" s="17" t="e">
        <f t="shared" si="59"/>
        <v>#REF!</v>
      </c>
      <c r="K761" s="9"/>
      <c r="L761"/>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c r="BB761"/>
      <c r="BC761"/>
      <c r="BD761" s="35"/>
      <c r="BE761" s="35"/>
      <c r="BF761"/>
      <c r="BG761"/>
      <c r="BH761"/>
      <c r="BI761"/>
      <c r="BJ761"/>
      <c r="BK761"/>
      <c r="BL761"/>
      <c r="BM761"/>
      <c r="BN761"/>
      <c r="BO761"/>
      <c r="BP761"/>
      <c r="BQ761" s="53"/>
      <c r="BR761"/>
      <c r="BS761"/>
      <c r="BT761"/>
      <c r="BU761" s="53"/>
      <c r="BV761"/>
      <c r="BW761"/>
      <c r="BX761"/>
      <c r="BY761"/>
      <c r="BZ761"/>
      <c r="CA761"/>
      <c r="CB761"/>
      <c r="CC761"/>
      <c r="CD761"/>
      <c r="CE761"/>
      <c r="CF761"/>
      <c r="CG761"/>
      <c r="CH761"/>
      <c r="CI761"/>
    </row>
    <row r="762" spans="1:87" s="13" customFormat="1" x14ac:dyDescent="0.3">
      <c r="A762"/>
      <c r="B762" s="2"/>
      <c r="C762" s="7"/>
      <c r="D762" s="8"/>
      <c r="E762" s="27" t="s">
        <v>108</v>
      </c>
      <c r="F762" s="3" t="str">
        <f t="shared" si="60"/>
        <v/>
      </c>
      <c r="G762" s="3"/>
      <c r="H762" s="4">
        <f t="shared" si="61"/>
        <v>0</v>
      </c>
      <c r="I762" s="17" t="e">
        <f t="shared" ref="I762:I825" si="62">IF(E762=E761,H762+I761,H762)</f>
        <v>#REF!</v>
      </c>
      <c r="K762" s="9"/>
      <c r="L762"/>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c r="BB762"/>
      <c r="BC762"/>
      <c r="BD762" s="35"/>
      <c r="BE762" s="35"/>
      <c r="BF762"/>
      <c r="BG762"/>
      <c r="BH762"/>
      <c r="BI762"/>
      <c r="BJ762"/>
      <c r="BK762"/>
      <c r="BL762"/>
      <c r="BM762"/>
      <c r="BN762"/>
      <c r="BO762"/>
      <c r="BP762"/>
      <c r="BQ762" s="53"/>
      <c r="BR762"/>
      <c r="BS762"/>
      <c r="BT762"/>
      <c r="BU762" s="53"/>
      <c r="BV762"/>
      <c r="BW762"/>
      <c r="BX762"/>
      <c r="BY762"/>
      <c r="BZ762"/>
      <c r="CA762"/>
      <c r="CB762"/>
      <c r="CC762"/>
      <c r="CD762"/>
      <c r="CE762"/>
      <c r="CF762"/>
      <c r="CG762"/>
      <c r="CH762"/>
      <c r="CI762"/>
    </row>
    <row r="763" spans="1:87" s="13" customFormat="1" x14ac:dyDescent="0.3">
      <c r="A763"/>
      <c r="B763" s="2"/>
      <c r="C763" s="7"/>
      <c r="D763" s="8"/>
      <c r="E763" s="27" t="s">
        <v>108</v>
      </c>
      <c r="F763" s="3" t="str">
        <f t="shared" si="60"/>
        <v/>
      </c>
      <c r="G763" s="3"/>
      <c r="H763" s="4">
        <f t="shared" si="61"/>
        <v>0</v>
      </c>
      <c r="I763" s="17" t="e">
        <f t="shared" si="62"/>
        <v>#REF!</v>
      </c>
      <c r="K763" s="9"/>
      <c r="L763"/>
      <c r="M763"/>
      <c r="N763"/>
      <c r="O763"/>
      <c r="P763"/>
      <c r="Q763"/>
      <c r="R763"/>
      <c r="S763"/>
      <c r="T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c r="BB763"/>
      <c r="BC763"/>
      <c r="BD763" s="35"/>
      <c r="BE763" s="35"/>
      <c r="BF763"/>
      <c r="BG763"/>
      <c r="BH763"/>
      <c r="BI763"/>
      <c r="BJ763"/>
      <c r="BK763"/>
      <c r="BL763"/>
      <c r="BM763"/>
      <c r="BN763"/>
      <c r="BO763"/>
      <c r="BP763"/>
      <c r="BQ763" s="53"/>
      <c r="BR763"/>
      <c r="BS763"/>
      <c r="BT763"/>
      <c r="BU763" s="53"/>
      <c r="BV763"/>
      <c r="BW763"/>
      <c r="BX763"/>
      <c r="BY763"/>
      <c r="BZ763"/>
      <c r="CA763"/>
      <c r="CB763"/>
      <c r="CC763"/>
      <c r="CD763"/>
      <c r="CE763"/>
      <c r="CF763"/>
      <c r="CG763"/>
      <c r="CH763"/>
      <c r="CI763"/>
    </row>
    <row r="764" spans="1:87" s="13" customFormat="1" x14ac:dyDescent="0.3">
      <c r="A764"/>
      <c r="B764" s="2"/>
      <c r="C764" s="7"/>
      <c r="D764" s="8"/>
      <c r="E764" s="27" t="s">
        <v>108</v>
      </c>
      <c r="F764" s="3" t="str">
        <f t="shared" si="60"/>
        <v/>
      </c>
      <c r="G764" s="3"/>
      <c r="H764" s="4">
        <f t="shared" si="61"/>
        <v>0</v>
      </c>
      <c r="I764" s="17" t="e">
        <f t="shared" si="62"/>
        <v>#REF!</v>
      </c>
      <c r="K764" s="9"/>
      <c r="L764"/>
      <c r="M764"/>
      <c r="N764"/>
      <c r="O764"/>
      <c r="P764"/>
      <c r="Q764"/>
      <c r="R764"/>
      <c r="S764"/>
      <c r="T764"/>
      <c r="U764"/>
      <c r="V764"/>
      <c r="W764"/>
      <c r="X764"/>
      <c r="Y764"/>
      <c r="Z764"/>
      <c r="AA764"/>
      <c r="AB764"/>
      <c r="AC764"/>
      <c r="AD764"/>
      <c r="AE764"/>
      <c r="AF764"/>
      <c r="AG764"/>
      <c r="AH764"/>
      <c r="AI764"/>
      <c r="AJ764"/>
      <c r="AK764"/>
      <c r="AL764"/>
      <c r="AM764"/>
      <c r="AN764"/>
      <c r="AO764"/>
      <c r="AP764"/>
      <c r="AQ764"/>
      <c r="AR764"/>
      <c r="AS764"/>
      <c r="AT764"/>
      <c r="AU764"/>
      <c r="AV764"/>
      <c r="AW764"/>
      <c r="AX764"/>
      <c r="AY764"/>
      <c r="AZ764"/>
      <c r="BA764"/>
      <c r="BB764"/>
      <c r="BC764"/>
      <c r="BD764" s="35"/>
      <c r="BE764" s="35"/>
      <c r="BF764"/>
      <c r="BG764"/>
      <c r="BH764"/>
      <c r="BI764"/>
      <c r="BJ764"/>
      <c r="BK764"/>
      <c r="BL764"/>
      <c r="BM764"/>
      <c r="BN764"/>
      <c r="BO764"/>
      <c r="BP764"/>
      <c r="BQ764" s="53"/>
      <c r="BR764"/>
      <c r="BS764"/>
      <c r="BT764"/>
      <c r="BU764" s="53"/>
      <c r="BV764"/>
      <c r="BW764"/>
      <c r="BX764"/>
      <c r="BY764"/>
      <c r="BZ764"/>
      <c r="CA764"/>
      <c r="CB764"/>
      <c r="CC764"/>
      <c r="CD764"/>
      <c r="CE764"/>
      <c r="CF764"/>
      <c r="CG764"/>
      <c r="CH764"/>
      <c r="CI764"/>
    </row>
    <row r="765" spans="1:87" s="13" customFormat="1" x14ac:dyDescent="0.3">
      <c r="A765"/>
      <c r="B765" s="2"/>
      <c r="C765" s="7"/>
      <c r="D765" s="8"/>
      <c r="E765" s="27" t="s">
        <v>108</v>
      </c>
      <c r="F765" s="3" t="str">
        <f t="shared" si="60"/>
        <v/>
      </c>
      <c r="G765" s="3"/>
      <c r="H765" s="4">
        <f t="shared" si="61"/>
        <v>0</v>
      </c>
      <c r="I765" s="17" t="e">
        <f t="shared" si="62"/>
        <v>#REF!</v>
      </c>
      <c r="K765" s="9"/>
      <c r="L76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c r="BB765"/>
      <c r="BC765"/>
      <c r="BD765" s="35"/>
      <c r="BE765" s="35"/>
      <c r="BF765"/>
      <c r="BG765"/>
      <c r="BH765"/>
      <c r="BI765"/>
      <c r="BJ765"/>
      <c r="BK765"/>
      <c r="BL765"/>
      <c r="BM765"/>
      <c r="BN765"/>
      <c r="BO765"/>
      <c r="BP765"/>
      <c r="BQ765" s="53"/>
      <c r="BR765"/>
      <c r="BS765"/>
      <c r="BT765"/>
      <c r="BU765" s="53"/>
      <c r="BV765"/>
      <c r="BW765"/>
      <c r="BX765"/>
      <c r="BY765"/>
      <c r="BZ765"/>
      <c r="CA765"/>
      <c r="CB765"/>
      <c r="CC765"/>
      <c r="CD765"/>
      <c r="CE765"/>
      <c r="CF765"/>
      <c r="CG765"/>
      <c r="CH765"/>
      <c r="CI765"/>
    </row>
    <row r="766" spans="1:87" s="13" customFormat="1" x14ac:dyDescent="0.3">
      <c r="A766"/>
      <c r="B766" s="2"/>
      <c r="C766" s="7"/>
      <c r="D766" s="8"/>
      <c r="E766" s="27" t="s">
        <v>108</v>
      </c>
      <c r="F766" s="3" t="str">
        <f t="shared" si="60"/>
        <v/>
      </c>
      <c r="G766" s="3"/>
      <c r="H766" s="4">
        <f t="shared" si="61"/>
        <v>0</v>
      </c>
      <c r="I766" s="17" t="e">
        <f t="shared" si="62"/>
        <v>#REF!</v>
      </c>
      <c r="K766" s="9"/>
      <c r="L766"/>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c r="AT766"/>
      <c r="AU766"/>
      <c r="AV766"/>
      <c r="AW766"/>
      <c r="AX766"/>
      <c r="AY766"/>
      <c r="AZ766"/>
      <c r="BA766"/>
      <c r="BB766"/>
      <c r="BC766"/>
      <c r="BD766" s="35"/>
      <c r="BE766" s="35"/>
      <c r="BF766"/>
      <c r="BG766"/>
      <c r="BH766"/>
      <c r="BI766"/>
      <c r="BJ766"/>
      <c r="BK766"/>
      <c r="BL766"/>
      <c r="BM766"/>
      <c r="BN766"/>
      <c r="BO766"/>
      <c r="BP766"/>
      <c r="BQ766" s="53"/>
      <c r="BR766"/>
      <c r="BS766"/>
      <c r="BT766"/>
      <c r="BU766" s="53"/>
      <c r="BV766"/>
      <c r="BW766"/>
      <c r="BX766"/>
      <c r="BY766"/>
      <c r="BZ766"/>
      <c r="CA766"/>
      <c r="CB766"/>
      <c r="CC766"/>
      <c r="CD766"/>
      <c r="CE766"/>
      <c r="CF766"/>
      <c r="CG766"/>
      <c r="CH766"/>
      <c r="CI766"/>
    </row>
    <row r="767" spans="1:87" s="13" customFormat="1" x14ac:dyDescent="0.3">
      <c r="A767"/>
      <c r="B767" s="2"/>
      <c r="C767" s="7"/>
      <c r="D767" s="8"/>
      <c r="E767" s="27" t="s">
        <v>108</v>
      </c>
      <c r="F767" s="3" t="str">
        <f t="shared" si="60"/>
        <v/>
      </c>
      <c r="G767" s="3"/>
      <c r="H767" s="4">
        <f t="shared" si="61"/>
        <v>0</v>
      </c>
      <c r="I767" s="17" t="e">
        <f t="shared" si="62"/>
        <v>#REF!</v>
      </c>
      <c r="K767" s="9"/>
      <c r="L767"/>
      <c r="M767"/>
      <c r="N767"/>
      <c r="O767"/>
      <c r="P767"/>
      <c r="Q767"/>
      <c r="R767"/>
      <c r="S767"/>
      <c r="T767"/>
      <c r="U767"/>
      <c r="V767"/>
      <c r="W767"/>
      <c r="X767"/>
      <c r="Y767"/>
      <c r="Z767"/>
      <c r="AA767"/>
      <c r="AB767"/>
      <c r="AC767"/>
      <c r="AD767"/>
      <c r="AE767"/>
      <c r="AF767"/>
      <c r="AG767"/>
      <c r="AH767"/>
      <c r="AI767"/>
      <c r="AJ767"/>
      <c r="AK767"/>
      <c r="AL767"/>
      <c r="AM767"/>
      <c r="AN767"/>
      <c r="AO767"/>
      <c r="AP767"/>
      <c r="AQ767"/>
      <c r="AR767"/>
      <c r="AS767"/>
      <c r="AT767"/>
      <c r="AU767"/>
      <c r="AV767"/>
      <c r="AW767"/>
      <c r="AX767"/>
      <c r="AY767"/>
      <c r="AZ767"/>
      <c r="BA767"/>
      <c r="BB767"/>
      <c r="BC767"/>
      <c r="BD767" s="35"/>
      <c r="BE767" s="35"/>
      <c r="BF767"/>
      <c r="BG767"/>
      <c r="BH767"/>
      <c r="BI767"/>
      <c r="BJ767"/>
      <c r="BK767"/>
      <c r="BL767"/>
      <c r="BM767"/>
      <c r="BN767"/>
      <c r="BO767"/>
      <c r="BP767"/>
      <c r="BQ767" s="53"/>
      <c r="BR767"/>
      <c r="BS767"/>
      <c r="BT767"/>
      <c r="BU767" s="53"/>
      <c r="BV767"/>
      <c r="BW767"/>
      <c r="BX767"/>
      <c r="BY767"/>
      <c r="BZ767"/>
      <c r="CA767"/>
      <c r="CB767"/>
      <c r="CC767"/>
      <c r="CD767"/>
      <c r="CE767"/>
      <c r="CF767"/>
      <c r="CG767"/>
      <c r="CH767"/>
      <c r="CI767"/>
    </row>
    <row r="768" spans="1:87" s="13" customFormat="1" x14ac:dyDescent="0.3">
      <c r="A768"/>
      <c r="B768" s="2"/>
      <c r="C768" s="7"/>
      <c r="D768" s="8"/>
      <c r="E768" s="27" t="s">
        <v>108</v>
      </c>
      <c r="F768" s="3" t="str">
        <f t="shared" si="60"/>
        <v/>
      </c>
      <c r="G768" s="3"/>
      <c r="H768" s="4">
        <f t="shared" si="61"/>
        <v>0</v>
      </c>
      <c r="I768" s="17" t="e">
        <f t="shared" si="62"/>
        <v>#REF!</v>
      </c>
      <c r="K768" s="9"/>
      <c r="L768"/>
      <c r="M768"/>
      <c r="N768"/>
      <c r="O768"/>
      <c r="P768"/>
      <c r="Q768"/>
      <c r="R768"/>
      <c r="S768"/>
      <c r="T768"/>
      <c r="U768"/>
      <c r="V768"/>
      <c r="W768"/>
      <c r="X768"/>
      <c r="Y768"/>
      <c r="Z768"/>
      <c r="AA768"/>
      <c r="AB768"/>
      <c r="AC768"/>
      <c r="AD768"/>
      <c r="AE768"/>
      <c r="AF768"/>
      <c r="AG768"/>
      <c r="AH768"/>
      <c r="AI768"/>
      <c r="AJ768"/>
      <c r="AK768"/>
      <c r="AL768"/>
      <c r="AM768"/>
      <c r="AN768"/>
      <c r="AO768"/>
      <c r="AP768"/>
      <c r="AQ768"/>
      <c r="AR768"/>
      <c r="AS768"/>
      <c r="AT768"/>
      <c r="AU768"/>
      <c r="AV768"/>
      <c r="AW768"/>
      <c r="AX768"/>
      <c r="AY768"/>
      <c r="AZ768"/>
      <c r="BA768"/>
      <c r="BB768"/>
      <c r="BC768"/>
      <c r="BD768" s="35"/>
      <c r="BE768" s="35"/>
      <c r="BF768"/>
      <c r="BG768"/>
      <c r="BH768"/>
      <c r="BI768"/>
      <c r="BJ768"/>
      <c r="BK768"/>
      <c r="BL768"/>
      <c r="BM768"/>
      <c r="BN768"/>
      <c r="BO768"/>
      <c r="BP768"/>
      <c r="BQ768" s="53"/>
      <c r="BR768"/>
      <c r="BS768"/>
      <c r="BT768"/>
      <c r="BU768" s="53"/>
      <c r="BV768"/>
      <c r="BW768"/>
      <c r="BX768"/>
      <c r="BY768"/>
      <c r="BZ768"/>
      <c r="CA768"/>
      <c r="CB768"/>
      <c r="CC768"/>
      <c r="CD768"/>
      <c r="CE768"/>
      <c r="CF768"/>
      <c r="CG768"/>
      <c r="CH768"/>
      <c r="CI768"/>
    </row>
    <row r="769" spans="1:87" s="13" customFormat="1" x14ac:dyDescent="0.3">
      <c r="A769"/>
      <c r="B769" s="2"/>
      <c r="C769" s="7"/>
      <c r="D769" s="8"/>
      <c r="E769" s="27" t="s">
        <v>108</v>
      </c>
      <c r="F769" s="3" t="str">
        <f t="shared" si="60"/>
        <v/>
      </c>
      <c r="G769" s="3"/>
      <c r="H769" s="4">
        <f t="shared" si="61"/>
        <v>0</v>
      </c>
      <c r="I769" s="17" t="e">
        <f t="shared" si="62"/>
        <v>#REF!</v>
      </c>
      <c r="K769" s="9"/>
      <c r="L769"/>
      <c r="M769"/>
      <c r="N769"/>
      <c r="O769"/>
      <c r="P769"/>
      <c r="Q769"/>
      <c r="R769"/>
      <c r="S769"/>
      <c r="T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c r="BB769"/>
      <c r="BC769"/>
      <c r="BD769" s="35"/>
      <c r="BE769" s="35"/>
      <c r="BF769"/>
      <c r="BG769"/>
      <c r="BH769"/>
      <c r="BI769"/>
      <c r="BJ769"/>
      <c r="BK769"/>
      <c r="BL769"/>
      <c r="BM769"/>
      <c r="BN769"/>
      <c r="BO769"/>
      <c r="BP769"/>
      <c r="BQ769" s="53"/>
      <c r="BR769"/>
      <c r="BS769"/>
      <c r="BT769"/>
      <c r="BU769" s="53"/>
      <c r="BV769"/>
      <c r="BW769"/>
      <c r="BX769"/>
      <c r="BY769"/>
      <c r="BZ769"/>
      <c r="CA769"/>
      <c r="CB769"/>
      <c r="CC769"/>
      <c r="CD769"/>
      <c r="CE769"/>
      <c r="CF769"/>
      <c r="CG769"/>
      <c r="CH769"/>
      <c r="CI769"/>
    </row>
    <row r="770" spans="1:87" s="13" customFormat="1" x14ac:dyDescent="0.3">
      <c r="A770"/>
      <c r="B770" s="2"/>
      <c r="C770" s="7"/>
      <c r="D770" s="8"/>
      <c r="E770" s="27" t="s">
        <v>108</v>
      </c>
      <c r="F770" s="3" t="str">
        <f t="shared" si="60"/>
        <v/>
      </c>
      <c r="G770" s="3"/>
      <c r="H770" s="4">
        <f t="shared" si="61"/>
        <v>0</v>
      </c>
      <c r="I770" s="17" t="e">
        <f t="shared" si="62"/>
        <v>#REF!</v>
      </c>
      <c r="K770" s="9"/>
      <c r="L770"/>
      <c r="M770"/>
      <c r="N770"/>
      <c r="O770"/>
      <c r="P770"/>
      <c r="Q770"/>
      <c r="R770"/>
      <c r="S770"/>
      <c r="T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c r="BB770"/>
      <c r="BC770"/>
      <c r="BD770" s="35"/>
      <c r="BE770" s="35"/>
      <c r="BF770"/>
      <c r="BG770"/>
      <c r="BH770"/>
      <c r="BI770"/>
      <c r="BJ770"/>
      <c r="BK770"/>
      <c r="BL770"/>
      <c r="BM770"/>
      <c r="BN770"/>
      <c r="BO770"/>
      <c r="BP770"/>
      <c r="BQ770" s="53"/>
      <c r="BR770"/>
      <c r="BS770"/>
      <c r="BT770"/>
      <c r="BU770" s="53"/>
      <c r="BV770"/>
      <c r="BW770"/>
      <c r="BX770"/>
      <c r="BY770"/>
      <c r="BZ770"/>
      <c r="CA770"/>
      <c r="CB770"/>
      <c r="CC770"/>
      <c r="CD770"/>
      <c r="CE770"/>
      <c r="CF770"/>
      <c r="CG770"/>
      <c r="CH770"/>
      <c r="CI770"/>
    </row>
    <row r="771" spans="1:87" s="13" customFormat="1" x14ac:dyDescent="0.3">
      <c r="A771"/>
      <c r="B771" s="2"/>
      <c r="C771" s="7"/>
      <c r="D771" s="8"/>
      <c r="E771" s="27" t="s">
        <v>108</v>
      </c>
      <c r="F771" s="3" t="str">
        <f t="shared" si="60"/>
        <v/>
      </c>
      <c r="G771" s="3"/>
      <c r="H771" s="4">
        <f t="shared" si="61"/>
        <v>0</v>
      </c>
      <c r="I771" s="17" t="e">
        <f t="shared" si="62"/>
        <v>#REF!</v>
      </c>
      <c r="K771" s="9"/>
      <c r="L771"/>
      <c r="M771"/>
      <c r="N771"/>
      <c r="O771"/>
      <c r="P771"/>
      <c r="Q771"/>
      <c r="R771"/>
      <c r="S771"/>
      <c r="T771"/>
      <c r="U771"/>
      <c r="V771"/>
      <c r="W771"/>
      <c r="X771"/>
      <c r="Y771"/>
      <c r="Z771"/>
      <c r="AA771"/>
      <c r="AB771"/>
      <c r="AC771"/>
      <c r="AD771"/>
      <c r="AE771"/>
      <c r="AF771"/>
      <c r="AG771"/>
      <c r="AH771"/>
      <c r="AI771"/>
      <c r="AJ771"/>
      <c r="AK771"/>
      <c r="AL771"/>
      <c r="AM771"/>
      <c r="AN771"/>
      <c r="AO771"/>
      <c r="AP771"/>
      <c r="AQ771"/>
      <c r="AR771"/>
      <c r="AS771"/>
      <c r="AT771"/>
      <c r="AU771"/>
      <c r="AV771"/>
      <c r="AW771"/>
      <c r="AX771"/>
      <c r="AY771"/>
      <c r="AZ771"/>
      <c r="BA771"/>
      <c r="BB771"/>
      <c r="BC771"/>
      <c r="BD771" s="35"/>
      <c r="BE771" s="35"/>
      <c r="BF771"/>
      <c r="BG771"/>
      <c r="BH771"/>
      <c r="BI771"/>
      <c r="BJ771"/>
      <c r="BK771"/>
      <c r="BL771"/>
      <c r="BM771"/>
      <c r="BN771"/>
      <c r="BO771"/>
      <c r="BP771"/>
      <c r="BQ771" s="53"/>
      <c r="BR771"/>
      <c r="BS771"/>
      <c r="BT771"/>
      <c r="BU771" s="53"/>
      <c r="BV771"/>
      <c r="BW771"/>
      <c r="BX771"/>
      <c r="BY771"/>
      <c r="BZ771"/>
      <c r="CA771"/>
      <c r="CB771"/>
      <c r="CC771"/>
      <c r="CD771"/>
      <c r="CE771"/>
      <c r="CF771"/>
      <c r="CG771"/>
      <c r="CH771"/>
      <c r="CI771"/>
    </row>
    <row r="772" spans="1:87" s="13" customFormat="1" x14ac:dyDescent="0.3">
      <c r="A772"/>
      <c r="B772" s="2"/>
      <c r="C772" s="7"/>
      <c r="D772" s="8"/>
      <c r="E772" s="27" t="s">
        <v>108</v>
      </c>
      <c r="F772" s="3" t="str">
        <f t="shared" si="60"/>
        <v/>
      </c>
      <c r="G772" s="3"/>
      <c r="H772" s="4">
        <f t="shared" si="61"/>
        <v>0</v>
      </c>
      <c r="I772" s="17" t="e">
        <f t="shared" si="62"/>
        <v>#REF!</v>
      </c>
      <c r="K772" s="9"/>
      <c r="L772"/>
      <c r="M772"/>
      <c r="N772"/>
      <c r="O772"/>
      <c r="P772"/>
      <c r="Q772"/>
      <c r="R772"/>
      <c r="S772"/>
      <c r="T772"/>
      <c r="U772"/>
      <c r="V772"/>
      <c r="W772"/>
      <c r="X772"/>
      <c r="Y772"/>
      <c r="Z772"/>
      <c r="AA772"/>
      <c r="AB772"/>
      <c r="AC772"/>
      <c r="AD772"/>
      <c r="AE772"/>
      <c r="AF772"/>
      <c r="AG772"/>
      <c r="AH772"/>
      <c r="AI772"/>
      <c r="AJ772"/>
      <c r="AK772"/>
      <c r="AL772"/>
      <c r="AM772"/>
      <c r="AN772"/>
      <c r="AO772"/>
      <c r="AP772"/>
      <c r="AQ772"/>
      <c r="AR772"/>
      <c r="AS772"/>
      <c r="AT772"/>
      <c r="AU772"/>
      <c r="AV772"/>
      <c r="AW772"/>
      <c r="AX772"/>
      <c r="AY772"/>
      <c r="AZ772"/>
      <c r="BA772"/>
      <c r="BB772"/>
      <c r="BC772"/>
      <c r="BD772" s="35"/>
      <c r="BE772" s="35"/>
      <c r="BF772"/>
      <c r="BG772"/>
      <c r="BH772"/>
      <c r="BI772"/>
      <c r="BJ772"/>
      <c r="BK772"/>
      <c r="BL772"/>
      <c r="BM772"/>
      <c r="BN772"/>
      <c r="BO772"/>
      <c r="BP772"/>
      <c r="BQ772" s="53"/>
      <c r="BR772"/>
      <c r="BS772"/>
      <c r="BT772"/>
      <c r="BU772" s="53"/>
      <c r="BV772"/>
      <c r="BW772"/>
      <c r="BX772"/>
      <c r="BY772"/>
      <c r="BZ772"/>
      <c r="CA772"/>
      <c r="CB772"/>
      <c r="CC772"/>
      <c r="CD772"/>
      <c r="CE772"/>
      <c r="CF772"/>
      <c r="CG772"/>
      <c r="CH772"/>
      <c r="CI772"/>
    </row>
    <row r="773" spans="1:87" s="13" customFormat="1" x14ac:dyDescent="0.3">
      <c r="A773"/>
      <c r="B773" s="2"/>
      <c r="C773" s="7"/>
      <c r="D773" s="8"/>
      <c r="E773" s="27" t="s">
        <v>108</v>
      </c>
      <c r="F773" s="3" t="str">
        <f t="shared" si="60"/>
        <v/>
      </c>
      <c r="G773" s="3"/>
      <c r="H773" s="4">
        <f t="shared" si="61"/>
        <v>0</v>
      </c>
      <c r="I773" s="17" t="e">
        <f t="shared" si="62"/>
        <v>#REF!</v>
      </c>
      <c r="K773" s="9"/>
      <c r="L773"/>
      <c r="M773"/>
      <c r="N773"/>
      <c r="O773"/>
      <c r="P773"/>
      <c r="Q773"/>
      <c r="R773"/>
      <c r="S773"/>
      <c r="T773"/>
      <c r="U773"/>
      <c r="V773"/>
      <c r="W773"/>
      <c r="X773"/>
      <c r="Y773"/>
      <c r="Z773"/>
      <c r="AA773"/>
      <c r="AB773"/>
      <c r="AC773"/>
      <c r="AD773"/>
      <c r="AE773"/>
      <c r="AF773"/>
      <c r="AG773"/>
      <c r="AH773"/>
      <c r="AI773"/>
      <c r="AJ773"/>
      <c r="AK773"/>
      <c r="AL773"/>
      <c r="AM773"/>
      <c r="AN773"/>
      <c r="AO773"/>
      <c r="AP773"/>
      <c r="AQ773"/>
      <c r="AR773"/>
      <c r="AS773"/>
      <c r="AT773"/>
      <c r="AU773"/>
      <c r="AV773"/>
      <c r="AW773"/>
      <c r="AX773"/>
      <c r="AY773"/>
      <c r="AZ773"/>
      <c r="BA773"/>
      <c r="BB773"/>
      <c r="BC773"/>
      <c r="BD773" s="35"/>
      <c r="BE773" s="35"/>
      <c r="BF773"/>
      <c r="BG773"/>
      <c r="BH773"/>
      <c r="BI773"/>
      <c r="BJ773"/>
      <c r="BK773"/>
      <c r="BL773"/>
      <c r="BM773"/>
      <c r="BN773"/>
      <c r="BO773"/>
      <c r="BP773"/>
      <c r="BQ773" s="53"/>
      <c r="BR773"/>
      <c r="BS773"/>
      <c r="BT773"/>
      <c r="BU773" s="53"/>
      <c r="BV773"/>
      <c r="BW773"/>
      <c r="BX773"/>
      <c r="BY773"/>
      <c r="BZ773"/>
      <c r="CA773"/>
      <c r="CB773"/>
      <c r="CC773"/>
      <c r="CD773"/>
      <c r="CE773"/>
      <c r="CF773"/>
      <c r="CG773"/>
      <c r="CH773"/>
      <c r="CI773"/>
    </row>
    <row r="774" spans="1:87" s="13" customFormat="1" x14ac:dyDescent="0.3">
      <c r="A774"/>
      <c r="B774" s="2"/>
      <c r="C774" s="7"/>
      <c r="D774" s="8"/>
      <c r="E774" s="27" t="s">
        <v>108</v>
      </c>
      <c r="F774" s="3" t="str">
        <f t="shared" si="60"/>
        <v/>
      </c>
      <c r="G774" s="3"/>
      <c r="H774" s="4">
        <f t="shared" si="61"/>
        <v>0</v>
      </c>
      <c r="I774" s="17" t="e">
        <f t="shared" si="62"/>
        <v>#REF!</v>
      </c>
      <c r="K774" s="9"/>
      <c r="L774"/>
      <c r="M774"/>
      <c r="N774"/>
      <c r="O774"/>
      <c r="P774"/>
      <c r="Q774"/>
      <c r="R774"/>
      <c r="S774"/>
      <c r="T774"/>
      <c r="U774"/>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c r="BB774"/>
      <c r="BC774"/>
      <c r="BD774" s="35"/>
      <c r="BE774" s="35"/>
      <c r="BF774"/>
      <c r="BG774"/>
      <c r="BH774"/>
      <c r="BI774"/>
      <c r="BJ774"/>
      <c r="BK774"/>
      <c r="BL774"/>
      <c r="BM774"/>
      <c r="BN774"/>
      <c r="BO774"/>
      <c r="BP774"/>
      <c r="BQ774" s="53"/>
      <c r="BR774"/>
      <c r="BS774"/>
      <c r="BT774"/>
      <c r="BU774" s="53"/>
      <c r="BV774"/>
      <c r="BW774"/>
      <c r="BX774"/>
      <c r="BY774"/>
      <c r="BZ774"/>
      <c r="CA774"/>
      <c r="CB774"/>
      <c r="CC774"/>
      <c r="CD774"/>
      <c r="CE774"/>
      <c r="CF774"/>
      <c r="CG774"/>
      <c r="CH774"/>
      <c r="CI774"/>
    </row>
    <row r="775" spans="1:87" s="13" customFormat="1" x14ac:dyDescent="0.3">
      <c r="A775"/>
      <c r="B775" s="2"/>
      <c r="C775" s="7"/>
      <c r="D775" s="8"/>
      <c r="E775" s="27" t="s">
        <v>108</v>
      </c>
      <c r="F775" s="3" t="str">
        <f t="shared" si="60"/>
        <v/>
      </c>
      <c r="G775" s="3"/>
      <c r="H775" s="4">
        <f t="shared" si="61"/>
        <v>0</v>
      </c>
      <c r="I775" s="17" t="e">
        <f t="shared" si="62"/>
        <v>#REF!</v>
      </c>
      <c r="K775" s="9"/>
      <c r="L775"/>
      <c r="M775"/>
      <c r="N775"/>
      <c r="O775"/>
      <c r="P775"/>
      <c r="Q775"/>
      <c r="R775"/>
      <c r="S775"/>
      <c r="T775"/>
      <c r="U775"/>
      <c r="V775"/>
      <c r="W775"/>
      <c r="X775"/>
      <c r="Y775"/>
      <c r="Z775"/>
      <c r="AA775"/>
      <c r="AB775"/>
      <c r="AC775"/>
      <c r="AD775"/>
      <c r="AE775"/>
      <c r="AF775"/>
      <c r="AG775"/>
      <c r="AH775"/>
      <c r="AI775"/>
      <c r="AJ775"/>
      <c r="AK775"/>
      <c r="AL775"/>
      <c r="AM775"/>
      <c r="AN775"/>
      <c r="AO775"/>
      <c r="AP775"/>
      <c r="AQ775"/>
      <c r="AR775"/>
      <c r="AS775"/>
      <c r="AT775"/>
      <c r="AU775"/>
      <c r="AV775"/>
      <c r="AW775"/>
      <c r="AX775"/>
      <c r="AY775"/>
      <c r="AZ775"/>
      <c r="BA775"/>
      <c r="BB775"/>
      <c r="BC775"/>
      <c r="BD775" s="35"/>
      <c r="BE775" s="35"/>
      <c r="BF775"/>
      <c r="BG775"/>
      <c r="BH775"/>
      <c r="BI775"/>
      <c r="BJ775"/>
      <c r="BK775"/>
      <c r="BL775"/>
      <c r="BM775"/>
      <c r="BN775"/>
      <c r="BO775"/>
      <c r="BP775"/>
      <c r="BQ775" s="53"/>
      <c r="BR775"/>
      <c r="BS775"/>
      <c r="BT775"/>
      <c r="BU775" s="53"/>
      <c r="BV775"/>
      <c r="BW775"/>
      <c r="BX775"/>
      <c r="BY775"/>
      <c r="BZ775"/>
      <c r="CA775"/>
      <c r="CB775"/>
      <c r="CC775"/>
      <c r="CD775"/>
      <c r="CE775"/>
      <c r="CF775"/>
      <c r="CG775"/>
      <c r="CH775"/>
      <c r="CI775"/>
    </row>
    <row r="776" spans="1:87" s="13" customFormat="1" x14ac:dyDescent="0.3">
      <c r="A776"/>
      <c r="B776" s="2"/>
      <c r="C776" s="7"/>
      <c r="D776" s="8"/>
      <c r="E776" s="27" t="s">
        <v>108</v>
      </c>
      <c r="F776" s="3" t="str">
        <f t="shared" si="60"/>
        <v/>
      </c>
      <c r="G776" s="3"/>
      <c r="H776" s="4">
        <f t="shared" si="61"/>
        <v>0</v>
      </c>
      <c r="I776" s="17" t="e">
        <f t="shared" si="62"/>
        <v>#REF!</v>
      </c>
      <c r="K776" s="9"/>
      <c r="L776"/>
      <c r="M776"/>
      <c r="N776"/>
      <c r="O776"/>
      <c r="P776"/>
      <c r="Q776"/>
      <c r="R776"/>
      <c r="S776"/>
      <c r="T776"/>
      <c r="U776"/>
      <c r="V776"/>
      <c r="W776"/>
      <c r="X776"/>
      <c r="Y776"/>
      <c r="Z776"/>
      <c r="AA776"/>
      <c r="AB776"/>
      <c r="AC776"/>
      <c r="AD776"/>
      <c r="AE776"/>
      <c r="AF776"/>
      <c r="AG776"/>
      <c r="AH776"/>
      <c r="AI776"/>
      <c r="AJ776"/>
      <c r="AK776"/>
      <c r="AL776"/>
      <c r="AM776"/>
      <c r="AN776"/>
      <c r="AO776"/>
      <c r="AP776"/>
      <c r="AQ776"/>
      <c r="AR776"/>
      <c r="AS776"/>
      <c r="AT776"/>
      <c r="AU776"/>
      <c r="AV776"/>
      <c r="AW776"/>
      <c r="AX776"/>
      <c r="AY776"/>
      <c r="AZ776"/>
      <c r="BA776"/>
      <c r="BB776"/>
      <c r="BC776"/>
      <c r="BD776" s="35"/>
      <c r="BE776" s="35"/>
      <c r="BF776"/>
      <c r="BG776"/>
      <c r="BH776"/>
      <c r="BI776"/>
      <c r="BJ776"/>
      <c r="BK776"/>
      <c r="BL776"/>
      <c r="BM776"/>
      <c r="BN776"/>
      <c r="BO776"/>
      <c r="BP776"/>
      <c r="BQ776" s="53"/>
      <c r="BR776"/>
      <c r="BS776"/>
      <c r="BT776"/>
      <c r="BU776" s="53"/>
      <c r="BV776"/>
      <c r="BW776"/>
      <c r="BX776"/>
      <c r="BY776"/>
      <c r="BZ776"/>
      <c r="CA776"/>
      <c r="CB776"/>
      <c r="CC776"/>
      <c r="CD776"/>
      <c r="CE776"/>
      <c r="CF776"/>
      <c r="CG776"/>
      <c r="CH776"/>
      <c r="CI776"/>
    </row>
    <row r="777" spans="1:87" s="13" customFormat="1" x14ac:dyDescent="0.3">
      <c r="A777"/>
      <c r="B777" s="2"/>
      <c r="C777" s="7"/>
      <c r="D777" s="8"/>
      <c r="E777" s="27" t="s">
        <v>108</v>
      </c>
      <c r="F777" s="3" t="str">
        <f t="shared" si="60"/>
        <v/>
      </c>
      <c r="G777" s="3"/>
      <c r="H777" s="4">
        <f t="shared" si="61"/>
        <v>0</v>
      </c>
      <c r="I777" s="17" t="e">
        <f t="shared" si="62"/>
        <v>#REF!</v>
      </c>
      <c r="K777" s="9"/>
      <c r="L777"/>
      <c r="M777"/>
      <c r="N777"/>
      <c r="O777"/>
      <c r="P777"/>
      <c r="Q777"/>
      <c r="R777"/>
      <c r="S777"/>
      <c r="T777"/>
      <c r="U777"/>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c r="BB777"/>
      <c r="BC777"/>
      <c r="BD777" s="35"/>
      <c r="BE777" s="35"/>
      <c r="BF777"/>
      <c r="BG777"/>
      <c r="BH777"/>
      <c r="BI777"/>
      <c r="BJ777"/>
      <c r="BK777"/>
      <c r="BL777"/>
      <c r="BM777"/>
      <c r="BN777"/>
      <c r="BO777"/>
      <c r="BP777"/>
      <c r="BQ777" s="53"/>
      <c r="BR777"/>
      <c r="BS777"/>
      <c r="BT777"/>
      <c r="BU777" s="53"/>
      <c r="BV777"/>
      <c r="BW777"/>
      <c r="BX777"/>
      <c r="BY777"/>
      <c r="BZ777"/>
      <c r="CA777"/>
      <c r="CB777"/>
      <c r="CC777"/>
      <c r="CD777"/>
      <c r="CE777"/>
      <c r="CF777"/>
      <c r="CG777"/>
      <c r="CH777"/>
      <c r="CI777"/>
    </row>
    <row r="778" spans="1:87" s="13" customFormat="1" x14ac:dyDescent="0.3">
      <c r="A778"/>
      <c r="B778" s="2"/>
      <c r="C778" s="7"/>
      <c r="D778" s="8"/>
      <c r="E778" s="27" t="s">
        <v>108</v>
      </c>
      <c r="F778" s="3" t="str">
        <f t="shared" si="60"/>
        <v/>
      </c>
      <c r="G778" s="3"/>
      <c r="H778" s="4">
        <f t="shared" si="61"/>
        <v>0</v>
      </c>
      <c r="I778" s="17" t="e">
        <f t="shared" si="62"/>
        <v>#REF!</v>
      </c>
      <c r="K778" s="9"/>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c r="BB778"/>
      <c r="BC778"/>
      <c r="BD778" s="35"/>
      <c r="BE778" s="35"/>
      <c r="BF778"/>
      <c r="BG778"/>
      <c r="BH778"/>
      <c r="BI778"/>
      <c r="BJ778"/>
      <c r="BK778"/>
      <c r="BL778"/>
      <c r="BM778"/>
      <c r="BN778"/>
      <c r="BO778"/>
      <c r="BP778"/>
      <c r="BQ778" s="53"/>
      <c r="BR778"/>
      <c r="BS778"/>
      <c r="BT778"/>
      <c r="BU778" s="53"/>
      <c r="BV778"/>
      <c r="BW778"/>
      <c r="BX778"/>
      <c r="BY778"/>
      <c r="BZ778"/>
      <c r="CA778"/>
      <c r="CB778"/>
      <c r="CC778"/>
      <c r="CD778"/>
      <c r="CE778"/>
      <c r="CF778"/>
      <c r="CG778"/>
      <c r="CH778"/>
      <c r="CI778"/>
    </row>
    <row r="779" spans="1:87" s="13" customFormat="1" x14ac:dyDescent="0.3">
      <c r="A779"/>
      <c r="B779" s="2"/>
      <c r="C779" s="7"/>
      <c r="D779" s="8"/>
      <c r="E779" s="27" t="s">
        <v>108</v>
      </c>
      <c r="F779" s="3" t="str">
        <f t="shared" si="60"/>
        <v/>
      </c>
      <c r="G779" s="3"/>
      <c r="H779" s="4">
        <f t="shared" si="61"/>
        <v>0</v>
      </c>
      <c r="I779" s="17" t="e">
        <f t="shared" si="62"/>
        <v>#REF!</v>
      </c>
      <c r="K779" s="9"/>
      <c r="L779"/>
      <c r="M779"/>
      <c r="N779"/>
      <c r="O779"/>
      <c r="P779"/>
      <c r="Q779"/>
      <c r="R779"/>
      <c r="S779"/>
      <c r="T779"/>
      <c r="U779"/>
      <c r="V779"/>
      <c r="W779"/>
      <c r="X779"/>
      <c r="Y779"/>
      <c r="Z779"/>
      <c r="AA779"/>
      <c r="AB779"/>
      <c r="AC779"/>
      <c r="AD779"/>
      <c r="AE779"/>
      <c r="AF779"/>
      <c r="AG779"/>
      <c r="AH779"/>
      <c r="AI779"/>
      <c r="AJ779"/>
      <c r="AK779"/>
      <c r="AL779"/>
      <c r="AM779"/>
      <c r="AN779"/>
      <c r="AO779"/>
      <c r="AP779"/>
      <c r="AQ779"/>
      <c r="AR779"/>
      <c r="AS779"/>
      <c r="AT779"/>
      <c r="AU779"/>
      <c r="AV779"/>
      <c r="AW779"/>
      <c r="AX779"/>
      <c r="AY779"/>
      <c r="AZ779"/>
      <c r="BA779"/>
      <c r="BB779"/>
      <c r="BC779"/>
      <c r="BD779" s="35"/>
      <c r="BE779" s="35"/>
      <c r="BF779"/>
      <c r="BG779"/>
      <c r="BH779"/>
      <c r="BI779"/>
      <c r="BJ779"/>
      <c r="BK779"/>
      <c r="BL779"/>
      <c r="BM779"/>
      <c r="BN779"/>
      <c r="BO779"/>
      <c r="BP779"/>
      <c r="BQ779" s="53"/>
      <c r="BR779"/>
      <c r="BS779"/>
      <c r="BT779"/>
      <c r="BU779" s="53"/>
      <c r="BV779"/>
      <c r="BW779"/>
      <c r="BX779"/>
      <c r="BY779"/>
      <c r="BZ779"/>
      <c r="CA779"/>
      <c r="CB779"/>
      <c r="CC779"/>
      <c r="CD779"/>
      <c r="CE779"/>
      <c r="CF779"/>
      <c r="CG779"/>
      <c r="CH779"/>
      <c r="CI779"/>
    </row>
    <row r="780" spans="1:87" s="13" customFormat="1" x14ac:dyDescent="0.3">
      <c r="A780"/>
      <c r="B780" s="2"/>
      <c r="C780" s="7"/>
      <c r="D780" s="8"/>
      <c r="E780" s="27" t="s">
        <v>108</v>
      </c>
      <c r="F780" s="3" t="str">
        <f t="shared" si="60"/>
        <v/>
      </c>
      <c r="G780" s="3"/>
      <c r="H780" s="4">
        <f t="shared" si="61"/>
        <v>0</v>
      </c>
      <c r="I780" s="17" t="e">
        <f t="shared" si="62"/>
        <v>#REF!</v>
      </c>
      <c r="K780" s="9"/>
      <c r="L780"/>
      <c r="M780"/>
      <c r="N780"/>
      <c r="O780"/>
      <c r="P780"/>
      <c r="Q780"/>
      <c r="R780"/>
      <c r="S780"/>
      <c r="T780"/>
      <c r="U780"/>
      <c r="V780"/>
      <c r="W780"/>
      <c r="X780"/>
      <c r="Y780"/>
      <c r="Z780"/>
      <c r="AA780"/>
      <c r="AB780"/>
      <c r="AC780"/>
      <c r="AD780"/>
      <c r="AE780"/>
      <c r="AF780"/>
      <c r="AG780"/>
      <c r="AH780"/>
      <c r="AI780"/>
      <c r="AJ780"/>
      <c r="AK780"/>
      <c r="AL780"/>
      <c r="AM780"/>
      <c r="AN780"/>
      <c r="AO780"/>
      <c r="AP780"/>
      <c r="AQ780"/>
      <c r="AR780"/>
      <c r="AS780"/>
      <c r="AT780"/>
      <c r="AU780"/>
      <c r="AV780"/>
      <c r="AW780"/>
      <c r="AX780"/>
      <c r="AY780"/>
      <c r="AZ780"/>
      <c r="BA780"/>
      <c r="BB780"/>
      <c r="BC780"/>
      <c r="BD780" s="35"/>
      <c r="BE780" s="35"/>
      <c r="BF780"/>
      <c r="BG780"/>
      <c r="BH780"/>
      <c r="BI780"/>
      <c r="BJ780"/>
      <c r="BK780"/>
      <c r="BL780"/>
      <c r="BM780"/>
      <c r="BN780"/>
      <c r="BO780"/>
      <c r="BP780"/>
      <c r="BQ780" s="53"/>
      <c r="BR780"/>
      <c r="BS780"/>
      <c r="BT780"/>
      <c r="BU780" s="53"/>
      <c r="BV780"/>
      <c r="BW780"/>
      <c r="BX780"/>
      <c r="BY780"/>
      <c r="BZ780"/>
      <c r="CA780"/>
      <c r="CB780"/>
      <c r="CC780"/>
      <c r="CD780"/>
      <c r="CE780"/>
      <c r="CF780"/>
      <c r="CG780"/>
      <c r="CH780"/>
      <c r="CI780"/>
    </row>
    <row r="781" spans="1:87" s="13" customFormat="1" x14ac:dyDescent="0.3">
      <c r="A781"/>
      <c r="B781" s="2"/>
      <c r="C781" s="7"/>
      <c r="D781" s="8"/>
      <c r="E781" s="27" t="s">
        <v>108</v>
      </c>
      <c r="F781" s="3" t="str">
        <f t="shared" si="60"/>
        <v/>
      </c>
      <c r="G781" s="3"/>
      <c r="H781" s="4">
        <f t="shared" si="61"/>
        <v>0</v>
      </c>
      <c r="I781" s="17" t="e">
        <f t="shared" si="62"/>
        <v>#REF!</v>
      </c>
      <c r="K781" s="9"/>
      <c r="L781"/>
      <c r="M781"/>
      <c r="N781"/>
      <c r="O781"/>
      <c r="P781"/>
      <c r="Q781"/>
      <c r="R781"/>
      <c r="S781"/>
      <c r="T781"/>
      <c r="U781"/>
      <c r="V781"/>
      <c r="W781"/>
      <c r="X781"/>
      <c r="Y781"/>
      <c r="Z781"/>
      <c r="AA781"/>
      <c r="AB781"/>
      <c r="AC781"/>
      <c r="AD781"/>
      <c r="AE781"/>
      <c r="AF781"/>
      <c r="AG781"/>
      <c r="AH781"/>
      <c r="AI781"/>
      <c r="AJ781"/>
      <c r="AK781"/>
      <c r="AL781"/>
      <c r="AM781"/>
      <c r="AN781"/>
      <c r="AO781"/>
      <c r="AP781"/>
      <c r="AQ781"/>
      <c r="AR781"/>
      <c r="AS781"/>
      <c r="AT781"/>
      <c r="AU781"/>
      <c r="AV781"/>
      <c r="AW781"/>
      <c r="AX781"/>
      <c r="AY781"/>
      <c r="AZ781"/>
      <c r="BA781"/>
      <c r="BB781"/>
      <c r="BC781"/>
      <c r="BD781" s="35"/>
      <c r="BE781" s="35"/>
      <c r="BF781"/>
      <c r="BG781"/>
      <c r="BH781"/>
      <c r="BI781"/>
      <c r="BJ781"/>
      <c r="BK781"/>
      <c r="BL781"/>
      <c r="BM781"/>
      <c r="BN781"/>
      <c r="BO781"/>
      <c r="BP781"/>
      <c r="BQ781" s="53"/>
      <c r="BR781"/>
      <c r="BS781"/>
      <c r="BT781"/>
      <c r="BU781" s="53"/>
      <c r="BV781"/>
      <c r="BW781"/>
      <c r="BX781"/>
      <c r="BY781"/>
      <c r="BZ781"/>
      <c r="CA781"/>
      <c r="CB781"/>
      <c r="CC781"/>
      <c r="CD781"/>
      <c r="CE781"/>
      <c r="CF781"/>
      <c r="CG781"/>
      <c r="CH781"/>
      <c r="CI781"/>
    </row>
    <row r="782" spans="1:87" s="13" customFormat="1" x14ac:dyDescent="0.3">
      <c r="A782"/>
      <c r="B782" s="2"/>
      <c r="C782" s="7"/>
      <c r="D782" s="8"/>
      <c r="E782" s="27" t="s">
        <v>108</v>
      </c>
      <c r="F782" s="3" t="str">
        <f t="shared" si="60"/>
        <v/>
      </c>
      <c r="G782" s="3"/>
      <c r="H782" s="4">
        <f t="shared" si="61"/>
        <v>0</v>
      </c>
      <c r="I782" s="17" t="e">
        <f t="shared" si="62"/>
        <v>#REF!</v>
      </c>
      <c r="K782" s="9"/>
      <c r="L782"/>
      <c r="M782"/>
      <c r="N782"/>
      <c r="O782"/>
      <c r="P782"/>
      <c r="Q782"/>
      <c r="R782"/>
      <c r="S782"/>
      <c r="T782"/>
      <c r="U782"/>
      <c r="V782"/>
      <c r="W782"/>
      <c r="X782"/>
      <c r="Y782"/>
      <c r="Z782"/>
      <c r="AA782"/>
      <c r="AB782"/>
      <c r="AC782"/>
      <c r="AD782"/>
      <c r="AE782"/>
      <c r="AF782"/>
      <c r="AG782"/>
      <c r="AH782"/>
      <c r="AI782"/>
      <c r="AJ782"/>
      <c r="AK782"/>
      <c r="AL782"/>
      <c r="AM782"/>
      <c r="AN782"/>
      <c r="AO782"/>
      <c r="AP782"/>
      <c r="AQ782"/>
      <c r="AR782"/>
      <c r="AS782"/>
      <c r="AT782"/>
      <c r="AU782"/>
      <c r="AV782"/>
      <c r="AW782"/>
      <c r="AX782"/>
      <c r="AY782"/>
      <c r="AZ782"/>
      <c r="BA782"/>
      <c r="BB782"/>
      <c r="BC782"/>
      <c r="BD782" s="35"/>
      <c r="BE782" s="35"/>
      <c r="BF782"/>
      <c r="BG782"/>
      <c r="BH782"/>
      <c r="BI782"/>
      <c r="BJ782"/>
      <c r="BK782"/>
      <c r="BL782"/>
      <c r="BM782"/>
      <c r="BN782"/>
      <c r="BO782"/>
      <c r="BP782"/>
      <c r="BQ782" s="53"/>
      <c r="BR782"/>
      <c r="BS782"/>
      <c r="BT782"/>
      <c r="BU782" s="53"/>
      <c r="BV782"/>
      <c r="BW782"/>
      <c r="BX782"/>
      <c r="BY782"/>
      <c r="BZ782"/>
      <c r="CA782"/>
      <c r="CB782"/>
      <c r="CC782"/>
      <c r="CD782"/>
      <c r="CE782"/>
      <c r="CF782"/>
      <c r="CG782"/>
      <c r="CH782"/>
      <c r="CI782"/>
    </row>
    <row r="783" spans="1:87" s="13" customFormat="1" x14ac:dyDescent="0.3">
      <c r="A783"/>
      <c r="B783" s="2"/>
      <c r="C783" s="7"/>
      <c r="D783" s="8"/>
      <c r="E783" s="27" t="s">
        <v>108</v>
      </c>
      <c r="F783" s="3" t="str">
        <f t="shared" si="60"/>
        <v/>
      </c>
      <c r="G783" s="3"/>
      <c r="H783" s="4">
        <f t="shared" si="61"/>
        <v>0</v>
      </c>
      <c r="I783" s="17" t="e">
        <f t="shared" si="62"/>
        <v>#REF!</v>
      </c>
      <c r="K783" s="9"/>
      <c r="L783"/>
      <c r="M783"/>
      <c r="N783"/>
      <c r="O783"/>
      <c r="P783"/>
      <c r="Q783"/>
      <c r="R783"/>
      <c r="S783"/>
      <c r="T783"/>
      <c r="U783"/>
      <c r="V783"/>
      <c r="W783"/>
      <c r="X783"/>
      <c r="Y783"/>
      <c r="Z783"/>
      <c r="AA783"/>
      <c r="AB783"/>
      <c r="AC783"/>
      <c r="AD783"/>
      <c r="AE783"/>
      <c r="AF783"/>
      <c r="AG783"/>
      <c r="AH783"/>
      <c r="AI783"/>
      <c r="AJ783"/>
      <c r="AK783"/>
      <c r="AL783"/>
      <c r="AM783"/>
      <c r="AN783"/>
      <c r="AO783"/>
      <c r="AP783"/>
      <c r="AQ783"/>
      <c r="AR783"/>
      <c r="AS783"/>
      <c r="AT783"/>
      <c r="AU783"/>
      <c r="AV783"/>
      <c r="AW783"/>
      <c r="AX783"/>
      <c r="AY783"/>
      <c r="AZ783"/>
      <c r="BA783"/>
      <c r="BB783"/>
      <c r="BC783"/>
      <c r="BD783" s="35"/>
      <c r="BE783" s="35"/>
      <c r="BF783"/>
      <c r="BG783"/>
      <c r="BH783"/>
      <c r="BI783"/>
      <c r="BJ783"/>
      <c r="BK783"/>
      <c r="BL783"/>
      <c r="BM783"/>
      <c r="BN783"/>
      <c r="BO783"/>
      <c r="BP783"/>
      <c r="BQ783" s="53"/>
      <c r="BR783"/>
      <c r="BS783"/>
      <c r="BT783"/>
      <c r="BU783" s="53"/>
      <c r="BV783"/>
      <c r="BW783"/>
      <c r="BX783"/>
      <c r="BY783"/>
      <c r="BZ783"/>
      <c r="CA783"/>
      <c r="CB783"/>
      <c r="CC783"/>
      <c r="CD783"/>
      <c r="CE783"/>
      <c r="CF783"/>
      <c r="CG783"/>
      <c r="CH783"/>
      <c r="CI783"/>
    </row>
    <row r="784" spans="1:87" s="13" customFormat="1" x14ac:dyDescent="0.3">
      <c r="A784"/>
      <c r="B784" s="2"/>
      <c r="C784" s="7"/>
      <c r="D784" s="8"/>
      <c r="E784" s="27" t="s">
        <v>108</v>
      </c>
      <c r="F784" s="3" t="str">
        <f t="shared" si="60"/>
        <v/>
      </c>
      <c r="G784" s="3"/>
      <c r="H784" s="4">
        <f t="shared" si="61"/>
        <v>0</v>
      </c>
      <c r="I784" s="17" t="e">
        <f t="shared" si="62"/>
        <v>#REF!</v>
      </c>
      <c r="K784" s="9"/>
      <c r="L784"/>
      <c r="M784"/>
      <c r="N784"/>
      <c r="O784"/>
      <c r="P784"/>
      <c r="Q784"/>
      <c r="R784"/>
      <c r="S784"/>
      <c r="T784"/>
      <c r="U784"/>
      <c r="V784"/>
      <c r="W784"/>
      <c r="X784"/>
      <c r="Y784"/>
      <c r="Z784"/>
      <c r="AA784"/>
      <c r="AB784"/>
      <c r="AC784"/>
      <c r="AD784"/>
      <c r="AE784"/>
      <c r="AF784"/>
      <c r="AG784"/>
      <c r="AH784"/>
      <c r="AI784"/>
      <c r="AJ784"/>
      <c r="AK784"/>
      <c r="AL784"/>
      <c r="AM784"/>
      <c r="AN784"/>
      <c r="AO784"/>
      <c r="AP784"/>
      <c r="AQ784"/>
      <c r="AR784"/>
      <c r="AS784"/>
      <c r="AT784"/>
      <c r="AU784"/>
      <c r="AV784"/>
      <c r="AW784"/>
      <c r="AX784"/>
      <c r="AY784"/>
      <c r="AZ784"/>
      <c r="BA784"/>
      <c r="BB784"/>
      <c r="BC784"/>
      <c r="BD784" s="35"/>
      <c r="BE784" s="35"/>
      <c r="BF784"/>
      <c r="BG784"/>
      <c r="BH784"/>
      <c r="BI784"/>
      <c r="BJ784"/>
      <c r="BK784"/>
      <c r="BL784"/>
      <c r="BM784"/>
      <c r="BN784"/>
      <c r="BO784"/>
      <c r="BP784"/>
      <c r="BQ784" s="53"/>
      <c r="BR784"/>
      <c r="BS784"/>
      <c r="BT784"/>
      <c r="BU784" s="53"/>
      <c r="BV784"/>
      <c r="BW784"/>
      <c r="BX784"/>
      <c r="BY784"/>
      <c r="BZ784"/>
      <c r="CA784"/>
      <c r="CB784"/>
      <c r="CC784"/>
      <c r="CD784"/>
      <c r="CE784"/>
      <c r="CF784"/>
      <c r="CG784"/>
      <c r="CH784"/>
      <c r="CI784"/>
    </row>
    <row r="785" spans="1:87" s="13" customFormat="1" x14ac:dyDescent="0.3">
      <c r="A785"/>
      <c r="B785" s="2"/>
      <c r="C785" s="7"/>
      <c r="D785" s="8"/>
      <c r="E785" s="27" t="s">
        <v>108</v>
      </c>
      <c r="F785" s="3" t="str">
        <f t="shared" si="60"/>
        <v/>
      </c>
      <c r="G785" s="3"/>
      <c r="H785" s="4">
        <f t="shared" si="61"/>
        <v>0</v>
      </c>
      <c r="I785" s="17" t="e">
        <f t="shared" si="62"/>
        <v>#REF!</v>
      </c>
      <c r="K785" s="9"/>
      <c r="L785"/>
      <c r="M785"/>
      <c r="N785"/>
      <c r="O785"/>
      <c r="P785"/>
      <c r="Q785"/>
      <c r="R785"/>
      <c r="S785"/>
      <c r="T785"/>
      <c r="U785"/>
      <c r="V785"/>
      <c r="W785"/>
      <c r="X785"/>
      <c r="Y785"/>
      <c r="Z785"/>
      <c r="AA785"/>
      <c r="AB785"/>
      <c r="AC785"/>
      <c r="AD785"/>
      <c r="AE785"/>
      <c r="AF785"/>
      <c r="AG785"/>
      <c r="AH785"/>
      <c r="AI785"/>
      <c r="AJ785"/>
      <c r="AK785"/>
      <c r="AL785"/>
      <c r="AM785"/>
      <c r="AN785"/>
      <c r="AO785"/>
      <c r="AP785"/>
      <c r="AQ785"/>
      <c r="AR785"/>
      <c r="AS785"/>
      <c r="AT785"/>
      <c r="AU785"/>
      <c r="AV785"/>
      <c r="AW785"/>
      <c r="AX785"/>
      <c r="AY785"/>
      <c r="AZ785"/>
      <c r="BA785"/>
      <c r="BB785"/>
      <c r="BC785"/>
      <c r="BD785" s="35"/>
      <c r="BE785" s="35"/>
      <c r="BF785"/>
      <c r="BG785"/>
      <c r="BH785"/>
      <c r="BI785"/>
      <c r="BJ785"/>
      <c r="BK785"/>
      <c r="BL785"/>
      <c r="BM785"/>
      <c r="BN785"/>
      <c r="BO785"/>
      <c r="BP785"/>
      <c r="BQ785" s="53"/>
      <c r="BR785"/>
      <c r="BS785"/>
      <c r="BT785"/>
      <c r="BU785" s="53"/>
      <c r="BV785"/>
      <c r="BW785"/>
      <c r="BX785"/>
      <c r="BY785"/>
      <c r="BZ785"/>
      <c r="CA785"/>
      <c r="CB785"/>
      <c r="CC785"/>
      <c r="CD785"/>
      <c r="CE785"/>
      <c r="CF785"/>
      <c r="CG785"/>
      <c r="CH785"/>
      <c r="CI785"/>
    </row>
    <row r="786" spans="1:87" s="13" customFormat="1" x14ac:dyDescent="0.3">
      <c r="A786"/>
      <c r="B786" s="2"/>
      <c r="C786" s="7"/>
      <c r="D786" s="8"/>
      <c r="E786" s="27" t="s">
        <v>108</v>
      </c>
      <c r="F786" s="3" t="str">
        <f t="shared" si="60"/>
        <v/>
      </c>
      <c r="G786" s="3"/>
      <c r="H786" s="4">
        <f t="shared" si="61"/>
        <v>0</v>
      </c>
      <c r="I786" s="17" t="e">
        <f t="shared" si="62"/>
        <v>#REF!</v>
      </c>
      <c r="K786" s="9"/>
      <c r="L786"/>
      <c r="M786"/>
      <c r="N786"/>
      <c r="O786"/>
      <c r="P786"/>
      <c r="Q786"/>
      <c r="R786"/>
      <c r="S786"/>
      <c r="T786"/>
      <c r="U786"/>
      <c r="V786"/>
      <c r="W786"/>
      <c r="X786"/>
      <c r="Y786"/>
      <c r="Z786"/>
      <c r="AA786"/>
      <c r="AB786"/>
      <c r="AC786"/>
      <c r="AD786"/>
      <c r="AE786"/>
      <c r="AF786"/>
      <c r="AG786"/>
      <c r="AH786"/>
      <c r="AI786"/>
      <c r="AJ786"/>
      <c r="AK786"/>
      <c r="AL786"/>
      <c r="AM786"/>
      <c r="AN786"/>
      <c r="AO786"/>
      <c r="AP786"/>
      <c r="AQ786"/>
      <c r="AR786"/>
      <c r="AS786"/>
      <c r="AT786"/>
      <c r="AU786"/>
      <c r="AV786"/>
      <c r="AW786"/>
      <c r="AX786"/>
      <c r="AY786"/>
      <c r="AZ786"/>
      <c r="BA786"/>
      <c r="BB786"/>
      <c r="BC786"/>
      <c r="BD786" s="35"/>
      <c r="BE786" s="35"/>
      <c r="BF786"/>
      <c r="BG786"/>
      <c r="BH786"/>
      <c r="BI786"/>
      <c r="BJ786"/>
      <c r="BK786"/>
      <c r="BL786"/>
      <c r="BM786"/>
      <c r="BN786"/>
      <c r="BO786"/>
      <c r="BP786"/>
      <c r="BQ786" s="53"/>
      <c r="BR786"/>
      <c r="BS786"/>
      <c r="BT786"/>
      <c r="BU786" s="53"/>
      <c r="BV786"/>
      <c r="BW786"/>
      <c r="BX786"/>
      <c r="BY786"/>
      <c r="BZ786"/>
      <c r="CA786"/>
      <c r="CB786"/>
      <c r="CC786"/>
      <c r="CD786"/>
      <c r="CE786"/>
      <c r="CF786"/>
      <c r="CG786"/>
      <c r="CH786"/>
      <c r="CI786"/>
    </row>
    <row r="787" spans="1:87" s="13" customFormat="1" x14ac:dyDescent="0.3">
      <c r="A787"/>
      <c r="B787" s="2"/>
      <c r="C787" s="7"/>
      <c r="D787" s="8"/>
      <c r="E787" s="27" t="s">
        <v>108</v>
      </c>
      <c r="F787" s="3" t="str">
        <f t="shared" si="60"/>
        <v/>
      </c>
      <c r="G787" s="3"/>
      <c r="H787" s="4">
        <f t="shared" si="61"/>
        <v>0</v>
      </c>
      <c r="I787" s="17" t="e">
        <f t="shared" si="62"/>
        <v>#REF!</v>
      </c>
      <c r="K787" s="9"/>
      <c r="L787"/>
      <c r="M787"/>
      <c r="N787"/>
      <c r="O787"/>
      <c r="P787"/>
      <c r="Q787"/>
      <c r="R787"/>
      <c r="S787"/>
      <c r="T787"/>
      <c r="U787"/>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c r="BB787"/>
      <c r="BC787"/>
      <c r="BD787" s="35"/>
      <c r="BE787" s="35"/>
      <c r="BF787"/>
      <c r="BG787"/>
      <c r="BH787"/>
      <c r="BI787"/>
      <c r="BJ787"/>
      <c r="BK787"/>
      <c r="BL787"/>
      <c r="BM787"/>
      <c r="BN787"/>
      <c r="BO787"/>
      <c r="BP787"/>
      <c r="BQ787" s="53"/>
      <c r="BR787"/>
      <c r="BS787"/>
      <c r="BT787"/>
      <c r="BU787" s="53"/>
      <c r="BV787"/>
      <c r="BW787"/>
      <c r="BX787"/>
      <c r="BY787"/>
      <c r="BZ787"/>
      <c r="CA787"/>
      <c r="CB787"/>
      <c r="CC787"/>
      <c r="CD787"/>
      <c r="CE787"/>
      <c r="CF787"/>
      <c r="CG787"/>
      <c r="CH787"/>
      <c r="CI787"/>
    </row>
    <row r="788" spans="1:87" s="13" customFormat="1" x14ac:dyDescent="0.3">
      <c r="A788"/>
      <c r="B788" s="2"/>
      <c r="C788" s="7"/>
      <c r="D788" s="8"/>
      <c r="E788" s="27" t="s">
        <v>108</v>
      </c>
      <c r="F788" s="3" t="str">
        <f t="shared" si="60"/>
        <v/>
      </c>
      <c r="G788" s="3"/>
      <c r="H788" s="4">
        <f t="shared" si="61"/>
        <v>0</v>
      </c>
      <c r="I788" s="17" t="e">
        <f t="shared" si="62"/>
        <v>#REF!</v>
      </c>
      <c r="K788" s="9"/>
      <c r="L788"/>
      <c r="M788"/>
      <c r="N788"/>
      <c r="O788"/>
      <c r="P788"/>
      <c r="Q788"/>
      <c r="R788"/>
      <c r="S788"/>
      <c r="T788"/>
      <c r="U788"/>
      <c r="V788"/>
      <c r="W788"/>
      <c r="X788"/>
      <c r="Y788"/>
      <c r="Z788"/>
      <c r="AA788"/>
      <c r="AB788"/>
      <c r="AC788"/>
      <c r="AD788"/>
      <c r="AE788"/>
      <c r="AF788"/>
      <c r="AG788"/>
      <c r="AH788"/>
      <c r="AI788"/>
      <c r="AJ788"/>
      <c r="AK788"/>
      <c r="AL788"/>
      <c r="AM788"/>
      <c r="AN788"/>
      <c r="AO788"/>
      <c r="AP788"/>
      <c r="AQ788"/>
      <c r="AR788"/>
      <c r="AS788"/>
      <c r="AT788"/>
      <c r="AU788"/>
      <c r="AV788"/>
      <c r="AW788"/>
      <c r="AX788"/>
      <c r="AY788"/>
      <c r="AZ788"/>
      <c r="BA788"/>
      <c r="BB788"/>
      <c r="BC788"/>
      <c r="BD788" s="35"/>
      <c r="BE788" s="35"/>
      <c r="BF788"/>
      <c r="BG788"/>
      <c r="BH788"/>
      <c r="BI788"/>
      <c r="BJ788"/>
      <c r="BK788"/>
      <c r="BL788"/>
      <c r="BM788"/>
      <c r="BN788"/>
      <c r="BO788"/>
      <c r="BP788"/>
      <c r="BQ788" s="53"/>
      <c r="BR788"/>
      <c r="BS788"/>
      <c r="BT788"/>
      <c r="BU788" s="53"/>
      <c r="BV788"/>
      <c r="BW788"/>
      <c r="BX788"/>
      <c r="BY788"/>
      <c r="BZ788"/>
      <c r="CA788"/>
      <c r="CB788"/>
      <c r="CC788"/>
      <c r="CD788"/>
      <c r="CE788"/>
      <c r="CF788"/>
      <c r="CG788"/>
      <c r="CH788"/>
      <c r="CI788"/>
    </row>
    <row r="789" spans="1:87" s="13" customFormat="1" x14ac:dyDescent="0.3">
      <c r="A789"/>
      <c r="B789" s="2"/>
      <c r="C789" s="7"/>
      <c r="D789" s="8"/>
      <c r="E789" s="27" t="s">
        <v>108</v>
      </c>
      <c r="F789" s="3" t="str">
        <f t="shared" si="60"/>
        <v/>
      </c>
      <c r="G789" s="3"/>
      <c r="H789" s="4">
        <f t="shared" si="61"/>
        <v>0</v>
      </c>
      <c r="I789" s="17" t="e">
        <f t="shared" si="62"/>
        <v>#REF!</v>
      </c>
      <c r="K789" s="9"/>
      <c r="L789"/>
      <c r="M789"/>
      <c r="N789"/>
      <c r="O789"/>
      <c r="P789"/>
      <c r="Q789"/>
      <c r="R789"/>
      <c r="S789"/>
      <c r="T789"/>
      <c r="U789"/>
      <c r="V789"/>
      <c r="W789"/>
      <c r="X789"/>
      <c r="Y789"/>
      <c r="Z789"/>
      <c r="AA789"/>
      <c r="AB789"/>
      <c r="AC789"/>
      <c r="AD789"/>
      <c r="AE789"/>
      <c r="AF789"/>
      <c r="AG789"/>
      <c r="AH789"/>
      <c r="AI789"/>
      <c r="AJ789"/>
      <c r="AK789"/>
      <c r="AL789"/>
      <c r="AM789"/>
      <c r="AN789"/>
      <c r="AO789"/>
      <c r="AP789"/>
      <c r="AQ789"/>
      <c r="AR789"/>
      <c r="AS789"/>
      <c r="AT789"/>
      <c r="AU789"/>
      <c r="AV789"/>
      <c r="AW789"/>
      <c r="AX789"/>
      <c r="AY789"/>
      <c r="AZ789"/>
      <c r="BA789"/>
      <c r="BB789"/>
      <c r="BC789"/>
      <c r="BD789" s="35"/>
      <c r="BE789" s="35"/>
      <c r="BF789"/>
      <c r="BG789"/>
      <c r="BH789"/>
      <c r="BI789"/>
      <c r="BJ789"/>
      <c r="BK789"/>
      <c r="BL789"/>
      <c r="BM789"/>
      <c r="BN789"/>
      <c r="BO789"/>
      <c r="BP789"/>
      <c r="BQ789" s="53"/>
      <c r="BR789"/>
      <c r="BS789"/>
      <c r="BT789"/>
      <c r="BU789" s="53"/>
      <c r="BV789"/>
      <c r="BW789"/>
      <c r="BX789"/>
      <c r="BY789"/>
      <c r="BZ789"/>
      <c r="CA789"/>
      <c r="CB789"/>
      <c r="CC789"/>
      <c r="CD789"/>
      <c r="CE789"/>
      <c r="CF789"/>
      <c r="CG789"/>
      <c r="CH789"/>
      <c r="CI789"/>
    </row>
    <row r="790" spans="1:87" s="13" customFormat="1" x14ac:dyDescent="0.3">
      <c r="A790"/>
      <c r="B790" s="2"/>
      <c r="C790" s="7"/>
      <c r="D790" s="8"/>
      <c r="E790" s="27" t="s">
        <v>108</v>
      </c>
      <c r="F790" s="3" t="str">
        <f t="shared" si="60"/>
        <v/>
      </c>
      <c r="G790" s="3"/>
      <c r="H790" s="4">
        <f t="shared" si="61"/>
        <v>0</v>
      </c>
      <c r="I790" s="17" t="e">
        <f t="shared" si="62"/>
        <v>#REF!</v>
      </c>
      <c r="K790" s="9"/>
      <c r="L790"/>
      <c r="M790"/>
      <c r="N790"/>
      <c r="O790"/>
      <c r="P790"/>
      <c r="Q790"/>
      <c r="R790"/>
      <c r="S790"/>
      <c r="T790"/>
      <c r="U790"/>
      <c r="V790"/>
      <c r="W790"/>
      <c r="X790"/>
      <c r="Y790"/>
      <c r="Z790"/>
      <c r="AA790"/>
      <c r="AB790"/>
      <c r="AC790"/>
      <c r="AD790"/>
      <c r="AE790"/>
      <c r="AF790"/>
      <c r="AG790"/>
      <c r="AH790"/>
      <c r="AI790"/>
      <c r="AJ790"/>
      <c r="AK790"/>
      <c r="AL790"/>
      <c r="AM790"/>
      <c r="AN790"/>
      <c r="AO790"/>
      <c r="AP790"/>
      <c r="AQ790"/>
      <c r="AR790"/>
      <c r="AS790"/>
      <c r="AT790"/>
      <c r="AU790"/>
      <c r="AV790"/>
      <c r="AW790"/>
      <c r="AX790"/>
      <c r="AY790"/>
      <c r="AZ790"/>
      <c r="BA790"/>
      <c r="BB790"/>
      <c r="BC790"/>
      <c r="BD790" s="35"/>
      <c r="BE790" s="35"/>
      <c r="BF790"/>
      <c r="BG790"/>
      <c r="BH790"/>
      <c r="BI790"/>
      <c r="BJ790"/>
      <c r="BK790"/>
      <c r="BL790"/>
      <c r="BM790"/>
      <c r="BN790"/>
      <c r="BO790"/>
      <c r="BP790"/>
      <c r="BQ790" s="53"/>
      <c r="BR790"/>
      <c r="BS790"/>
      <c r="BT790"/>
      <c r="BU790" s="53"/>
      <c r="BV790"/>
      <c r="BW790"/>
      <c r="BX790"/>
      <c r="BY790"/>
      <c r="BZ790"/>
      <c r="CA790"/>
      <c r="CB790"/>
      <c r="CC790"/>
      <c r="CD790"/>
      <c r="CE790"/>
      <c r="CF790"/>
      <c r="CG790"/>
      <c r="CH790"/>
      <c r="CI790"/>
    </row>
    <row r="791" spans="1:87" s="13" customFormat="1" x14ac:dyDescent="0.3">
      <c r="A791"/>
      <c r="B791" s="2"/>
      <c r="C791" s="7"/>
      <c r="D791" s="8"/>
      <c r="E791" s="27" t="s">
        <v>108</v>
      </c>
      <c r="F791" s="3" t="str">
        <f t="shared" si="60"/>
        <v/>
      </c>
      <c r="G791" s="3"/>
      <c r="H791" s="4">
        <f t="shared" si="61"/>
        <v>0</v>
      </c>
      <c r="I791" s="17" t="e">
        <f t="shared" si="62"/>
        <v>#REF!</v>
      </c>
      <c r="K791" s="9"/>
      <c r="L791"/>
      <c r="M791"/>
      <c r="N791"/>
      <c r="O791"/>
      <c r="P791"/>
      <c r="Q791"/>
      <c r="R791"/>
      <c r="S791"/>
      <c r="T791"/>
      <c r="U791"/>
      <c r="V791"/>
      <c r="W791"/>
      <c r="X791"/>
      <c r="Y791"/>
      <c r="Z791"/>
      <c r="AA791"/>
      <c r="AB791"/>
      <c r="AC791"/>
      <c r="AD791"/>
      <c r="AE791"/>
      <c r="AF791"/>
      <c r="AG791"/>
      <c r="AH791"/>
      <c r="AI791"/>
      <c r="AJ791"/>
      <c r="AK791"/>
      <c r="AL791"/>
      <c r="AM791"/>
      <c r="AN791"/>
      <c r="AO791"/>
      <c r="AP791"/>
      <c r="AQ791"/>
      <c r="AR791"/>
      <c r="AS791"/>
      <c r="AT791"/>
      <c r="AU791"/>
      <c r="AV791"/>
      <c r="AW791"/>
      <c r="AX791"/>
      <c r="AY791"/>
      <c r="AZ791"/>
      <c r="BA791"/>
      <c r="BB791"/>
      <c r="BC791"/>
      <c r="BD791" s="35"/>
      <c r="BE791" s="35"/>
      <c r="BF791"/>
      <c r="BG791"/>
      <c r="BH791"/>
      <c r="BI791"/>
      <c r="BJ791"/>
      <c r="BK791"/>
      <c r="BL791"/>
      <c r="BM791"/>
      <c r="BN791"/>
      <c r="BO791"/>
      <c r="BP791"/>
      <c r="BQ791" s="53"/>
      <c r="BR791"/>
      <c r="BS791"/>
      <c r="BT791"/>
      <c r="BU791" s="53"/>
      <c r="BV791"/>
      <c r="BW791"/>
      <c r="BX791"/>
      <c r="BY791"/>
      <c r="BZ791"/>
      <c r="CA791"/>
      <c r="CB791"/>
      <c r="CC791"/>
      <c r="CD791"/>
      <c r="CE791"/>
      <c r="CF791"/>
      <c r="CG791"/>
      <c r="CH791"/>
      <c r="CI791"/>
    </row>
    <row r="792" spans="1:87" s="13" customFormat="1" x14ac:dyDescent="0.3">
      <c r="A792"/>
      <c r="B792" s="2"/>
      <c r="C792" s="7"/>
      <c r="D792" s="8"/>
      <c r="E792" s="27" t="s">
        <v>108</v>
      </c>
      <c r="F792" s="3" t="str">
        <f t="shared" si="60"/>
        <v/>
      </c>
      <c r="G792" s="3"/>
      <c r="H792" s="4">
        <f t="shared" si="61"/>
        <v>0</v>
      </c>
      <c r="I792" s="17" t="e">
        <f t="shared" si="62"/>
        <v>#REF!</v>
      </c>
      <c r="K792" s="9"/>
      <c r="L792"/>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c r="BB792"/>
      <c r="BC792"/>
      <c r="BD792" s="35"/>
      <c r="BE792" s="35"/>
      <c r="BF792"/>
      <c r="BG792"/>
      <c r="BH792"/>
      <c r="BI792"/>
      <c r="BJ792"/>
      <c r="BK792"/>
      <c r="BL792"/>
      <c r="BM792"/>
      <c r="BN792"/>
      <c r="BO792"/>
      <c r="BP792"/>
      <c r="BQ792" s="53"/>
      <c r="BR792"/>
      <c r="BS792"/>
      <c r="BT792"/>
      <c r="BU792" s="53"/>
      <c r="BV792"/>
      <c r="BW792"/>
      <c r="BX792"/>
      <c r="BY792"/>
      <c r="BZ792"/>
      <c r="CA792"/>
      <c r="CB792"/>
      <c r="CC792"/>
      <c r="CD792"/>
      <c r="CE792"/>
      <c r="CF792"/>
      <c r="CG792"/>
      <c r="CH792"/>
      <c r="CI792"/>
    </row>
    <row r="793" spans="1:87" s="13" customFormat="1" x14ac:dyDescent="0.3">
      <c r="A793"/>
      <c r="B793" s="2"/>
      <c r="C793" s="7"/>
      <c r="D793" s="8"/>
      <c r="E793" s="27" t="s">
        <v>108</v>
      </c>
      <c r="F793" s="3" t="str">
        <f t="shared" si="60"/>
        <v/>
      </c>
      <c r="G793" s="3"/>
      <c r="H793" s="4">
        <f t="shared" si="61"/>
        <v>0</v>
      </c>
      <c r="I793" s="17" t="e">
        <f t="shared" si="62"/>
        <v>#REF!</v>
      </c>
      <c r="K793" s="9"/>
      <c r="L793"/>
      <c r="M793"/>
      <c r="N793"/>
      <c r="O793"/>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c r="AW793"/>
      <c r="AX793"/>
      <c r="AY793"/>
      <c r="AZ793"/>
      <c r="BA793"/>
      <c r="BB793"/>
      <c r="BC793"/>
      <c r="BD793" s="35"/>
      <c r="BE793" s="35"/>
      <c r="BF793"/>
      <c r="BG793"/>
      <c r="BH793"/>
      <c r="BI793"/>
      <c r="BJ793"/>
      <c r="BK793"/>
      <c r="BL793"/>
      <c r="BM793"/>
      <c r="BN793"/>
      <c r="BO793"/>
      <c r="BP793"/>
      <c r="BQ793" s="53"/>
      <c r="BR793"/>
      <c r="BS793"/>
      <c r="BT793"/>
      <c r="BU793" s="53"/>
      <c r="BV793"/>
      <c r="BW793"/>
      <c r="BX793"/>
      <c r="BY793"/>
      <c r="BZ793"/>
      <c r="CA793"/>
      <c r="CB793"/>
      <c r="CC793"/>
      <c r="CD793"/>
      <c r="CE793"/>
      <c r="CF793"/>
      <c r="CG793"/>
      <c r="CH793"/>
      <c r="CI793"/>
    </row>
    <row r="794" spans="1:87" s="13" customFormat="1" x14ac:dyDescent="0.3">
      <c r="A794"/>
      <c r="B794" s="2"/>
      <c r="C794" s="7"/>
      <c r="D794" s="8"/>
      <c r="E794" s="27" t="s">
        <v>108</v>
      </c>
      <c r="F794" s="3" t="str">
        <f t="shared" ref="F794:F834" si="63">IF(E794="New","",IF(E794=E793,G793,TIME(9,0,0)))</f>
        <v/>
      </c>
      <c r="G794" s="3"/>
      <c r="H794" s="4">
        <f t="shared" si="61"/>
        <v>0</v>
      </c>
      <c r="I794" s="17" t="e">
        <f t="shared" si="62"/>
        <v>#REF!</v>
      </c>
      <c r="K794" s="9"/>
      <c r="L794"/>
      <c r="M794"/>
      <c r="N794"/>
      <c r="O794"/>
      <c r="P794"/>
      <c r="Q794"/>
      <c r="R794"/>
      <c r="S794"/>
      <c r="T794"/>
      <c r="U794"/>
      <c r="V794"/>
      <c r="W794"/>
      <c r="X794"/>
      <c r="Y794"/>
      <c r="Z794"/>
      <c r="AA794"/>
      <c r="AB794"/>
      <c r="AC794"/>
      <c r="AD794"/>
      <c r="AE794"/>
      <c r="AF794"/>
      <c r="AG794"/>
      <c r="AH794"/>
      <c r="AI794"/>
      <c r="AJ794"/>
      <c r="AK794"/>
      <c r="AL794"/>
      <c r="AM794"/>
      <c r="AN794"/>
      <c r="AO794"/>
      <c r="AP794"/>
      <c r="AQ794"/>
      <c r="AR794"/>
      <c r="AS794"/>
      <c r="AT794"/>
      <c r="AU794"/>
      <c r="AV794"/>
      <c r="AW794"/>
      <c r="AX794"/>
      <c r="AY794"/>
      <c r="AZ794"/>
      <c r="BA794"/>
      <c r="BB794"/>
      <c r="BC794"/>
      <c r="BD794" s="35"/>
      <c r="BE794" s="35"/>
      <c r="BF794"/>
      <c r="BG794"/>
      <c r="BH794"/>
      <c r="BI794"/>
      <c r="BJ794"/>
      <c r="BK794"/>
      <c r="BL794"/>
      <c r="BM794"/>
      <c r="BN794"/>
      <c r="BO794"/>
      <c r="BP794"/>
      <c r="BQ794" s="53"/>
      <c r="BR794"/>
      <c r="BS794"/>
      <c r="BT794"/>
      <c r="BU794" s="53"/>
      <c r="BV794"/>
      <c r="BW794"/>
      <c r="BX794"/>
      <c r="BY794"/>
      <c r="BZ794"/>
      <c r="CA794"/>
      <c r="CB794"/>
      <c r="CC794"/>
      <c r="CD794"/>
      <c r="CE794"/>
      <c r="CF794"/>
      <c r="CG794"/>
      <c r="CH794"/>
      <c r="CI794"/>
    </row>
    <row r="795" spans="1:87" s="13" customFormat="1" x14ac:dyDescent="0.3">
      <c r="A795"/>
      <c r="B795" s="2"/>
      <c r="C795" s="7"/>
      <c r="D795" s="8"/>
      <c r="E795" s="27" t="s">
        <v>108</v>
      </c>
      <c r="F795" s="3" t="str">
        <f t="shared" si="63"/>
        <v/>
      </c>
      <c r="G795" s="3"/>
      <c r="H795" s="4">
        <f t="shared" si="61"/>
        <v>0</v>
      </c>
      <c r="I795" s="17" t="e">
        <f t="shared" si="62"/>
        <v>#REF!</v>
      </c>
      <c r="K795" s="9"/>
      <c r="L795"/>
      <c r="M795"/>
      <c r="N795"/>
      <c r="O795"/>
      <c r="P795"/>
      <c r="Q795"/>
      <c r="R795"/>
      <c r="S795"/>
      <c r="T795"/>
      <c r="U795"/>
      <c r="V795"/>
      <c r="W795"/>
      <c r="X795"/>
      <c r="Y795"/>
      <c r="Z795"/>
      <c r="AA795"/>
      <c r="AB795"/>
      <c r="AC795"/>
      <c r="AD795"/>
      <c r="AE795"/>
      <c r="AF795"/>
      <c r="AG795"/>
      <c r="AH795"/>
      <c r="AI795"/>
      <c r="AJ795"/>
      <c r="AK795"/>
      <c r="AL795"/>
      <c r="AM795"/>
      <c r="AN795"/>
      <c r="AO795"/>
      <c r="AP795"/>
      <c r="AQ795"/>
      <c r="AR795"/>
      <c r="AS795"/>
      <c r="AT795"/>
      <c r="AU795"/>
      <c r="AV795"/>
      <c r="AW795"/>
      <c r="AX795"/>
      <c r="AY795"/>
      <c r="AZ795"/>
      <c r="BA795"/>
      <c r="BB795"/>
      <c r="BC795"/>
      <c r="BD795" s="35"/>
      <c r="BE795" s="35"/>
      <c r="BF795"/>
      <c r="BG795"/>
      <c r="BH795"/>
      <c r="BI795"/>
      <c r="BJ795"/>
      <c r="BK795"/>
      <c r="BL795"/>
      <c r="BM795"/>
      <c r="BN795"/>
      <c r="BO795"/>
      <c r="BP795"/>
      <c r="BQ795" s="53"/>
      <c r="BR795"/>
      <c r="BS795"/>
      <c r="BT795"/>
      <c r="BU795" s="53"/>
      <c r="BV795"/>
      <c r="BW795"/>
      <c r="BX795"/>
      <c r="BY795"/>
      <c r="BZ795"/>
      <c r="CA795"/>
      <c r="CB795"/>
      <c r="CC795"/>
      <c r="CD795"/>
      <c r="CE795"/>
      <c r="CF795"/>
      <c r="CG795"/>
      <c r="CH795"/>
      <c r="CI795"/>
    </row>
    <row r="796" spans="1:87" s="13" customFormat="1" x14ac:dyDescent="0.3">
      <c r="A796"/>
      <c r="B796" s="2"/>
      <c r="C796" s="7"/>
      <c r="D796" s="8"/>
      <c r="E796" s="27" t="s">
        <v>108</v>
      </c>
      <c r="F796" s="3" t="str">
        <f t="shared" si="63"/>
        <v/>
      </c>
      <c r="G796" s="3"/>
      <c r="H796" s="4">
        <f t="shared" si="61"/>
        <v>0</v>
      </c>
      <c r="I796" s="17" t="e">
        <f t="shared" si="62"/>
        <v>#REF!</v>
      </c>
      <c r="K796" s="9"/>
      <c r="L796"/>
      <c r="M796"/>
      <c r="N796"/>
      <c r="O796"/>
      <c r="P796"/>
      <c r="Q796"/>
      <c r="R796"/>
      <c r="S796"/>
      <c r="T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c r="BB796"/>
      <c r="BC796"/>
      <c r="BD796" s="35"/>
      <c r="BE796" s="35"/>
      <c r="BF796"/>
      <c r="BG796"/>
      <c r="BH796"/>
      <c r="BI796"/>
      <c r="BJ796"/>
      <c r="BK796"/>
      <c r="BL796"/>
      <c r="BM796"/>
      <c r="BN796"/>
      <c r="BO796"/>
      <c r="BP796"/>
      <c r="BQ796" s="53"/>
      <c r="BR796"/>
      <c r="BS796"/>
      <c r="BT796"/>
      <c r="BU796" s="53"/>
      <c r="BV796"/>
      <c r="BW796"/>
      <c r="BX796"/>
      <c r="BY796"/>
      <c r="BZ796"/>
      <c r="CA796"/>
      <c r="CB796"/>
      <c r="CC796"/>
      <c r="CD796"/>
      <c r="CE796"/>
      <c r="CF796"/>
      <c r="CG796"/>
      <c r="CH796"/>
      <c r="CI796"/>
    </row>
    <row r="797" spans="1:87" s="13" customFormat="1" x14ac:dyDescent="0.3">
      <c r="A797"/>
      <c r="B797" s="2"/>
      <c r="C797" s="7"/>
      <c r="D797" s="8"/>
      <c r="E797" s="27" t="s">
        <v>108</v>
      </c>
      <c r="F797" s="3" t="str">
        <f t="shared" si="63"/>
        <v/>
      </c>
      <c r="G797" s="3"/>
      <c r="H797" s="4">
        <f t="shared" si="61"/>
        <v>0</v>
      </c>
      <c r="I797" s="17" t="e">
        <f t="shared" si="62"/>
        <v>#REF!</v>
      </c>
      <c r="K797" s="9"/>
      <c r="L797"/>
      <c r="M797"/>
      <c r="N797"/>
      <c r="O797"/>
      <c r="P797"/>
      <c r="Q797"/>
      <c r="R797"/>
      <c r="S797"/>
      <c r="T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c r="BB797"/>
      <c r="BC797"/>
      <c r="BD797" s="35"/>
      <c r="BE797" s="35"/>
      <c r="BF797"/>
      <c r="BG797"/>
      <c r="BH797"/>
      <c r="BI797"/>
      <c r="BJ797"/>
      <c r="BK797"/>
      <c r="BL797"/>
      <c r="BM797"/>
      <c r="BN797"/>
      <c r="BO797"/>
      <c r="BP797"/>
      <c r="BQ797" s="53"/>
      <c r="BR797"/>
      <c r="BS797"/>
      <c r="BT797"/>
      <c r="BU797" s="53"/>
      <c r="BV797"/>
      <c r="BW797"/>
      <c r="BX797"/>
      <c r="BY797"/>
      <c r="BZ797"/>
      <c r="CA797"/>
      <c r="CB797"/>
      <c r="CC797"/>
      <c r="CD797"/>
      <c r="CE797"/>
      <c r="CF797"/>
      <c r="CG797"/>
      <c r="CH797"/>
      <c r="CI797"/>
    </row>
    <row r="798" spans="1:87" s="13" customFormat="1" x14ac:dyDescent="0.3">
      <c r="A798"/>
      <c r="B798" s="2"/>
      <c r="C798" s="7"/>
      <c r="D798" s="8"/>
      <c r="E798" s="27" t="s">
        <v>108</v>
      </c>
      <c r="F798" s="3" t="str">
        <f t="shared" si="63"/>
        <v/>
      </c>
      <c r="G798" s="3"/>
      <c r="H798" s="4">
        <f t="shared" si="61"/>
        <v>0</v>
      </c>
      <c r="I798" s="17" t="e">
        <f t="shared" si="62"/>
        <v>#REF!</v>
      </c>
      <c r="K798" s="9"/>
      <c r="L798"/>
      <c r="M798"/>
      <c r="N798"/>
      <c r="O798"/>
      <c r="P798"/>
      <c r="Q798"/>
      <c r="R798"/>
      <c r="S798"/>
      <c r="T798"/>
      <c r="U798"/>
      <c r="V798"/>
      <c r="W798"/>
      <c r="X798"/>
      <c r="Y798"/>
      <c r="Z798"/>
      <c r="AA798"/>
      <c r="AB798"/>
      <c r="AC798"/>
      <c r="AD798"/>
      <c r="AE798"/>
      <c r="AF798"/>
      <c r="AG798"/>
      <c r="AH798"/>
      <c r="AI798"/>
      <c r="AJ798"/>
      <c r="AK798"/>
      <c r="AL798"/>
      <c r="AM798"/>
      <c r="AN798"/>
      <c r="AO798"/>
      <c r="AP798"/>
      <c r="AQ798"/>
      <c r="AR798"/>
      <c r="AS798"/>
      <c r="AT798"/>
      <c r="AU798"/>
      <c r="AV798"/>
      <c r="AW798"/>
      <c r="AX798"/>
      <c r="AY798"/>
      <c r="AZ798"/>
      <c r="BA798"/>
      <c r="BB798"/>
      <c r="BC798"/>
      <c r="BD798" s="35"/>
      <c r="BE798" s="35"/>
      <c r="BF798"/>
      <c r="BG798"/>
      <c r="BH798"/>
      <c r="BI798"/>
      <c r="BJ798"/>
      <c r="BK798"/>
      <c r="BL798"/>
      <c r="BM798"/>
      <c r="BN798"/>
      <c r="BO798"/>
      <c r="BP798"/>
      <c r="BQ798" s="53"/>
      <c r="BR798"/>
      <c r="BS798"/>
      <c r="BT798"/>
      <c r="BU798" s="53"/>
      <c r="BV798"/>
      <c r="BW798"/>
      <c r="BX798"/>
      <c r="BY798"/>
      <c r="BZ798"/>
      <c r="CA798"/>
      <c r="CB798"/>
      <c r="CC798"/>
      <c r="CD798"/>
      <c r="CE798"/>
      <c r="CF798"/>
      <c r="CG798"/>
      <c r="CH798"/>
      <c r="CI798"/>
    </row>
    <row r="799" spans="1:87" s="13" customFormat="1" x14ac:dyDescent="0.3">
      <c r="A799"/>
      <c r="B799" s="2"/>
      <c r="C799" s="7"/>
      <c r="D799" s="8"/>
      <c r="E799" s="27" t="s">
        <v>108</v>
      </c>
      <c r="F799" s="3" t="str">
        <f t="shared" si="63"/>
        <v/>
      </c>
      <c r="G799" s="3"/>
      <c r="H799" s="4">
        <f t="shared" si="61"/>
        <v>0</v>
      </c>
      <c r="I799" s="17" t="e">
        <f t="shared" si="62"/>
        <v>#REF!</v>
      </c>
      <c r="K799" s="9"/>
      <c r="L799"/>
      <c r="M799"/>
      <c r="N799"/>
      <c r="O799"/>
      <c r="P799"/>
      <c r="Q799"/>
      <c r="R799"/>
      <c r="S799"/>
      <c r="T799"/>
      <c r="U799"/>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c r="BB799"/>
      <c r="BC799"/>
      <c r="BD799" s="35"/>
      <c r="BE799" s="35"/>
      <c r="BF799"/>
      <c r="BG799"/>
      <c r="BH799"/>
      <c r="BI799"/>
      <c r="BJ799"/>
      <c r="BK799"/>
      <c r="BL799"/>
      <c r="BM799"/>
      <c r="BN799"/>
      <c r="BO799"/>
      <c r="BP799"/>
      <c r="BQ799" s="53"/>
      <c r="BR799"/>
      <c r="BS799"/>
      <c r="BT799"/>
      <c r="BU799" s="53"/>
      <c r="BV799"/>
      <c r="BW799"/>
      <c r="BX799"/>
      <c r="BY799"/>
      <c r="BZ799"/>
      <c r="CA799"/>
      <c r="CB799"/>
      <c r="CC799"/>
      <c r="CD799"/>
      <c r="CE799"/>
      <c r="CF799"/>
      <c r="CG799"/>
      <c r="CH799"/>
      <c r="CI799"/>
    </row>
    <row r="800" spans="1:87" s="13" customFormat="1" x14ac:dyDescent="0.3">
      <c r="A800"/>
      <c r="B800" s="2"/>
      <c r="C800" s="7"/>
      <c r="D800" s="8"/>
      <c r="E800" s="27" t="s">
        <v>108</v>
      </c>
      <c r="F800" s="3" t="str">
        <f t="shared" si="63"/>
        <v/>
      </c>
      <c r="G800" s="3"/>
      <c r="H800" s="4">
        <f t="shared" si="61"/>
        <v>0</v>
      </c>
      <c r="I800" s="17" t="e">
        <f t="shared" si="62"/>
        <v>#REF!</v>
      </c>
      <c r="K800" s="9"/>
      <c r="L800"/>
      <c r="M800"/>
      <c r="N800"/>
      <c r="O800"/>
      <c r="P800"/>
      <c r="Q800"/>
      <c r="R800"/>
      <c r="S800"/>
      <c r="T800"/>
      <c r="U800"/>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c r="BB800"/>
      <c r="BC800"/>
      <c r="BD800" s="35"/>
      <c r="BE800" s="35"/>
      <c r="BF800"/>
      <c r="BG800"/>
      <c r="BH800"/>
      <c r="BI800"/>
      <c r="BJ800"/>
      <c r="BK800"/>
      <c r="BL800"/>
      <c r="BM800"/>
      <c r="BN800"/>
      <c r="BO800"/>
      <c r="BP800"/>
      <c r="BQ800" s="53"/>
      <c r="BR800"/>
      <c r="BS800"/>
      <c r="BT800"/>
      <c r="BU800" s="53"/>
      <c r="BV800"/>
      <c r="BW800"/>
      <c r="BX800"/>
      <c r="BY800"/>
      <c r="BZ800"/>
      <c r="CA800"/>
      <c r="CB800"/>
      <c r="CC800"/>
      <c r="CD800"/>
      <c r="CE800"/>
      <c r="CF800"/>
      <c r="CG800"/>
      <c r="CH800"/>
      <c r="CI800"/>
    </row>
    <row r="801" spans="1:87" s="13" customFormat="1" x14ac:dyDescent="0.3">
      <c r="A801"/>
      <c r="B801" s="2"/>
      <c r="C801" s="7"/>
      <c r="D801" s="8"/>
      <c r="E801" s="27" t="s">
        <v>108</v>
      </c>
      <c r="F801" s="3" t="str">
        <f t="shared" si="63"/>
        <v/>
      </c>
      <c r="G801" s="3"/>
      <c r="H801" s="4">
        <f t="shared" si="61"/>
        <v>0</v>
      </c>
      <c r="I801" s="17" t="e">
        <f t="shared" si="62"/>
        <v>#REF!</v>
      </c>
      <c r="K801" s="9"/>
      <c r="L801"/>
      <c r="M801"/>
      <c r="N801"/>
      <c r="O801"/>
      <c r="P801"/>
      <c r="Q801"/>
      <c r="R801"/>
      <c r="S801"/>
      <c r="T801"/>
      <c r="U801"/>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c r="BB801"/>
      <c r="BC801"/>
      <c r="BD801" s="35"/>
      <c r="BE801" s="35"/>
      <c r="BF801"/>
      <c r="BG801"/>
      <c r="BH801"/>
      <c r="BI801"/>
      <c r="BJ801"/>
      <c r="BK801"/>
      <c r="BL801"/>
      <c r="BM801"/>
      <c r="BN801"/>
      <c r="BO801"/>
      <c r="BP801"/>
      <c r="BQ801" s="53"/>
      <c r="BR801"/>
      <c r="BS801"/>
      <c r="BT801"/>
      <c r="BU801" s="53"/>
      <c r="BV801"/>
      <c r="BW801"/>
      <c r="BX801"/>
      <c r="BY801"/>
      <c r="BZ801"/>
      <c r="CA801"/>
      <c r="CB801"/>
      <c r="CC801"/>
      <c r="CD801"/>
      <c r="CE801"/>
      <c r="CF801"/>
      <c r="CG801"/>
      <c r="CH801"/>
      <c r="CI801"/>
    </row>
    <row r="802" spans="1:87" s="13" customFormat="1" x14ac:dyDescent="0.3">
      <c r="A802"/>
      <c r="B802" s="2"/>
      <c r="C802" s="7"/>
      <c r="D802" s="8"/>
      <c r="E802" s="27" t="s">
        <v>108</v>
      </c>
      <c r="F802" s="3" t="str">
        <f t="shared" si="63"/>
        <v/>
      </c>
      <c r="G802" s="3"/>
      <c r="H802" s="4">
        <f t="shared" si="61"/>
        <v>0</v>
      </c>
      <c r="I802" s="17" t="e">
        <f t="shared" si="62"/>
        <v>#REF!</v>
      </c>
      <c r="K802" s="9"/>
      <c r="L802"/>
      <c r="M802"/>
      <c r="N802"/>
      <c r="O802"/>
      <c r="P802"/>
      <c r="Q802"/>
      <c r="R802"/>
      <c r="S802"/>
      <c r="T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c r="BB802"/>
      <c r="BC802"/>
      <c r="BD802" s="35"/>
      <c r="BE802" s="35"/>
      <c r="BF802"/>
      <c r="BG802"/>
      <c r="BH802"/>
      <c r="BI802"/>
      <c r="BJ802"/>
      <c r="BK802"/>
      <c r="BL802"/>
      <c r="BM802"/>
      <c r="BN802"/>
      <c r="BO802"/>
      <c r="BP802"/>
      <c r="BQ802" s="53"/>
      <c r="BR802"/>
      <c r="BS802"/>
      <c r="BT802"/>
      <c r="BU802" s="53"/>
      <c r="BV802"/>
      <c r="BW802"/>
      <c r="BX802"/>
      <c r="BY802"/>
      <c r="BZ802"/>
      <c r="CA802"/>
      <c r="CB802"/>
      <c r="CC802"/>
      <c r="CD802"/>
      <c r="CE802"/>
      <c r="CF802"/>
      <c r="CG802"/>
      <c r="CH802"/>
      <c r="CI802"/>
    </row>
    <row r="803" spans="1:87" s="13" customFormat="1" x14ac:dyDescent="0.3">
      <c r="A803"/>
      <c r="B803" s="2"/>
      <c r="C803" s="7"/>
      <c r="D803" s="8"/>
      <c r="E803" s="27" t="s">
        <v>108</v>
      </c>
      <c r="F803" s="3" t="str">
        <f t="shared" si="63"/>
        <v/>
      </c>
      <c r="G803" s="3"/>
      <c r="H803" s="4">
        <f t="shared" si="61"/>
        <v>0</v>
      </c>
      <c r="I803" s="17" t="e">
        <f t="shared" si="62"/>
        <v>#REF!</v>
      </c>
      <c r="K803" s="9"/>
      <c r="L803"/>
      <c r="M803"/>
      <c r="N803"/>
      <c r="O803"/>
      <c r="P803"/>
      <c r="Q803"/>
      <c r="R803"/>
      <c r="S803"/>
      <c r="T803"/>
      <c r="U803"/>
      <c r="V803"/>
      <c r="W803"/>
      <c r="X803"/>
      <c r="Y803"/>
      <c r="Z803"/>
      <c r="AA803"/>
      <c r="AB803"/>
      <c r="AC803"/>
      <c r="AD803"/>
      <c r="AE803"/>
      <c r="AF803"/>
      <c r="AG803"/>
      <c r="AH803"/>
      <c r="AI803"/>
      <c r="AJ803"/>
      <c r="AK803"/>
      <c r="AL803"/>
      <c r="AM803"/>
      <c r="AN803"/>
      <c r="AO803"/>
      <c r="AP803"/>
      <c r="AQ803"/>
      <c r="AR803"/>
      <c r="AS803"/>
      <c r="AT803"/>
      <c r="AU803"/>
      <c r="AV803"/>
      <c r="AW803"/>
      <c r="AX803"/>
      <c r="AY803"/>
      <c r="AZ803"/>
      <c r="BA803"/>
      <c r="BB803"/>
      <c r="BC803"/>
      <c r="BD803" s="35"/>
      <c r="BE803" s="35"/>
      <c r="BF803"/>
      <c r="BG803"/>
      <c r="BH803"/>
      <c r="BI803"/>
      <c r="BJ803"/>
      <c r="BK803"/>
      <c r="BL803"/>
      <c r="BM803"/>
      <c r="BN803"/>
      <c r="BO803"/>
      <c r="BP803"/>
      <c r="BQ803" s="53"/>
      <c r="BR803"/>
      <c r="BS803"/>
      <c r="BT803"/>
      <c r="BU803" s="53"/>
      <c r="BV803"/>
      <c r="BW803"/>
      <c r="BX803"/>
      <c r="BY803"/>
      <c r="BZ803"/>
      <c r="CA803"/>
      <c r="CB803"/>
      <c r="CC803"/>
      <c r="CD803"/>
      <c r="CE803"/>
      <c r="CF803"/>
      <c r="CG803"/>
      <c r="CH803"/>
      <c r="CI803"/>
    </row>
    <row r="804" spans="1:87" s="13" customFormat="1" x14ac:dyDescent="0.3">
      <c r="A804"/>
      <c r="B804" s="2"/>
      <c r="C804" s="7"/>
      <c r="D804" s="8"/>
      <c r="E804" s="27" t="s">
        <v>108</v>
      </c>
      <c r="F804" s="3" t="str">
        <f t="shared" si="63"/>
        <v/>
      </c>
      <c r="G804" s="3"/>
      <c r="H804" s="4">
        <f t="shared" si="61"/>
        <v>0</v>
      </c>
      <c r="I804" s="17" t="e">
        <f t="shared" si="62"/>
        <v>#REF!</v>
      </c>
      <c r="K804" s="9"/>
      <c r="L804"/>
      <c r="M804"/>
      <c r="N804"/>
      <c r="O804"/>
      <c r="P804"/>
      <c r="Q804"/>
      <c r="R804"/>
      <c r="S804"/>
      <c r="T804"/>
      <c r="U804"/>
      <c r="V804"/>
      <c r="W804"/>
      <c r="X804"/>
      <c r="Y804"/>
      <c r="Z804"/>
      <c r="AA804"/>
      <c r="AB804"/>
      <c r="AC804"/>
      <c r="AD804"/>
      <c r="AE804"/>
      <c r="AF804"/>
      <c r="AG804"/>
      <c r="AH804"/>
      <c r="AI804"/>
      <c r="AJ804"/>
      <c r="AK804"/>
      <c r="AL804"/>
      <c r="AM804"/>
      <c r="AN804"/>
      <c r="AO804"/>
      <c r="AP804"/>
      <c r="AQ804"/>
      <c r="AR804"/>
      <c r="AS804"/>
      <c r="AT804"/>
      <c r="AU804"/>
      <c r="AV804"/>
      <c r="AW804"/>
      <c r="AX804"/>
      <c r="AY804"/>
      <c r="AZ804"/>
      <c r="BA804"/>
      <c r="BB804"/>
      <c r="BC804"/>
      <c r="BD804" s="35"/>
      <c r="BE804" s="35"/>
      <c r="BF804"/>
      <c r="BG804"/>
      <c r="BH804"/>
      <c r="BI804"/>
      <c r="BJ804"/>
      <c r="BK804"/>
      <c r="BL804"/>
      <c r="BM804"/>
      <c r="BN804"/>
      <c r="BO804"/>
      <c r="BP804"/>
      <c r="BQ804" s="53"/>
      <c r="BR804"/>
      <c r="BS804"/>
      <c r="BT804"/>
      <c r="BU804" s="53"/>
      <c r="BV804"/>
      <c r="BW804"/>
      <c r="BX804"/>
      <c r="BY804"/>
      <c r="BZ804"/>
      <c r="CA804"/>
      <c r="CB804"/>
      <c r="CC804"/>
      <c r="CD804"/>
      <c r="CE804"/>
      <c r="CF804"/>
      <c r="CG804"/>
      <c r="CH804"/>
      <c r="CI804"/>
    </row>
    <row r="805" spans="1:87" s="13" customFormat="1" x14ac:dyDescent="0.3">
      <c r="A805"/>
      <c r="B805" s="2"/>
      <c r="C805" s="7"/>
      <c r="D805" s="8"/>
      <c r="E805" s="27" t="s">
        <v>108</v>
      </c>
      <c r="F805" s="3" t="str">
        <f t="shared" si="63"/>
        <v/>
      </c>
      <c r="G805" s="3"/>
      <c r="H805" s="4">
        <f t="shared" si="61"/>
        <v>0</v>
      </c>
      <c r="I805" s="17" t="e">
        <f t="shared" si="62"/>
        <v>#REF!</v>
      </c>
      <c r="K805" s="9"/>
      <c r="L805"/>
      <c r="M805"/>
      <c r="N805"/>
      <c r="O805"/>
      <c r="P805"/>
      <c r="Q805"/>
      <c r="R805"/>
      <c r="S805"/>
      <c r="T805"/>
      <c r="U805"/>
      <c r="V805"/>
      <c r="W805"/>
      <c r="X805"/>
      <c r="Y805"/>
      <c r="Z805"/>
      <c r="AA805"/>
      <c r="AB805"/>
      <c r="AC805"/>
      <c r="AD805"/>
      <c r="AE805"/>
      <c r="AF805"/>
      <c r="AG805"/>
      <c r="AH805"/>
      <c r="AI805"/>
      <c r="AJ805"/>
      <c r="AK805"/>
      <c r="AL805"/>
      <c r="AM805"/>
      <c r="AN805"/>
      <c r="AO805"/>
      <c r="AP805"/>
      <c r="AQ805"/>
      <c r="AR805"/>
      <c r="AS805"/>
      <c r="AT805"/>
      <c r="AU805"/>
      <c r="AV805"/>
      <c r="AW805"/>
      <c r="AX805"/>
      <c r="AY805"/>
      <c r="AZ805"/>
      <c r="BA805"/>
      <c r="BB805"/>
      <c r="BC805"/>
      <c r="BD805" s="35"/>
      <c r="BE805" s="35"/>
      <c r="BF805"/>
      <c r="BG805"/>
      <c r="BH805"/>
      <c r="BI805"/>
      <c r="BJ805"/>
      <c r="BK805"/>
      <c r="BL805"/>
      <c r="BM805"/>
      <c r="BN805"/>
      <c r="BO805"/>
      <c r="BP805"/>
      <c r="BQ805" s="53"/>
      <c r="BR805"/>
      <c r="BS805"/>
      <c r="BT805"/>
      <c r="BU805" s="53"/>
      <c r="BV805"/>
      <c r="BW805"/>
      <c r="BX805"/>
      <c r="BY805"/>
      <c r="BZ805"/>
      <c r="CA805"/>
      <c r="CB805"/>
      <c r="CC805"/>
      <c r="CD805"/>
      <c r="CE805"/>
      <c r="CF805"/>
      <c r="CG805"/>
      <c r="CH805"/>
      <c r="CI805"/>
    </row>
    <row r="806" spans="1:87" s="13" customFormat="1" x14ac:dyDescent="0.3">
      <c r="A806"/>
      <c r="B806" s="2"/>
      <c r="C806" s="7"/>
      <c r="D806" s="8"/>
      <c r="E806" s="27" t="s">
        <v>108</v>
      </c>
      <c r="F806" s="3" t="str">
        <f t="shared" si="63"/>
        <v/>
      </c>
      <c r="G806" s="3"/>
      <c r="H806" s="4">
        <f t="shared" si="61"/>
        <v>0</v>
      </c>
      <c r="I806" s="17" t="e">
        <f t="shared" si="62"/>
        <v>#REF!</v>
      </c>
      <c r="K806" s="9"/>
      <c r="L806"/>
      <c r="M806"/>
      <c r="N806"/>
      <c r="O806"/>
      <c r="P806"/>
      <c r="Q806"/>
      <c r="R806"/>
      <c r="S806"/>
      <c r="T806"/>
      <c r="U806"/>
      <c r="V806"/>
      <c r="W806"/>
      <c r="X806"/>
      <c r="Y806"/>
      <c r="Z806"/>
      <c r="AA806"/>
      <c r="AB806"/>
      <c r="AC806"/>
      <c r="AD806"/>
      <c r="AE806"/>
      <c r="AF806"/>
      <c r="AG806"/>
      <c r="AH806"/>
      <c r="AI806"/>
      <c r="AJ806"/>
      <c r="AK806"/>
      <c r="AL806"/>
      <c r="AM806"/>
      <c r="AN806"/>
      <c r="AO806"/>
      <c r="AP806"/>
      <c r="AQ806"/>
      <c r="AR806"/>
      <c r="AS806"/>
      <c r="AT806"/>
      <c r="AU806"/>
      <c r="AV806"/>
      <c r="AW806"/>
      <c r="AX806"/>
      <c r="AY806"/>
      <c r="AZ806"/>
      <c r="BA806"/>
      <c r="BB806"/>
      <c r="BC806"/>
      <c r="BD806" s="35"/>
      <c r="BE806" s="35"/>
      <c r="BF806"/>
      <c r="BG806"/>
      <c r="BH806"/>
      <c r="BI806"/>
      <c r="BJ806"/>
      <c r="BK806"/>
      <c r="BL806"/>
      <c r="BM806"/>
      <c r="BN806"/>
      <c r="BO806"/>
      <c r="BP806"/>
      <c r="BQ806" s="53"/>
      <c r="BR806"/>
      <c r="BS806"/>
      <c r="BT806"/>
      <c r="BU806" s="53"/>
      <c r="BV806"/>
      <c r="BW806"/>
      <c r="BX806"/>
      <c r="BY806"/>
      <c r="BZ806"/>
      <c r="CA806"/>
      <c r="CB806"/>
      <c r="CC806"/>
      <c r="CD806"/>
      <c r="CE806"/>
      <c r="CF806"/>
      <c r="CG806"/>
      <c r="CH806"/>
      <c r="CI806"/>
    </row>
    <row r="807" spans="1:87" s="13" customFormat="1" x14ac:dyDescent="0.3">
      <c r="A807"/>
      <c r="B807" s="2"/>
      <c r="C807" s="7"/>
      <c r="D807" s="8"/>
      <c r="E807" s="27" t="s">
        <v>108</v>
      </c>
      <c r="F807" s="3" t="str">
        <f t="shared" si="63"/>
        <v/>
      </c>
      <c r="G807" s="3"/>
      <c r="H807" s="4">
        <f t="shared" si="61"/>
        <v>0</v>
      </c>
      <c r="I807" s="17" t="e">
        <f t="shared" si="62"/>
        <v>#REF!</v>
      </c>
      <c r="K807" s="9"/>
      <c r="L807"/>
      <c r="M807"/>
      <c r="N807"/>
      <c r="O807"/>
      <c r="P807"/>
      <c r="Q807"/>
      <c r="R807"/>
      <c r="S807"/>
      <c r="T807"/>
      <c r="U807"/>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c r="BB807"/>
      <c r="BC807"/>
      <c r="BD807" s="35"/>
      <c r="BE807" s="35"/>
      <c r="BF807"/>
      <c r="BG807"/>
      <c r="BH807"/>
      <c r="BI807"/>
      <c r="BJ807"/>
      <c r="BK807"/>
      <c r="BL807"/>
      <c r="BM807"/>
      <c r="BN807"/>
      <c r="BO807"/>
      <c r="BP807"/>
      <c r="BQ807" s="53"/>
      <c r="BR807"/>
      <c r="BS807"/>
      <c r="BT807"/>
      <c r="BU807" s="53"/>
      <c r="BV807"/>
      <c r="BW807"/>
      <c r="BX807"/>
      <c r="BY807"/>
      <c r="BZ807"/>
      <c r="CA807"/>
      <c r="CB807"/>
      <c r="CC807"/>
      <c r="CD807"/>
      <c r="CE807"/>
      <c r="CF807"/>
      <c r="CG807"/>
      <c r="CH807"/>
      <c r="CI807"/>
    </row>
    <row r="808" spans="1:87" s="13" customFormat="1" x14ac:dyDescent="0.3">
      <c r="A808"/>
      <c r="B808" s="2"/>
      <c r="C808" s="7"/>
      <c r="D808" s="8"/>
      <c r="E808" s="27" t="s">
        <v>108</v>
      </c>
      <c r="F808" s="3" t="str">
        <f t="shared" si="63"/>
        <v/>
      </c>
      <c r="G808" s="3"/>
      <c r="H808" s="4">
        <f t="shared" si="61"/>
        <v>0</v>
      </c>
      <c r="I808" s="17" t="e">
        <f t="shared" si="62"/>
        <v>#REF!</v>
      </c>
      <c r="K808" s="9"/>
      <c r="L808"/>
      <c r="M808"/>
      <c r="N808"/>
      <c r="O808"/>
      <c r="P808"/>
      <c r="Q808"/>
      <c r="R808"/>
      <c r="S808"/>
      <c r="T808"/>
      <c r="U808"/>
      <c r="V808"/>
      <c r="W808"/>
      <c r="X808"/>
      <c r="Y808"/>
      <c r="Z808"/>
      <c r="AA808"/>
      <c r="AB808"/>
      <c r="AC808"/>
      <c r="AD808"/>
      <c r="AE808"/>
      <c r="AF808"/>
      <c r="AG808"/>
      <c r="AH808"/>
      <c r="AI808"/>
      <c r="AJ808"/>
      <c r="AK808"/>
      <c r="AL808"/>
      <c r="AM808"/>
      <c r="AN808"/>
      <c r="AO808"/>
      <c r="AP808"/>
      <c r="AQ808"/>
      <c r="AR808"/>
      <c r="AS808"/>
      <c r="AT808"/>
      <c r="AU808"/>
      <c r="AV808"/>
      <c r="AW808"/>
      <c r="AX808"/>
      <c r="AY808"/>
      <c r="AZ808"/>
      <c r="BA808"/>
      <c r="BB808"/>
      <c r="BC808"/>
      <c r="BD808" s="35"/>
      <c r="BE808" s="35"/>
      <c r="BF808"/>
      <c r="BG808"/>
      <c r="BH808"/>
      <c r="BI808"/>
      <c r="BJ808"/>
      <c r="BK808"/>
      <c r="BL808"/>
      <c r="BM808"/>
      <c r="BN808"/>
      <c r="BO808"/>
      <c r="BP808"/>
      <c r="BQ808" s="53"/>
      <c r="BR808"/>
      <c r="BS808"/>
      <c r="BT808"/>
      <c r="BU808" s="53"/>
      <c r="BV808"/>
      <c r="BW808"/>
      <c r="BX808"/>
      <c r="BY808"/>
      <c r="BZ808"/>
      <c r="CA808"/>
      <c r="CB808"/>
      <c r="CC808"/>
      <c r="CD808"/>
      <c r="CE808"/>
      <c r="CF808"/>
      <c r="CG808"/>
      <c r="CH808"/>
      <c r="CI808"/>
    </row>
    <row r="809" spans="1:87" s="13" customFormat="1" x14ac:dyDescent="0.3">
      <c r="A809"/>
      <c r="B809" s="2"/>
      <c r="C809" s="7"/>
      <c r="D809" s="8"/>
      <c r="E809" s="27" t="s">
        <v>108</v>
      </c>
      <c r="F809" s="3" t="str">
        <f t="shared" si="63"/>
        <v/>
      </c>
      <c r="G809" s="3"/>
      <c r="H809" s="4">
        <f t="shared" si="61"/>
        <v>0</v>
      </c>
      <c r="I809" s="17" t="e">
        <f t="shared" si="62"/>
        <v>#REF!</v>
      </c>
      <c r="K809" s="9"/>
      <c r="L809"/>
      <c r="M809"/>
      <c r="N809"/>
      <c r="O809"/>
      <c r="P809"/>
      <c r="Q809"/>
      <c r="R809"/>
      <c r="S809"/>
      <c r="T809"/>
      <c r="U809"/>
      <c r="V809"/>
      <c r="W809"/>
      <c r="X809"/>
      <c r="Y809"/>
      <c r="Z809"/>
      <c r="AA809"/>
      <c r="AB809"/>
      <c r="AC809"/>
      <c r="AD809"/>
      <c r="AE809"/>
      <c r="AF809"/>
      <c r="AG809"/>
      <c r="AH809"/>
      <c r="AI809"/>
      <c r="AJ809"/>
      <c r="AK809"/>
      <c r="AL809"/>
      <c r="AM809"/>
      <c r="AN809"/>
      <c r="AO809"/>
      <c r="AP809"/>
      <c r="AQ809"/>
      <c r="AR809"/>
      <c r="AS809"/>
      <c r="AT809"/>
      <c r="AU809"/>
      <c r="AV809"/>
      <c r="AW809"/>
      <c r="AX809"/>
      <c r="AY809"/>
      <c r="AZ809"/>
      <c r="BA809"/>
      <c r="BB809"/>
      <c r="BC809"/>
      <c r="BD809" s="35"/>
      <c r="BE809" s="35"/>
      <c r="BF809"/>
      <c r="BG809"/>
      <c r="BH809"/>
      <c r="BI809"/>
      <c r="BJ809"/>
      <c r="BK809"/>
      <c r="BL809"/>
      <c r="BM809"/>
      <c r="BN809"/>
      <c r="BO809"/>
      <c r="BP809"/>
      <c r="BQ809" s="53"/>
      <c r="BR809"/>
      <c r="BS809"/>
      <c r="BT809"/>
      <c r="BU809" s="53"/>
      <c r="BV809"/>
      <c r="BW809"/>
      <c r="BX809"/>
      <c r="BY809"/>
      <c r="BZ809"/>
      <c r="CA809"/>
      <c r="CB809"/>
      <c r="CC809"/>
      <c r="CD809"/>
      <c r="CE809"/>
      <c r="CF809"/>
      <c r="CG809"/>
      <c r="CH809"/>
      <c r="CI809"/>
    </row>
    <row r="810" spans="1:87" s="13" customFormat="1" x14ac:dyDescent="0.3">
      <c r="A810"/>
      <c r="B810" s="2"/>
      <c r="C810" s="7"/>
      <c r="D810" s="8"/>
      <c r="E810" s="27" t="s">
        <v>108</v>
      </c>
      <c r="F810" s="3" t="str">
        <f t="shared" si="63"/>
        <v/>
      </c>
      <c r="G810" s="3"/>
      <c r="H810" s="4">
        <f t="shared" si="61"/>
        <v>0</v>
      </c>
      <c r="I810" s="17" t="e">
        <f t="shared" si="62"/>
        <v>#REF!</v>
      </c>
      <c r="K810" s="9"/>
      <c r="L810"/>
      <c r="M810"/>
      <c r="N810"/>
      <c r="O810"/>
      <c r="P810"/>
      <c r="Q810"/>
      <c r="R810"/>
      <c r="S810"/>
      <c r="T810"/>
      <c r="U810"/>
      <c r="V810"/>
      <c r="W810"/>
      <c r="X810"/>
      <c r="Y810"/>
      <c r="Z810"/>
      <c r="AA810"/>
      <c r="AB810"/>
      <c r="AC810"/>
      <c r="AD810"/>
      <c r="AE810"/>
      <c r="AF810"/>
      <c r="AG810"/>
      <c r="AH810"/>
      <c r="AI810"/>
      <c r="AJ810"/>
      <c r="AK810"/>
      <c r="AL810"/>
      <c r="AM810"/>
      <c r="AN810"/>
      <c r="AO810"/>
      <c r="AP810"/>
      <c r="AQ810"/>
      <c r="AR810"/>
      <c r="AS810"/>
      <c r="AT810"/>
      <c r="AU810"/>
      <c r="AV810"/>
      <c r="AW810"/>
      <c r="AX810"/>
      <c r="AY810"/>
      <c r="AZ810"/>
      <c r="BA810"/>
      <c r="BB810"/>
      <c r="BC810"/>
      <c r="BD810" s="35"/>
      <c r="BE810" s="35"/>
      <c r="BF810"/>
      <c r="BG810"/>
      <c r="BH810"/>
      <c r="BI810"/>
      <c r="BJ810"/>
      <c r="BK810"/>
      <c r="BL810"/>
      <c r="BM810"/>
      <c r="BN810"/>
      <c r="BO810"/>
      <c r="BP810"/>
      <c r="BQ810" s="53"/>
      <c r="BR810"/>
      <c r="BS810"/>
      <c r="BT810"/>
      <c r="BU810" s="53"/>
      <c r="BV810"/>
      <c r="BW810"/>
      <c r="BX810"/>
      <c r="BY810"/>
      <c r="BZ810"/>
      <c r="CA810"/>
      <c r="CB810"/>
      <c r="CC810"/>
      <c r="CD810"/>
      <c r="CE810"/>
      <c r="CF810"/>
      <c r="CG810"/>
      <c r="CH810"/>
      <c r="CI810"/>
    </row>
    <row r="811" spans="1:87" s="13" customFormat="1" x14ac:dyDescent="0.3">
      <c r="A811"/>
      <c r="B811" s="2"/>
      <c r="C811" s="7"/>
      <c r="D811" s="8"/>
      <c r="E811" s="27" t="s">
        <v>108</v>
      </c>
      <c r="F811" s="3" t="str">
        <f t="shared" si="63"/>
        <v/>
      </c>
      <c r="G811" s="3"/>
      <c r="H811" s="4">
        <f t="shared" si="61"/>
        <v>0</v>
      </c>
      <c r="I811" s="17" t="e">
        <f t="shared" si="62"/>
        <v>#REF!</v>
      </c>
      <c r="K811" s="9"/>
      <c r="L811"/>
      <c r="M811"/>
      <c r="N811"/>
      <c r="O811"/>
      <c r="P811"/>
      <c r="Q811"/>
      <c r="R811"/>
      <c r="S811"/>
      <c r="T811"/>
      <c r="U811"/>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c r="BB811"/>
      <c r="BC811"/>
      <c r="BD811" s="35"/>
      <c r="BE811" s="35"/>
      <c r="BF811"/>
      <c r="BG811"/>
      <c r="BH811"/>
      <c r="BI811"/>
      <c r="BJ811"/>
      <c r="BK811"/>
      <c r="BL811"/>
      <c r="BM811"/>
      <c r="BN811"/>
      <c r="BO811"/>
      <c r="BP811"/>
      <c r="BQ811" s="53"/>
      <c r="BR811"/>
      <c r="BS811"/>
      <c r="BT811"/>
      <c r="BU811" s="53"/>
      <c r="BV811"/>
      <c r="BW811"/>
      <c r="BX811"/>
      <c r="BY811"/>
      <c r="BZ811"/>
      <c r="CA811"/>
      <c r="CB811"/>
      <c r="CC811"/>
      <c r="CD811"/>
      <c r="CE811"/>
      <c r="CF811"/>
      <c r="CG811"/>
      <c r="CH811"/>
      <c r="CI811"/>
    </row>
    <row r="812" spans="1:87" s="13" customFormat="1" x14ac:dyDescent="0.3">
      <c r="A812"/>
      <c r="B812" s="2"/>
      <c r="C812" s="7"/>
      <c r="D812" s="8"/>
      <c r="E812" s="27" t="s">
        <v>108</v>
      </c>
      <c r="F812" s="3" t="str">
        <f t="shared" si="63"/>
        <v/>
      </c>
      <c r="G812" s="3"/>
      <c r="H812" s="4">
        <f t="shared" si="61"/>
        <v>0</v>
      </c>
      <c r="I812" s="17" t="e">
        <f t="shared" si="62"/>
        <v>#REF!</v>
      </c>
      <c r="K812" s="9"/>
      <c r="L812"/>
      <c r="M812"/>
      <c r="N812"/>
      <c r="O812"/>
      <c r="P812"/>
      <c r="Q812"/>
      <c r="R812"/>
      <c r="S812"/>
      <c r="T812"/>
      <c r="U812"/>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c r="BB812"/>
      <c r="BC812"/>
      <c r="BD812" s="35"/>
      <c r="BE812" s="35"/>
      <c r="BF812"/>
      <c r="BG812"/>
      <c r="BH812"/>
      <c r="BI812"/>
      <c r="BJ812"/>
      <c r="BK812"/>
      <c r="BL812"/>
      <c r="BM812"/>
      <c r="BN812"/>
      <c r="BO812"/>
      <c r="BP812"/>
      <c r="BQ812" s="53"/>
      <c r="BR812"/>
      <c r="BS812"/>
      <c r="BT812"/>
      <c r="BU812" s="53"/>
      <c r="BV812"/>
      <c r="BW812"/>
      <c r="BX812"/>
      <c r="BY812"/>
      <c r="BZ812"/>
      <c r="CA812"/>
      <c r="CB812"/>
      <c r="CC812"/>
      <c r="CD812"/>
      <c r="CE812"/>
      <c r="CF812"/>
      <c r="CG812"/>
      <c r="CH812"/>
      <c r="CI812"/>
    </row>
    <row r="813" spans="1:87" s="13" customFormat="1" x14ac:dyDescent="0.3">
      <c r="A813"/>
      <c r="B813" s="2"/>
      <c r="C813" s="7"/>
      <c r="D813" s="8"/>
      <c r="E813" s="27" t="s">
        <v>108</v>
      </c>
      <c r="F813" s="3" t="str">
        <f t="shared" si="63"/>
        <v/>
      </c>
      <c r="G813" s="3"/>
      <c r="H813" s="4">
        <f t="shared" si="61"/>
        <v>0</v>
      </c>
      <c r="I813" s="17" t="e">
        <f t="shared" si="62"/>
        <v>#REF!</v>
      </c>
      <c r="K813" s="9"/>
      <c r="L813"/>
      <c r="M813"/>
      <c r="N813"/>
      <c r="O813"/>
      <c r="P813"/>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c r="BB813"/>
      <c r="BC813"/>
      <c r="BD813" s="35"/>
      <c r="BE813" s="35"/>
      <c r="BF813"/>
      <c r="BG813"/>
      <c r="BH813"/>
      <c r="BI813"/>
      <c r="BJ813"/>
      <c r="BK813"/>
      <c r="BL813"/>
      <c r="BM813"/>
      <c r="BN813"/>
      <c r="BO813"/>
      <c r="BP813"/>
      <c r="BQ813" s="53"/>
      <c r="BR813"/>
      <c r="BS813"/>
      <c r="BT813"/>
      <c r="BU813" s="53"/>
      <c r="BV813"/>
      <c r="BW813"/>
      <c r="BX813"/>
      <c r="BY813"/>
      <c r="BZ813"/>
      <c r="CA813"/>
      <c r="CB813"/>
      <c r="CC813"/>
      <c r="CD813"/>
      <c r="CE813"/>
      <c r="CF813"/>
      <c r="CG813"/>
      <c r="CH813"/>
      <c r="CI813"/>
    </row>
    <row r="814" spans="1:87" s="13" customFormat="1" x14ac:dyDescent="0.3">
      <c r="A814"/>
      <c r="B814" s="2"/>
      <c r="C814" s="7"/>
      <c r="D814" s="8"/>
      <c r="E814" s="27" t="s">
        <v>108</v>
      </c>
      <c r="F814" s="3" t="str">
        <f t="shared" si="63"/>
        <v/>
      </c>
      <c r="G814" s="3"/>
      <c r="H814" s="4">
        <f t="shared" si="61"/>
        <v>0</v>
      </c>
      <c r="I814" s="17" t="e">
        <f t="shared" si="62"/>
        <v>#REF!</v>
      </c>
      <c r="K814" s="9"/>
      <c r="L814"/>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c r="BB814"/>
      <c r="BC814"/>
      <c r="BD814" s="35"/>
      <c r="BE814" s="35"/>
      <c r="BF814"/>
      <c r="BG814"/>
      <c r="BH814"/>
      <c r="BI814"/>
      <c r="BJ814"/>
      <c r="BK814"/>
      <c r="BL814"/>
      <c r="BM814"/>
      <c r="BN814"/>
      <c r="BO814"/>
      <c r="BP814"/>
      <c r="BQ814" s="53"/>
      <c r="BR814"/>
      <c r="BS814"/>
      <c r="BT814"/>
      <c r="BU814" s="53"/>
      <c r="BV814"/>
      <c r="BW814"/>
      <c r="BX814"/>
      <c r="BY814"/>
      <c r="BZ814"/>
      <c r="CA814"/>
      <c r="CB814"/>
      <c r="CC814"/>
      <c r="CD814"/>
      <c r="CE814"/>
      <c r="CF814"/>
      <c r="CG814"/>
      <c r="CH814"/>
      <c r="CI814"/>
    </row>
    <row r="815" spans="1:87" s="13" customFormat="1" x14ac:dyDescent="0.3">
      <c r="A815"/>
      <c r="B815" s="2"/>
      <c r="C815" s="7"/>
      <c r="D815" s="8"/>
      <c r="E815" s="27" t="s">
        <v>108</v>
      </c>
      <c r="F815" s="3" t="str">
        <f t="shared" si="63"/>
        <v/>
      </c>
      <c r="G815" s="3"/>
      <c r="H815" s="4">
        <f t="shared" si="61"/>
        <v>0</v>
      </c>
      <c r="I815" s="17" t="e">
        <f t="shared" si="62"/>
        <v>#REF!</v>
      </c>
      <c r="K815" s="9"/>
      <c r="L815"/>
      <c r="M815"/>
      <c r="N815"/>
      <c r="O815"/>
      <c r="P815"/>
      <c r="Q815"/>
      <c r="R815"/>
      <c r="S815"/>
      <c r="T815"/>
      <c r="U815"/>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c r="BB815"/>
      <c r="BC815"/>
      <c r="BD815" s="35"/>
      <c r="BE815" s="35"/>
      <c r="BF815"/>
      <c r="BG815"/>
      <c r="BH815"/>
      <c r="BI815"/>
      <c r="BJ815"/>
      <c r="BK815"/>
      <c r="BL815"/>
      <c r="BM815"/>
      <c r="BN815"/>
      <c r="BO815"/>
      <c r="BP815"/>
      <c r="BQ815" s="53"/>
      <c r="BR815"/>
      <c r="BS815"/>
      <c r="BT815"/>
      <c r="BU815" s="53"/>
      <c r="BV815"/>
      <c r="BW815"/>
      <c r="BX815"/>
      <c r="BY815"/>
      <c r="BZ815"/>
      <c r="CA815"/>
      <c r="CB815"/>
      <c r="CC815"/>
      <c r="CD815"/>
      <c r="CE815"/>
      <c r="CF815"/>
      <c r="CG815"/>
      <c r="CH815"/>
      <c r="CI815"/>
    </row>
    <row r="816" spans="1:87" s="13" customFormat="1" x14ac:dyDescent="0.3">
      <c r="A816"/>
      <c r="B816" s="2"/>
      <c r="C816" s="7"/>
      <c r="D816" s="8"/>
      <c r="E816" s="27" t="s">
        <v>108</v>
      </c>
      <c r="F816" s="3" t="str">
        <f t="shared" si="63"/>
        <v/>
      </c>
      <c r="G816" s="3"/>
      <c r="H816" s="4">
        <f t="shared" si="61"/>
        <v>0</v>
      </c>
      <c r="I816" s="17" t="e">
        <f t="shared" si="62"/>
        <v>#REF!</v>
      </c>
      <c r="K816" s="9"/>
      <c r="L816"/>
      <c r="M816"/>
      <c r="N816"/>
      <c r="O816"/>
      <c r="P816"/>
      <c r="Q816"/>
      <c r="R816"/>
      <c r="S816"/>
      <c r="T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c r="BB816"/>
      <c r="BC816"/>
      <c r="BD816" s="35"/>
      <c r="BE816" s="35"/>
      <c r="BF816"/>
      <c r="BG816"/>
      <c r="BH816"/>
      <c r="BI816"/>
      <c r="BJ816"/>
      <c r="BK816"/>
      <c r="BL816"/>
      <c r="BM816"/>
      <c r="BN816"/>
      <c r="BO816"/>
      <c r="BP816"/>
      <c r="BQ816" s="53"/>
      <c r="BR816"/>
      <c r="BS816"/>
      <c r="BT816"/>
      <c r="BU816" s="53"/>
      <c r="BV816"/>
      <c r="BW816"/>
      <c r="BX816"/>
      <c r="BY816"/>
      <c r="BZ816"/>
      <c r="CA816"/>
      <c r="CB816"/>
      <c r="CC816"/>
      <c r="CD816"/>
      <c r="CE816"/>
      <c r="CF816"/>
      <c r="CG816"/>
      <c r="CH816"/>
      <c r="CI816"/>
    </row>
    <row r="817" spans="1:87" s="13" customFormat="1" x14ac:dyDescent="0.3">
      <c r="A817"/>
      <c r="B817" s="2"/>
      <c r="C817" s="7"/>
      <c r="D817" s="8"/>
      <c r="E817" s="27" t="s">
        <v>108</v>
      </c>
      <c r="F817" s="3" t="str">
        <f t="shared" si="63"/>
        <v/>
      </c>
      <c r="G817" s="3"/>
      <c r="H817" s="4">
        <f t="shared" si="61"/>
        <v>0</v>
      </c>
      <c r="I817" s="17" t="e">
        <f t="shared" si="62"/>
        <v>#REF!</v>
      </c>
      <c r="K817" s="9"/>
      <c r="L817"/>
      <c r="M817"/>
      <c r="N817"/>
      <c r="O817"/>
      <c r="P817"/>
      <c r="Q817"/>
      <c r="R817"/>
      <c r="S817"/>
      <c r="T817"/>
      <c r="U817"/>
      <c r="V817"/>
      <c r="W817"/>
      <c r="X817"/>
      <c r="Y817"/>
      <c r="Z817"/>
      <c r="AA817"/>
      <c r="AB817"/>
      <c r="AC817"/>
      <c r="AD817"/>
      <c r="AE817"/>
      <c r="AF817"/>
      <c r="AG817"/>
      <c r="AH817"/>
      <c r="AI817"/>
      <c r="AJ817"/>
      <c r="AK817"/>
      <c r="AL817"/>
      <c r="AM817"/>
      <c r="AN817"/>
      <c r="AO817"/>
      <c r="AP817"/>
      <c r="AQ817"/>
      <c r="AR817"/>
      <c r="AS817"/>
      <c r="AT817"/>
      <c r="AU817"/>
      <c r="AV817"/>
      <c r="AW817"/>
      <c r="AX817"/>
      <c r="AY817"/>
      <c r="AZ817"/>
      <c r="BA817"/>
      <c r="BB817"/>
      <c r="BC817"/>
      <c r="BD817" s="35"/>
      <c r="BE817" s="35"/>
      <c r="BF817"/>
      <c r="BG817"/>
      <c r="BH817"/>
      <c r="BI817"/>
      <c r="BJ817"/>
      <c r="BK817"/>
      <c r="BL817"/>
      <c r="BM817"/>
      <c r="BN817"/>
      <c r="BO817"/>
      <c r="BP817"/>
      <c r="BQ817" s="53"/>
      <c r="BR817"/>
      <c r="BS817"/>
      <c r="BT817"/>
      <c r="BU817" s="53"/>
      <c r="BV817"/>
      <c r="BW817"/>
      <c r="BX817"/>
      <c r="BY817"/>
      <c r="BZ817"/>
      <c r="CA817"/>
      <c r="CB817"/>
      <c r="CC817"/>
      <c r="CD817"/>
      <c r="CE817"/>
      <c r="CF817"/>
      <c r="CG817"/>
      <c r="CH817"/>
      <c r="CI817"/>
    </row>
    <row r="818" spans="1:87" s="13" customFormat="1" x14ac:dyDescent="0.3">
      <c r="A818"/>
      <c r="B818" s="2"/>
      <c r="C818" s="7"/>
      <c r="D818" s="8"/>
      <c r="E818" s="27" t="s">
        <v>108</v>
      </c>
      <c r="F818" s="3" t="str">
        <f t="shared" si="63"/>
        <v/>
      </c>
      <c r="G818" s="3"/>
      <c r="H818" s="4">
        <f t="shared" si="61"/>
        <v>0</v>
      </c>
      <c r="I818" s="17" t="e">
        <f t="shared" si="62"/>
        <v>#REF!</v>
      </c>
      <c r="K818" s="9"/>
      <c r="L818"/>
      <c r="M818"/>
      <c r="N818"/>
      <c r="O818"/>
      <c r="P818"/>
      <c r="Q818"/>
      <c r="R818"/>
      <c r="S818"/>
      <c r="T818"/>
      <c r="U818"/>
      <c r="V818"/>
      <c r="W818"/>
      <c r="X818"/>
      <c r="Y818"/>
      <c r="Z818"/>
      <c r="AA818"/>
      <c r="AB818"/>
      <c r="AC818"/>
      <c r="AD818"/>
      <c r="AE818"/>
      <c r="AF818"/>
      <c r="AG818"/>
      <c r="AH818"/>
      <c r="AI818"/>
      <c r="AJ818"/>
      <c r="AK818"/>
      <c r="AL818"/>
      <c r="AM818"/>
      <c r="AN818"/>
      <c r="AO818"/>
      <c r="AP818"/>
      <c r="AQ818"/>
      <c r="AR818"/>
      <c r="AS818"/>
      <c r="AT818"/>
      <c r="AU818"/>
      <c r="AV818"/>
      <c r="AW818"/>
      <c r="AX818"/>
      <c r="AY818"/>
      <c r="AZ818"/>
      <c r="BA818"/>
      <c r="BB818"/>
      <c r="BC818"/>
      <c r="BD818" s="35"/>
      <c r="BE818" s="35"/>
      <c r="BF818"/>
      <c r="BG818"/>
      <c r="BH818"/>
      <c r="BI818"/>
      <c r="BJ818"/>
      <c r="BK818"/>
      <c r="BL818"/>
      <c r="BM818"/>
      <c r="BN818"/>
      <c r="BO818"/>
      <c r="BP818"/>
      <c r="BQ818" s="53"/>
      <c r="BR818"/>
      <c r="BS818"/>
      <c r="BT818"/>
      <c r="BU818" s="53"/>
      <c r="BV818"/>
      <c r="BW818"/>
      <c r="BX818"/>
      <c r="BY818"/>
      <c r="BZ818"/>
      <c r="CA818"/>
      <c r="CB818"/>
      <c r="CC818"/>
      <c r="CD818"/>
      <c r="CE818"/>
      <c r="CF818"/>
      <c r="CG818"/>
      <c r="CH818"/>
      <c r="CI818"/>
    </row>
    <row r="819" spans="1:87" s="13" customFormat="1" x14ac:dyDescent="0.3">
      <c r="A819"/>
      <c r="B819" s="2"/>
      <c r="C819" s="7"/>
      <c r="D819" s="8"/>
      <c r="E819" s="27" t="s">
        <v>108</v>
      </c>
      <c r="F819" s="3" t="str">
        <f t="shared" si="63"/>
        <v/>
      </c>
      <c r="G819" s="3"/>
      <c r="H819" s="4">
        <f t="shared" si="61"/>
        <v>0</v>
      </c>
      <c r="I819" s="17" t="e">
        <f t="shared" si="62"/>
        <v>#REF!</v>
      </c>
      <c r="K819" s="9"/>
      <c r="L819"/>
      <c r="M819"/>
      <c r="N819"/>
      <c r="O819"/>
      <c r="P819"/>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c r="BB819"/>
      <c r="BC819"/>
      <c r="BD819" s="35"/>
      <c r="BE819" s="35"/>
      <c r="BF819"/>
      <c r="BG819"/>
      <c r="BH819"/>
      <c r="BI819"/>
      <c r="BJ819"/>
      <c r="BK819"/>
      <c r="BL819"/>
      <c r="BM819"/>
      <c r="BN819"/>
      <c r="BO819"/>
      <c r="BP819"/>
      <c r="BQ819" s="53"/>
      <c r="BR819"/>
      <c r="BS819"/>
      <c r="BT819"/>
      <c r="BU819" s="53"/>
      <c r="BV819"/>
      <c r="BW819"/>
      <c r="BX819"/>
      <c r="BY819"/>
      <c r="BZ819"/>
      <c r="CA819"/>
      <c r="CB819"/>
      <c r="CC819"/>
      <c r="CD819"/>
      <c r="CE819"/>
      <c r="CF819"/>
      <c r="CG819"/>
      <c r="CH819"/>
      <c r="CI819"/>
    </row>
    <row r="820" spans="1:87" s="13" customFormat="1" x14ac:dyDescent="0.3">
      <c r="A820"/>
      <c r="B820" s="2"/>
      <c r="C820" s="7"/>
      <c r="D820" s="8"/>
      <c r="E820" s="27" t="s">
        <v>108</v>
      </c>
      <c r="F820" s="3" t="str">
        <f t="shared" si="63"/>
        <v/>
      </c>
      <c r="G820" s="3"/>
      <c r="H820" s="4">
        <f t="shared" si="61"/>
        <v>0</v>
      </c>
      <c r="I820" s="17" t="e">
        <f t="shared" si="62"/>
        <v>#REF!</v>
      </c>
      <c r="K820" s="9"/>
      <c r="L820"/>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c r="BB820"/>
      <c r="BC820"/>
      <c r="BD820" s="35"/>
      <c r="BE820" s="35"/>
      <c r="BF820"/>
      <c r="BG820"/>
      <c r="BH820"/>
      <c r="BI820"/>
      <c r="BJ820"/>
      <c r="BK820"/>
      <c r="BL820"/>
      <c r="BM820"/>
      <c r="BN820"/>
      <c r="BO820"/>
      <c r="BP820"/>
      <c r="BQ820" s="53"/>
      <c r="BR820"/>
      <c r="BS820"/>
      <c r="BT820"/>
      <c r="BU820" s="53"/>
      <c r="BV820"/>
      <c r="BW820"/>
      <c r="BX820"/>
      <c r="BY820"/>
      <c r="BZ820"/>
      <c r="CA820"/>
      <c r="CB820"/>
      <c r="CC820"/>
      <c r="CD820"/>
      <c r="CE820"/>
      <c r="CF820"/>
      <c r="CG820"/>
      <c r="CH820"/>
      <c r="CI820"/>
    </row>
    <row r="821" spans="1:87" s="13" customFormat="1" x14ac:dyDescent="0.3">
      <c r="A821"/>
      <c r="B821" s="2"/>
      <c r="C821" s="7"/>
      <c r="D821" s="8"/>
      <c r="E821" s="27" t="s">
        <v>108</v>
      </c>
      <c r="F821" s="3" t="str">
        <f t="shared" si="63"/>
        <v/>
      </c>
      <c r="G821" s="3"/>
      <c r="H821" s="4">
        <f t="shared" si="61"/>
        <v>0</v>
      </c>
      <c r="I821" s="17" t="e">
        <f t="shared" si="62"/>
        <v>#REF!</v>
      </c>
      <c r="K821" s="9"/>
      <c r="L821"/>
      <c r="M821"/>
      <c r="N821"/>
      <c r="O821"/>
      <c r="P821"/>
      <c r="Q821"/>
      <c r="R821"/>
      <c r="S821"/>
      <c r="T821"/>
      <c r="U821"/>
      <c r="V821"/>
      <c r="W821"/>
      <c r="X821"/>
      <c r="Y821"/>
      <c r="Z821"/>
      <c r="AA821"/>
      <c r="AB821"/>
      <c r="AC821"/>
      <c r="AD821"/>
      <c r="AE821"/>
      <c r="AF821"/>
      <c r="AG821"/>
      <c r="AH821"/>
      <c r="AI821"/>
      <c r="AJ821"/>
      <c r="AK821"/>
      <c r="AL821"/>
      <c r="AM821"/>
      <c r="AN821"/>
      <c r="AO821"/>
      <c r="AP821"/>
      <c r="AQ821"/>
      <c r="AR821"/>
      <c r="AS821"/>
      <c r="AT821"/>
      <c r="AU821"/>
      <c r="AV821"/>
      <c r="AW821"/>
      <c r="AX821"/>
      <c r="AY821"/>
      <c r="AZ821"/>
      <c r="BA821"/>
      <c r="BB821"/>
      <c r="BC821"/>
      <c r="BD821" s="35"/>
      <c r="BE821" s="35"/>
      <c r="BF821"/>
      <c r="BG821"/>
      <c r="BH821"/>
      <c r="BI821"/>
      <c r="BJ821"/>
      <c r="BK821"/>
      <c r="BL821"/>
      <c r="BM821"/>
      <c r="BN821"/>
      <c r="BO821"/>
      <c r="BP821"/>
      <c r="BQ821" s="53"/>
      <c r="BR821"/>
      <c r="BS821"/>
      <c r="BT821"/>
      <c r="BU821" s="53"/>
      <c r="BV821"/>
      <c r="BW821"/>
      <c r="BX821"/>
      <c r="BY821"/>
      <c r="BZ821"/>
      <c r="CA821"/>
      <c r="CB821"/>
      <c r="CC821"/>
      <c r="CD821"/>
      <c r="CE821"/>
      <c r="CF821"/>
      <c r="CG821"/>
      <c r="CH821"/>
      <c r="CI821"/>
    </row>
    <row r="822" spans="1:87" s="13" customFormat="1" x14ac:dyDescent="0.3">
      <c r="A822"/>
      <c r="B822" s="2"/>
      <c r="C822" s="7"/>
      <c r="D822" s="8"/>
      <c r="E822" s="27" t="s">
        <v>108</v>
      </c>
      <c r="F822" s="3" t="str">
        <f t="shared" si="63"/>
        <v/>
      </c>
      <c r="G822" s="3"/>
      <c r="H822" s="4">
        <f t="shared" si="61"/>
        <v>0</v>
      </c>
      <c r="I822" s="17" t="e">
        <f t="shared" si="62"/>
        <v>#REF!</v>
      </c>
      <c r="K822" s="9"/>
      <c r="L822"/>
      <c r="M822"/>
      <c r="N822"/>
      <c r="O822"/>
      <c r="P822"/>
      <c r="Q822"/>
      <c r="R822"/>
      <c r="S822"/>
      <c r="T822"/>
      <c r="U822"/>
      <c r="V822"/>
      <c r="W822"/>
      <c r="X822"/>
      <c r="Y822"/>
      <c r="Z822"/>
      <c r="AA822"/>
      <c r="AB822"/>
      <c r="AC822"/>
      <c r="AD822"/>
      <c r="AE822"/>
      <c r="AF822"/>
      <c r="AG822"/>
      <c r="AH822"/>
      <c r="AI822"/>
      <c r="AJ822"/>
      <c r="AK822"/>
      <c r="AL822"/>
      <c r="AM822"/>
      <c r="AN822"/>
      <c r="AO822"/>
      <c r="AP822"/>
      <c r="AQ822"/>
      <c r="AR822"/>
      <c r="AS822"/>
      <c r="AT822"/>
      <c r="AU822"/>
      <c r="AV822"/>
      <c r="AW822"/>
      <c r="AX822"/>
      <c r="AY822"/>
      <c r="AZ822"/>
      <c r="BA822"/>
      <c r="BB822"/>
      <c r="BC822"/>
      <c r="BD822" s="35"/>
      <c r="BE822" s="35"/>
      <c r="BF822"/>
      <c r="BG822"/>
      <c r="BH822"/>
      <c r="BI822"/>
      <c r="BJ822"/>
      <c r="BK822"/>
      <c r="BL822"/>
      <c r="BM822"/>
      <c r="BN822"/>
      <c r="BO822"/>
      <c r="BP822"/>
      <c r="BQ822" s="53"/>
      <c r="BR822"/>
      <c r="BS822"/>
      <c r="BT822"/>
      <c r="BU822" s="53"/>
      <c r="BV822"/>
      <c r="BW822"/>
      <c r="BX822"/>
      <c r="BY822"/>
      <c r="BZ822"/>
      <c r="CA822"/>
      <c r="CB822"/>
      <c r="CC822"/>
      <c r="CD822"/>
      <c r="CE822"/>
      <c r="CF822"/>
      <c r="CG822"/>
      <c r="CH822"/>
      <c r="CI822"/>
    </row>
    <row r="823" spans="1:87" s="13" customFormat="1" x14ac:dyDescent="0.3">
      <c r="A823"/>
      <c r="B823" s="2"/>
      <c r="C823" s="7"/>
      <c r="D823" s="8"/>
      <c r="E823" s="27" t="s">
        <v>108</v>
      </c>
      <c r="F823" s="3" t="str">
        <f t="shared" si="63"/>
        <v/>
      </c>
      <c r="G823" s="3"/>
      <c r="H823" s="4">
        <f t="shared" si="61"/>
        <v>0</v>
      </c>
      <c r="I823" s="17" t="e">
        <f t="shared" si="62"/>
        <v>#REF!</v>
      </c>
      <c r="K823" s="9"/>
      <c r="L823"/>
      <c r="M823"/>
      <c r="N823"/>
      <c r="O823"/>
      <c r="P823"/>
      <c r="Q823"/>
      <c r="R823"/>
      <c r="S823"/>
      <c r="T823"/>
      <c r="U823"/>
      <c r="V823"/>
      <c r="W823"/>
      <c r="X823"/>
      <c r="Y823"/>
      <c r="Z823"/>
      <c r="AA823"/>
      <c r="AB823"/>
      <c r="AC823"/>
      <c r="AD823"/>
      <c r="AE823"/>
      <c r="AF823"/>
      <c r="AG823"/>
      <c r="AH823"/>
      <c r="AI823"/>
      <c r="AJ823"/>
      <c r="AK823"/>
      <c r="AL823"/>
      <c r="AM823"/>
      <c r="AN823"/>
      <c r="AO823"/>
      <c r="AP823"/>
      <c r="AQ823"/>
      <c r="AR823"/>
      <c r="AS823"/>
      <c r="AT823"/>
      <c r="AU823"/>
      <c r="AV823"/>
      <c r="AW823"/>
      <c r="AX823"/>
      <c r="AY823"/>
      <c r="AZ823"/>
      <c r="BA823"/>
      <c r="BB823"/>
      <c r="BC823"/>
      <c r="BD823" s="35"/>
      <c r="BE823" s="35"/>
      <c r="BF823"/>
      <c r="BG823"/>
      <c r="BH823"/>
      <c r="BI823"/>
      <c r="BJ823"/>
      <c r="BK823"/>
      <c r="BL823"/>
      <c r="BM823"/>
      <c r="BN823"/>
      <c r="BO823"/>
      <c r="BP823"/>
      <c r="BQ823" s="53"/>
      <c r="BR823"/>
      <c r="BS823"/>
      <c r="BT823"/>
      <c r="BU823" s="53"/>
      <c r="BV823"/>
      <c r="BW823"/>
      <c r="BX823"/>
      <c r="BY823"/>
      <c r="BZ823"/>
      <c r="CA823"/>
      <c r="CB823"/>
      <c r="CC823"/>
      <c r="CD823"/>
      <c r="CE823"/>
      <c r="CF823"/>
      <c r="CG823"/>
      <c r="CH823"/>
      <c r="CI823"/>
    </row>
    <row r="824" spans="1:87" s="13" customFormat="1" x14ac:dyDescent="0.3">
      <c r="A824"/>
      <c r="B824" s="2"/>
      <c r="C824" s="7"/>
      <c r="D824" s="8"/>
      <c r="E824" s="27" t="s">
        <v>108</v>
      </c>
      <c r="F824" s="3" t="str">
        <f t="shared" si="63"/>
        <v/>
      </c>
      <c r="G824" s="3"/>
      <c r="H824" s="4">
        <f t="shared" si="61"/>
        <v>0</v>
      </c>
      <c r="I824" s="17" t="e">
        <f t="shared" si="62"/>
        <v>#REF!</v>
      </c>
      <c r="K824" s="9"/>
      <c r="L824"/>
      <c r="M824"/>
      <c r="N824"/>
      <c r="O824"/>
      <c r="P824"/>
      <c r="Q824"/>
      <c r="R824"/>
      <c r="S824"/>
      <c r="T824"/>
      <c r="U824"/>
      <c r="V824"/>
      <c r="W824"/>
      <c r="X824"/>
      <c r="Y824"/>
      <c r="Z824"/>
      <c r="AA824"/>
      <c r="AB824"/>
      <c r="AC824"/>
      <c r="AD824"/>
      <c r="AE824"/>
      <c r="AF824"/>
      <c r="AG824"/>
      <c r="AH824"/>
      <c r="AI824"/>
      <c r="AJ824"/>
      <c r="AK824"/>
      <c r="AL824"/>
      <c r="AM824"/>
      <c r="AN824"/>
      <c r="AO824"/>
      <c r="AP824"/>
      <c r="AQ824"/>
      <c r="AR824"/>
      <c r="AS824"/>
      <c r="AT824"/>
      <c r="AU824"/>
      <c r="AV824"/>
      <c r="AW824"/>
      <c r="AX824"/>
      <c r="AY824"/>
      <c r="AZ824"/>
      <c r="BA824"/>
      <c r="BB824"/>
      <c r="BC824"/>
      <c r="BD824" s="35"/>
      <c r="BE824" s="35"/>
      <c r="BF824"/>
      <c r="BG824"/>
      <c r="BH824"/>
      <c r="BI824"/>
      <c r="BJ824"/>
      <c r="BK824"/>
      <c r="BL824"/>
      <c r="BM824"/>
      <c r="BN824"/>
      <c r="BO824"/>
      <c r="BP824"/>
      <c r="BQ824" s="53"/>
      <c r="BR824"/>
      <c r="BS824"/>
      <c r="BT824"/>
      <c r="BU824" s="53"/>
      <c r="BV824"/>
      <c r="BW824"/>
      <c r="BX824"/>
      <c r="BY824"/>
      <c r="BZ824"/>
      <c r="CA824"/>
      <c r="CB824"/>
      <c r="CC824"/>
      <c r="CD824"/>
      <c r="CE824"/>
      <c r="CF824"/>
      <c r="CG824"/>
      <c r="CH824"/>
      <c r="CI824"/>
    </row>
    <row r="825" spans="1:87" s="13" customFormat="1" x14ac:dyDescent="0.3">
      <c r="A825"/>
      <c r="B825" s="2"/>
      <c r="C825" s="7"/>
      <c r="D825" s="8"/>
      <c r="E825" s="27" t="s">
        <v>108</v>
      </c>
      <c r="F825" s="3" t="str">
        <f t="shared" si="63"/>
        <v/>
      </c>
      <c r="G825" s="3"/>
      <c r="H825" s="4">
        <f t="shared" ref="H825:H834" si="64">IF(AND(C825&lt;&gt;"",F825&lt;&gt;"",G825&lt;&gt;""),(G825-F825)*24,0)</f>
        <v>0</v>
      </c>
      <c r="I825" s="17" t="e">
        <f t="shared" si="62"/>
        <v>#REF!</v>
      </c>
      <c r="K825" s="9"/>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c r="BB825"/>
      <c r="BC825"/>
      <c r="BD825" s="35"/>
      <c r="BE825" s="35"/>
      <c r="BF825"/>
      <c r="BG825"/>
      <c r="BH825"/>
      <c r="BI825"/>
      <c r="BJ825"/>
      <c r="BK825"/>
      <c r="BL825"/>
      <c r="BM825"/>
      <c r="BN825"/>
      <c r="BO825"/>
      <c r="BP825"/>
      <c r="BQ825" s="53"/>
      <c r="BR825"/>
      <c r="BS825"/>
      <c r="BT825"/>
      <c r="BU825" s="53"/>
      <c r="BV825"/>
      <c r="BW825"/>
      <c r="BX825"/>
      <c r="BY825"/>
      <c r="BZ825"/>
      <c r="CA825"/>
      <c r="CB825"/>
      <c r="CC825"/>
      <c r="CD825"/>
      <c r="CE825"/>
      <c r="CF825"/>
      <c r="CG825"/>
      <c r="CH825"/>
      <c r="CI825"/>
    </row>
    <row r="826" spans="1:87" s="13" customFormat="1" x14ac:dyDescent="0.3">
      <c r="A826"/>
      <c r="B826" s="2"/>
      <c r="C826" s="7"/>
      <c r="D826" s="8"/>
      <c r="E826" s="27" t="s">
        <v>108</v>
      </c>
      <c r="F826" s="3" t="str">
        <f t="shared" si="63"/>
        <v/>
      </c>
      <c r="G826" s="3"/>
      <c r="H826" s="4">
        <f t="shared" si="64"/>
        <v>0</v>
      </c>
      <c r="I826" s="17" t="e">
        <f t="shared" ref="I826:I834" si="65">IF(E826=E825,H826+I825,H826)</f>
        <v>#REF!</v>
      </c>
      <c r="K826" s="9"/>
      <c r="L826"/>
      <c r="M826"/>
      <c r="N826"/>
      <c r="O826"/>
      <c r="P826"/>
      <c r="Q826"/>
      <c r="R826"/>
      <c r="S826"/>
      <c r="T826"/>
      <c r="U826"/>
      <c r="V826"/>
      <c r="W826"/>
      <c r="X826"/>
      <c r="Y826"/>
      <c r="Z826"/>
      <c r="AA826"/>
      <c r="AB826"/>
      <c r="AC826"/>
      <c r="AD826"/>
      <c r="AE826"/>
      <c r="AF826"/>
      <c r="AG826"/>
      <c r="AH826"/>
      <c r="AI826"/>
      <c r="AJ826"/>
      <c r="AK826"/>
      <c r="AL826"/>
      <c r="AM826"/>
      <c r="AN826"/>
      <c r="AO826"/>
      <c r="AP826"/>
      <c r="AQ826"/>
      <c r="AR826"/>
      <c r="AS826"/>
      <c r="AT826"/>
      <c r="AU826"/>
      <c r="AV826"/>
      <c r="AW826"/>
      <c r="AX826"/>
      <c r="AY826"/>
      <c r="AZ826"/>
      <c r="BA826"/>
      <c r="BB826"/>
      <c r="BC826"/>
      <c r="BD826" s="35"/>
      <c r="BE826" s="35"/>
      <c r="BF826"/>
      <c r="BG826"/>
      <c r="BH826"/>
      <c r="BI826"/>
      <c r="BJ826"/>
      <c r="BK826"/>
      <c r="BL826"/>
      <c r="BM826"/>
      <c r="BN826"/>
      <c r="BO826"/>
      <c r="BP826"/>
      <c r="BQ826" s="53"/>
      <c r="BR826"/>
      <c r="BS826"/>
      <c r="BT826"/>
      <c r="BU826" s="53"/>
      <c r="BV826"/>
      <c r="BW826"/>
      <c r="BX826"/>
      <c r="BY826"/>
      <c r="BZ826"/>
      <c r="CA826"/>
      <c r="CB826"/>
      <c r="CC826"/>
      <c r="CD826"/>
      <c r="CE826"/>
      <c r="CF826"/>
      <c r="CG826"/>
      <c r="CH826"/>
      <c r="CI826"/>
    </row>
    <row r="827" spans="1:87" s="13" customFormat="1" x14ac:dyDescent="0.3">
      <c r="A827"/>
      <c r="B827" s="2"/>
      <c r="C827" s="7"/>
      <c r="D827" s="8"/>
      <c r="E827" s="27" t="s">
        <v>108</v>
      </c>
      <c r="F827" s="3" t="str">
        <f t="shared" si="63"/>
        <v/>
      </c>
      <c r="G827" s="3"/>
      <c r="H827" s="4">
        <f t="shared" si="64"/>
        <v>0</v>
      </c>
      <c r="I827" s="17" t="e">
        <f t="shared" si="65"/>
        <v>#REF!</v>
      </c>
      <c r="K827" s="9"/>
      <c r="L827"/>
      <c r="M827"/>
      <c r="N827"/>
      <c r="O827"/>
      <c r="P827"/>
      <c r="Q827"/>
      <c r="R827"/>
      <c r="S827"/>
      <c r="T827"/>
      <c r="U827"/>
      <c r="V827"/>
      <c r="W827"/>
      <c r="X827"/>
      <c r="Y827"/>
      <c r="Z827"/>
      <c r="AA827"/>
      <c r="AB827"/>
      <c r="AC827"/>
      <c r="AD827"/>
      <c r="AE827"/>
      <c r="AF827"/>
      <c r="AG827"/>
      <c r="AH827"/>
      <c r="AI827"/>
      <c r="AJ827"/>
      <c r="AK827"/>
      <c r="AL827"/>
      <c r="AM827"/>
      <c r="AN827"/>
      <c r="AO827"/>
      <c r="AP827"/>
      <c r="AQ827"/>
      <c r="AR827"/>
      <c r="AS827"/>
      <c r="AT827"/>
      <c r="AU827"/>
      <c r="AV827"/>
      <c r="AW827"/>
      <c r="AX827"/>
      <c r="AY827"/>
      <c r="AZ827"/>
      <c r="BA827"/>
      <c r="BB827"/>
      <c r="BC827"/>
      <c r="BD827" s="35"/>
      <c r="BE827" s="35"/>
      <c r="BF827"/>
      <c r="BG827"/>
      <c r="BH827"/>
      <c r="BI827"/>
      <c r="BJ827"/>
      <c r="BK827"/>
      <c r="BL827"/>
      <c r="BM827"/>
      <c r="BN827"/>
      <c r="BO827"/>
      <c r="BP827"/>
      <c r="BQ827" s="53"/>
      <c r="BR827"/>
      <c r="BS827"/>
      <c r="BT827"/>
      <c r="BU827" s="53"/>
      <c r="BV827"/>
      <c r="BW827"/>
      <c r="BX827"/>
      <c r="BY827"/>
      <c r="BZ827"/>
      <c r="CA827"/>
      <c r="CB827"/>
      <c r="CC827"/>
      <c r="CD827"/>
      <c r="CE827"/>
      <c r="CF827"/>
      <c r="CG827"/>
      <c r="CH827"/>
      <c r="CI827"/>
    </row>
    <row r="828" spans="1:87" s="13" customFormat="1" x14ac:dyDescent="0.3">
      <c r="A828"/>
      <c r="B828" s="2"/>
      <c r="C828" s="7"/>
      <c r="D828" s="8"/>
      <c r="E828" s="27" t="s">
        <v>108</v>
      </c>
      <c r="F828" s="3" t="str">
        <f t="shared" si="63"/>
        <v/>
      </c>
      <c r="G828" s="3"/>
      <c r="H828" s="4">
        <f t="shared" si="64"/>
        <v>0</v>
      </c>
      <c r="I828" s="17" t="e">
        <f t="shared" si="65"/>
        <v>#REF!</v>
      </c>
      <c r="K828" s="9"/>
      <c r="L828"/>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c r="BB828"/>
      <c r="BC828"/>
      <c r="BD828" s="35"/>
      <c r="BE828" s="35"/>
      <c r="BF828"/>
      <c r="BG828"/>
      <c r="BH828"/>
      <c r="BI828"/>
      <c r="BJ828"/>
      <c r="BK828"/>
      <c r="BL828"/>
      <c r="BM828"/>
      <c r="BN828"/>
      <c r="BO828"/>
      <c r="BP828"/>
      <c r="BQ828" s="53"/>
      <c r="BR828"/>
      <c r="BS828"/>
      <c r="BT828"/>
      <c r="BU828" s="53"/>
      <c r="BV828"/>
      <c r="BW828"/>
      <c r="BX828"/>
      <c r="BY828"/>
      <c r="BZ828"/>
      <c r="CA828"/>
      <c r="CB828"/>
      <c r="CC828"/>
      <c r="CD828"/>
      <c r="CE828"/>
      <c r="CF828"/>
      <c r="CG828"/>
      <c r="CH828"/>
      <c r="CI828"/>
    </row>
    <row r="829" spans="1:87" s="13" customFormat="1" x14ac:dyDescent="0.3">
      <c r="A829"/>
      <c r="B829" s="2"/>
      <c r="C829" s="7"/>
      <c r="D829" s="8"/>
      <c r="E829" s="27" t="s">
        <v>108</v>
      </c>
      <c r="F829" s="3" t="str">
        <f t="shared" si="63"/>
        <v/>
      </c>
      <c r="G829" s="3"/>
      <c r="H829" s="4">
        <f t="shared" si="64"/>
        <v>0</v>
      </c>
      <c r="I829" s="17" t="e">
        <f t="shared" si="65"/>
        <v>#REF!</v>
      </c>
      <c r="K829" s="9"/>
      <c r="L829"/>
      <c r="M829"/>
      <c r="N829"/>
      <c r="O829"/>
      <c r="P829"/>
      <c r="Q829"/>
      <c r="R829"/>
      <c r="S829"/>
      <c r="T829"/>
      <c r="U829"/>
      <c r="V829"/>
      <c r="W829"/>
      <c r="X829"/>
      <c r="Y829"/>
      <c r="Z829"/>
      <c r="AA829"/>
      <c r="AB829"/>
      <c r="AC829"/>
      <c r="AD829"/>
      <c r="AE829"/>
      <c r="AF829"/>
      <c r="AG829"/>
      <c r="AH829"/>
      <c r="AI829"/>
      <c r="AJ829"/>
      <c r="AK829"/>
      <c r="AL829"/>
      <c r="AM829"/>
      <c r="AN829"/>
      <c r="AO829"/>
      <c r="AP829"/>
      <c r="AQ829"/>
      <c r="AR829"/>
      <c r="AS829"/>
      <c r="AT829"/>
      <c r="AU829"/>
      <c r="AV829"/>
      <c r="AW829"/>
      <c r="AX829"/>
      <c r="AY829"/>
      <c r="AZ829"/>
      <c r="BA829"/>
      <c r="BB829"/>
      <c r="BC829"/>
      <c r="BD829" s="35"/>
      <c r="BE829" s="35"/>
      <c r="BF829"/>
      <c r="BG829"/>
      <c r="BH829"/>
      <c r="BI829"/>
      <c r="BJ829"/>
      <c r="BK829"/>
      <c r="BL829"/>
      <c r="BM829"/>
      <c r="BN829"/>
      <c r="BO829"/>
      <c r="BP829"/>
      <c r="BQ829" s="53"/>
      <c r="BR829"/>
      <c r="BS829"/>
      <c r="BT829"/>
      <c r="BU829" s="53"/>
      <c r="BV829"/>
      <c r="BW829"/>
      <c r="BX829"/>
      <c r="BY829"/>
      <c r="BZ829"/>
      <c r="CA829"/>
      <c r="CB829"/>
      <c r="CC829"/>
      <c r="CD829"/>
      <c r="CE829"/>
      <c r="CF829"/>
      <c r="CG829"/>
      <c r="CH829"/>
      <c r="CI829"/>
    </row>
    <row r="830" spans="1:87" s="13" customFormat="1" x14ac:dyDescent="0.3">
      <c r="A830"/>
      <c r="B830" s="2"/>
      <c r="C830" s="7"/>
      <c r="D830" s="8"/>
      <c r="E830" s="27" t="s">
        <v>108</v>
      </c>
      <c r="F830" s="3" t="str">
        <f t="shared" si="63"/>
        <v/>
      </c>
      <c r="G830" s="3"/>
      <c r="H830" s="4">
        <f t="shared" si="64"/>
        <v>0</v>
      </c>
      <c r="I830" s="17" t="e">
        <f t="shared" si="65"/>
        <v>#REF!</v>
      </c>
      <c r="K830" s="9"/>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c r="BB830"/>
      <c r="BC830"/>
      <c r="BD830" s="35"/>
      <c r="BE830" s="35"/>
      <c r="BF830"/>
      <c r="BG830"/>
      <c r="BH830"/>
      <c r="BI830"/>
      <c r="BJ830"/>
      <c r="BK830"/>
      <c r="BL830"/>
      <c r="BM830"/>
      <c r="BN830"/>
      <c r="BO830"/>
      <c r="BP830"/>
      <c r="BQ830" s="53"/>
      <c r="BR830"/>
      <c r="BS830"/>
      <c r="BT830"/>
      <c r="BU830" s="53"/>
      <c r="BV830"/>
      <c r="BW830"/>
      <c r="BX830"/>
      <c r="BY830"/>
      <c r="BZ830"/>
      <c r="CA830"/>
      <c r="CB830"/>
      <c r="CC830"/>
      <c r="CD830"/>
      <c r="CE830"/>
      <c r="CF830"/>
      <c r="CG830"/>
      <c r="CH830"/>
      <c r="CI830"/>
    </row>
    <row r="831" spans="1:87" s="13" customFormat="1" x14ac:dyDescent="0.3">
      <c r="A831"/>
      <c r="B831" s="2"/>
      <c r="C831" s="7"/>
      <c r="D831" s="8"/>
      <c r="E831" s="27" t="s">
        <v>108</v>
      </c>
      <c r="F831" s="3" t="str">
        <f t="shared" si="63"/>
        <v/>
      </c>
      <c r="G831" s="3"/>
      <c r="H831" s="4">
        <f t="shared" si="64"/>
        <v>0</v>
      </c>
      <c r="I831" s="17" t="e">
        <f t="shared" si="65"/>
        <v>#REF!</v>
      </c>
      <c r="K831" s="9"/>
      <c r="L831"/>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c r="AT831"/>
      <c r="AU831"/>
      <c r="AV831"/>
      <c r="AW831"/>
      <c r="AX831"/>
      <c r="AY831"/>
      <c r="AZ831"/>
      <c r="BA831"/>
      <c r="BB831"/>
      <c r="BC831"/>
      <c r="BD831" s="35"/>
      <c r="BE831" s="35"/>
      <c r="BF831"/>
      <c r="BG831"/>
      <c r="BH831"/>
      <c r="BI831"/>
      <c r="BJ831"/>
      <c r="BK831"/>
      <c r="BL831"/>
      <c r="BM831"/>
      <c r="BN831"/>
      <c r="BO831"/>
      <c r="BP831"/>
      <c r="BQ831" s="53"/>
      <c r="BR831"/>
      <c r="BS831"/>
      <c r="BT831"/>
      <c r="BU831" s="53"/>
      <c r="BV831"/>
      <c r="BW831"/>
      <c r="BX831"/>
      <c r="BY831"/>
      <c r="BZ831"/>
      <c r="CA831"/>
      <c r="CB831"/>
      <c r="CC831"/>
      <c r="CD831"/>
      <c r="CE831"/>
      <c r="CF831"/>
      <c r="CG831"/>
      <c r="CH831"/>
      <c r="CI831"/>
    </row>
    <row r="832" spans="1:87" s="13" customFormat="1" x14ac:dyDescent="0.3">
      <c r="A832"/>
      <c r="B832" s="2"/>
      <c r="C832" s="7"/>
      <c r="D832" s="8"/>
      <c r="E832" s="27" t="s">
        <v>108</v>
      </c>
      <c r="F832" s="3" t="str">
        <f t="shared" si="63"/>
        <v/>
      </c>
      <c r="G832" s="3"/>
      <c r="H832" s="4">
        <f t="shared" si="64"/>
        <v>0</v>
      </c>
      <c r="I832" s="17" t="e">
        <f t="shared" si="65"/>
        <v>#REF!</v>
      </c>
      <c r="K832" s="9"/>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c r="BB832"/>
      <c r="BC832"/>
      <c r="BD832" s="35"/>
      <c r="BE832" s="35"/>
      <c r="BF832"/>
      <c r="BG832"/>
      <c r="BH832"/>
      <c r="BI832"/>
      <c r="BJ832"/>
      <c r="BK832"/>
      <c r="BL832"/>
      <c r="BM832"/>
      <c r="BN832"/>
      <c r="BO832"/>
      <c r="BP832"/>
      <c r="BQ832" s="53"/>
      <c r="BR832"/>
      <c r="BS832"/>
      <c r="BT832"/>
      <c r="BU832" s="53"/>
      <c r="BV832"/>
      <c r="BW832"/>
      <c r="BX832"/>
      <c r="BY832"/>
      <c r="BZ832"/>
      <c r="CA832"/>
      <c r="CB832"/>
      <c r="CC832"/>
      <c r="CD832"/>
      <c r="CE832"/>
      <c r="CF832"/>
      <c r="CG832"/>
      <c r="CH832"/>
      <c r="CI832"/>
    </row>
    <row r="833" spans="1:87" s="13" customFormat="1" x14ac:dyDescent="0.3">
      <c r="A833"/>
      <c r="B833" s="2"/>
      <c r="C833" s="7"/>
      <c r="D833" s="8"/>
      <c r="E833" s="27" t="s">
        <v>108</v>
      </c>
      <c r="F833" s="3" t="str">
        <f t="shared" si="63"/>
        <v/>
      </c>
      <c r="G833" s="3"/>
      <c r="H833" s="4">
        <f t="shared" si="64"/>
        <v>0</v>
      </c>
      <c r="I833" s="17" t="e">
        <f t="shared" si="65"/>
        <v>#REF!</v>
      </c>
      <c r="K833" s="9"/>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c r="BB833"/>
      <c r="BC833"/>
      <c r="BD833" s="35"/>
      <c r="BE833" s="35"/>
      <c r="BF833"/>
      <c r="BG833"/>
      <c r="BH833"/>
      <c r="BI833"/>
      <c r="BJ833"/>
      <c r="BK833"/>
      <c r="BL833"/>
      <c r="BM833"/>
      <c r="BN833"/>
      <c r="BO833"/>
      <c r="BP833"/>
      <c r="BQ833" s="53"/>
      <c r="BR833"/>
      <c r="BS833"/>
      <c r="BT833"/>
      <c r="BU833" s="53"/>
      <c r="BV833"/>
      <c r="BW833"/>
      <c r="BX833"/>
      <c r="BY833"/>
      <c r="BZ833"/>
      <c r="CA833"/>
      <c r="CB833"/>
      <c r="CC833"/>
      <c r="CD833"/>
      <c r="CE833"/>
      <c r="CF833"/>
      <c r="CG833"/>
      <c r="CH833"/>
      <c r="CI833"/>
    </row>
    <row r="834" spans="1:87" s="13" customFormat="1" x14ac:dyDescent="0.3">
      <c r="A834"/>
      <c r="B834" s="2"/>
      <c r="C834" s="7"/>
      <c r="D834" s="8"/>
      <c r="E834" s="27" t="s">
        <v>108</v>
      </c>
      <c r="F834" s="3" t="str">
        <f t="shared" si="63"/>
        <v/>
      </c>
      <c r="G834" s="3"/>
      <c r="H834" s="4">
        <f t="shared" si="64"/>
        <v>0</v>
      </c>
      <c r="I834" s="17" t="e">
        <f t="shared" si="65"/>
        <v>#REF!</v>
      </c>
      <c r="K834" s="9"/>
      <c r="L834"/>
      <c r="M834"/>
      <c r="N834"/>
      <c r="O834"/>
      <c r="P834"/>
      <c r="Q834"/>
      <c r="R834"/>
      <c r="S834"/>
      <c r="T834"/>
      <c r="U834"/>
      <c r="V834"/>
      <c r="W834"/>
      <c r="X834"/>
      <c r="Y834"/>
      <c r="Z834"/>
      <c r="AA834"/>
      <c r="AB834"/>
      <c r="AC834"/>
      <c r="AD834"/>
      <c r="AE834"/>
      <c r="AF834"/>
      <c r="AG834"/>
      <c r="AH834"/>
      <c r="AI834"/>
      <c r="AJ834"/>
      <c r="AK834"/>
      <c r="AL834"/>
      <c r="AM834"/>
      <c r="AN834"/>
      <c r="AO834"/>
      <c r="AP834"/>
      <c r="AQ834"/>
      <c r="AR834"/>
      <c r="AS834"/>
      <c r="AT834"/>
      <c r="AU834"/>
      <c r="AV834"/>
      <c r="AW834"/>
      <c r="AX834"/>
      <c r="AY834"/>
      <c r="AZ834"/>
      <c r="BA834"/>
      <c r="BB834"/>
      <c r="BC834"/>
      <c r="BD834" s="35"/>
      <c r="BE834" s="35"/>
      <c r="BF834"/>
      <c r="BG834"/>
      <c r="BH834"/>
      <c r="BI834"/>
      <c r="BJ834"/>
      <c r="BK834"/>
      <c r="BL834"/>
      <c r="BM834"/>
      <c r="BN834"/>
      <c r="BO834"/>
      <c r="BP834"/>
      <c r="BQ834" s="53"/>
      <c r="BR834"/>
      <c r="BS834"/>
      <c r="BT834"/>
      <c r="BU834" s="53"/>
      <c r="BV834"/>
      <c r="BW834"/>
      <c r="BX834"/>
      <c r="BY834"/>
      <c r="BZ834"/>
      <c r="CA834"/>
      <c r="CB834"/>
      <c r="CC834"/>
      <c r="CD834"/>
      <c r="CE834"/>
      <c r="CF834"/>
      <c r="CG834"/>
      <c r="CH834"/>
      <c r="CI834"/>
    </row>
  </sheetData>
  <autoFilter ref="A2:E834" xr:uid="{D5938266-03DA-47DC-B26F-C042D70F1BB7}">
    <filterColumn colId="1">
      <filters blank="1">
        <filter val="1. Incident Ticket Number"/>
        <filter val="18324"/>
        <filter val="18556"/>
        <filter val="18702"/>
        <filter val="Company"/>
        <filter val="Grip"/>
        <filter val="Holiday"/>
        <filter val="Meeting"/>
        <filter val="Others"/>
        <filter val="SABA"/>
        <filter val="Self"/>
        <filter val="Training"/>
        <filter val="Tutorial"/>
      </filters>
    </filterColumn>
  </autoFilter>
  <mergeCells count="2">
    <mergeCell ref="B2:B3"/>
    <mergeCell ref="G2:G3"/>
  </mergeCells>
  <conditionalFormatting sqref="J33:K67">
    <cfRule type="expression" dxfId="23" priority="4">
      <formula>$E$33&lt;&gt;$E$35</formula>
    </cfRule>
  </conditionalFormatting>
  <conditionalFormatting sqref="J33">
    <cfRule type="expression" dxfId="22" priority="3">
      <formula>$E$33&lt;&gt;$E$34</formula>
    </cfRule>
  </conditionalFormatting>
  <conditionalFormatting sqref="I33:I834">
    <cfRule type="expression" dxfId="21" priority="2">
      <formula>E33&lt;&gt;E34</formula>
    </cfRule>
  </conditionalFormatting>
  <conditionalFormatting sqref="F4:F13">
    <cfRule type="cellIs" dxfId="20" priority="1" operator="lessThan">
      <formula>$H4+$G4</formula>
    </cfRule>
  </conditionalFormatting>
  <dataValidations count="1">
    <dataValidation type="list" allowBlank="1" showInputMessage="1" showErrorMessage="1" sqref="E31" xr:uid="{BABF4EEC-1A08-41A0-9D67-86A088C163CF}">
      <formula1>$L$30:$S$30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D1A15-4611-4E8C-B550-EF4C48EFC362}">
  <sheetPr codeName="Sheet3" filterMode="1"/>
  <dimension ref="A1:CI377"/>
  <sheetViews>
    <sheetView zoomScaleNormal="100" workbookViewId="0">
      <pane xSplit="74" ySplit="27" topLeftCell="BW373" activePane="bottomRight" state="frozen"/>
      <selection pane="topRight" activeCell="BW1" sqref="BW1"/>
      <selection pane="bottomLeft" activeCell="A28" sqref="A28"/>
      <selection pane="bottomRight" activeCell="C7" sqref="C7:C10"/>
    </sheetView>
  </sheetViews>
  <sheetFormatPr defaultRowHeight="14.4" x14ac:dyDescent="0.3"/>
  <cols>
    <col min="2" max="2" width="20" style="2" customWidth="1"/>
    <col min="3" max="3" width="16.6640625" style="7" customWidth="1"/>
    <col min="4" max="4" width="39.109375" style="8" customWidth="1"/>
    <col min="5" max="7" width="11.33203125" style="3" bestFit="1" customWidth="1"/>
    <col min="8" max="8" width="7.77734375" style="13" customWidth="1"/>
    <col min="9" max="9" width="10.44140625" style="14" bestFit="1" customWidth="1"/>
    <col min="10" max="10" width="5.5546875" style="13" hidden="1" customWidth="1"/>
    <col min="11" max="11" width="8.88671875" style="9" hidden="1" customWidth="1"/>
    <col min="12" max="35" width="8.88671875" hidden="1" customWidth="1"/>
    <col min="36" max="36" width="10.44140625" hidden="1" customWidth="1"/>
    <col min="37" max="37" width="9.44140625" hidden="1" customWidth="1"/>
    <col min="38" max="38" width="11.21875" hidden="1" customWidth="1"/>
    <col min="39" max="39" width="10.44140625" hidden="1" customWidth="1"/>
    <col min="40" max="40" width="11.21875" hidden="1" customWidth="1"/>
    <col min="41" max="41" width="10.44140625" hidden="1" customWidth="1"/>
    <col min="42" max="42" width="9.44140625" hidden="1" customWidth="1"/>
    <col min="43" max="43" width="11.21875" hidden="1" customWidth="1"/>
    <col min="44" max="44" width="10.44140625" hidden="1" customWidth="1"/>
    <col min="45" max="45" width="11.21875" hidden="1" customWidth="1"/>
    <col min="46" max="46" width="10.44140625" hidden="1" customWidth="1"/>
    <col min="47" max="47" width="9" hidden="1" customWidth="1"/>
    <col min="48" max="48" width="10.6640625" hidden="1" customWidth="1"/>
    <col min="49" max="49" width="9.88671875" hidden="1" customWidth="1"/>
    <col min="50" max="50" width="10.6640625" hidden="1" customWidth="1"/>
    <col min="51" max="51" width="9.88671875" hidden="1" customWidth="1"/>
    <col min="52" max="52" width="9" hidden="1" customWidth="1"/>
    <col min="53" max="53" width="10.6640625" hidden="1" customWidth="1"/>
    <col min="54" max="54" width="9.88671875" hidden="1" customWidth="1"/>
    <col min="55" max="55" width="10.6640625" hidden="1" customWidth="1"/>
    <col min="56" max="56" width="9.88671875" style="35" hidden="1" customWidth="1"/>
    <col min="57" max="57" width="9" style="35" hidden="1" customWidth="1"/>
    <col min="58" max="58" width="10.6640625" hidden="1" customWidth="1"/>
    <col min="59" max="67" width="6.6640625" hidden="1" customWidth="1"/>
    <col min="68" max="68" width="6.44140625" hidden="1" customWidth="1"/>
    <col min="69" max="69" width="6.44140625" style="53" hidden="1" customWidth="1"/>
    <col min="70" max="71" width="6.44140625" hidden="1" customWidth="1"/>
    <col min="72" max="72" width="0" hidden="1" customWidth="1"/>
    <col min="73" max="73" width="0" style="53" hidden="1" customWidth="1"/>
    <col min="74" max="74" width="0" hidden="1" customWidth="1"/>
  </cols>
  <sheetData>
    <row r="1" spans="1:87" x14ac:dyDescent="0.3">
      <c r="B1" s="54"/>
      <c r="C1" s="55"/>
      <c r="D1" s="6"/>
      <c r="E1" s="1"/>
      <c r="F1" s="1"/>
      <c r="G1" s="1"/>
      <c r="H1" s="22">
        <f t="shared" ref="H1:AM1" si="0">SUM(H4:H24)</f>
        <v>327</v>
      </c>
      <c r="I1" s="25">
        <f t="shared" si="0"/>
        <v>0</v>
      </c>
      <c r="J1" s="25">
        <f t="shared" si="0"/>
        <v>0.50000000000000089</v>
      </c>
      <c r="K1" s="25">
        <f t="shared" si="0"/>
        <v>0.50000000000000089</v>
      </c>
      <c r="L1" s="25">
        <f t="shared" si="0"/>
        <v>0.50000000000000089</v>
      </c>
      <c r="M1" s="25">
        <f t="shared" si="0"/>
        <v>0.50000000000000089</v>
      </c>
      <c r="N1" s="25">
        <f t="shared" si="0"/>
        <v>0.50000000000000089</v>
      </c>
      <c r="O1" s="25">
        <f t="shared" si="0"/>
        <v>0.50000000000000089</v>
      </c>
      <c r="P1" s="25">
        <f t="shared" si="0"/>
        <v>0</v>
      </c>
      <c r="Q1" s="25">
        <f t="shared" si="0"/>
        <v>0</v>
      </c>
      <c r="R1" s="25">
        <f t="shared" si="0"/>
        <v>1.5000000000000027</v>
      </c>
      <c r="S1" s="25">
        <f t="shared" si="0"/>
        <v>1.5</v>
      </c>
      <c r="T1" s="25">
        <f t="shared" si="0"/>
        <v>7.5</v>
      </c>
      <c r="U1" s="25">
        <f t="shared" si="0"/>
        <v>0</v>
      </c>
      <c r="V1" s="25">
        <f t="shared" si="0"/>
        <v>0</v>
      </c>
      <c r="W1" s="25">
        <f t="shared" si="0"/>
        <v>7.5</v>
      </c>
      <c r="X1" s="25">
        <f t="shared" si="0"/>
        <v>5.5000000000000009</v>
      </c>
      <c r="Y1" s="25">
        <f t="shared" si="0"/>
        <v>7.5</v>
      </c>
      <c r="Z1" s="25">
        <f t="shared" si="0"/>
        <v>7.5</v>
      </c>
      <c r="AA1" s="25">
        <f t="shared" si="0"/>
        <v>7.5</v>
      </c>
      <c r="AB1" s="25">
        <f t="shared" si="0"/>
        <v>0</v>
      </c>
      <c r="AC1" s="25">
        <f t="shared" si="0"/>
        <v>2.4999999999999991</v>
      </c>
      <c r="AD1" s="25">
        <f t="shared" si="0"/>
        <v>0</v>
      </c>
      <c r="AE1" s="25">
        <f t="shared" si="0"/>
        <v>3.5000000000000036</v>
      </c>
      <c r="AF1" s="25">
        <f t="shared" si="0"/>
        <v>0</v>
      </c>
      <c r="AG1" s="25">
        <f t="shared" si="0"/>
        <v>0</v>
      </c>
      <c r="AH1" s="25">
        <f t="shared" si="0"/>
        <v>1.5000000000000027</v>
      </c>
      <c r="AI1" s="25">
        <f t="shared" si="0"/>
        <v>0</v>
      </c>
      <c r="AJ1" s="25">
        <f t="shared" si="0"/>
        <v>8.0000000000000018</v>
      </c>
      <c r="AK1" s="25">
        <f t="shared" si="0"/>
        <v>0</v>
      </c>
      <c r="AL1" s="25">
        <f t="shared" si="0"/>
        <v>1.5000000000000027</v>
      </c>
      <c r="AM1" s="25">
        <f t="shared" si="0"/>
        <v>0.50000000000000089</v>
      </c>
      <c r="AN1" s="25">
        <f t="shared" ref="AN1:BS1" si="1">SUM(AN4:AN24)</f>
        <v>0.75</v>
      </c>
      <c r="AO1" s="25">
        <f t="shared" si="1"/>
        <v>0.50000000000000089</v>
      </c>
      <c r="AP1" s="25">
        <f t="shared" si="1"/>
        <v>0.50000000000000089</v>
      </c>
      <c r="AQ1" s="25">
        <f t="shared" si="1"/>
        <v>1.9999999999999996</v>
      </c>
      <c r="AR1" s="25">
        <f t="shared" si="1"/>
        <v>6.7500000000000018</v>
      </c>
      <c r="AS1" s="25">
        <f t="shared" si="1"/>
        <v>8.5000000000000018</v>
      </c>
      <c r="AT1" s="25">
        <f t="shared" si="1"/>
        <v>1.5000000000000027</v>
      </c>
      <c r="AU1" s="25">
        <f t="shared" si="1"/>
        <v>0.50000000000000089</v>
      </c>
      <c r="AV1" s="25">
        <f t="shared" si="1"/>
        <v>0.50000000000000089</v>
      </c>
      <c r="AW1" s="25">
        <f t="shared" si="1"/>
        <v>0.50000000000000089</v>
      </c>
      <c r="AX1" s="25">
        <f t="shared" si="1"/>
        <v>7.5</v>
      </c>
      <c r="AY1" s="25">
        <f t="shared" si="1"/>
        <v>3.9999999999999991</v>
      </c>
      <c r="AZ1" s="25">
        <f t="shared" si="1"/>
        <v>7.5</v>
      </c>
      <c r="BA1" s="25">
        <f t="shared" si="1"/>
        <v>7.5</v>
      </c>
      <c r="BB1" s="25">
        <f t="shared" si="1"/>
        <v>7.5</v>
      </c>
      <c r="BC1" s="25">
        <f t="shared" si="1"/>
        <v>14.5</v>
      </c>
      <c r="BD1" s="31">
        <f t="shared" si="1"/>
        <v>0</v>
      </c>
      <c r="BE1" s="31">
        <f t="shared" si="1"/>
        <v>0</v>
      </c>
      <c r="BF1" s="25">
        <f t="shared" si="1"/>
        <v>14.5</v>
      </c>
      <c r="BG1" s="25">
        <f t="shared" si="1"/>
        <v>10.5</v>
      </c>
      <c r="BH1" s="25">
        <f t="shared" si="1"/>
        <v>7.5</v>
      </c>
      <c r="BI1" s="25">
        <f t="shared" si="1"/>
        <v>7.5000000000000036</v>
      </c>
      <c r="BJ1" s="25">
        <f t="shared" si="1"/>
        <v>7.5000000000000027</v>
      </c>
      <c r="BK1" s="41">
        <f t="shared" si="1"/>
        <v>7.5000000000000027</v>
      </c>
      <c r="BL1" s="25">
        <f t="shared" si="1"/>
        <v>7.5</v>
      </c>
      <c r="BM1" s="25">
        <f t="shared" si="1"/>
        <v>7.5</v>
      </c>
      <c r="BN1" s="25">
        <f t="shared" si="1"/>
        <v>7.5</v>
      </c>
      <c r="BO1" s="25">
        <f t="shared" si="1"/>
        <v>7.5</v>
      </c>
      <c r="BP1" s="25">
        <f t="shared" si="1"/>
        <v>7.0000000000000009</v>
      </c>
      <c r="BQ1" s="49">
        <f t="shared" si="1"/>
        <v>0</v>
      </c>
      <c r="BR1" s="25">
        <f t="shared" si="1"/>
        <v>7</v>
      </c>
      <c r="BS1" s="25">
        <f t="shared" si="1"/>
        <v>7.5</v>
      </c>
      <c r="BT1" s="25">
        <f t="shared" ref="BT1:CI1" si="2">SUM(BT4:BT24)</f>
        <v>7.5</v>
      </c>
      <c r="BU1" s="49">
        <f t="shared" si="2"/>
        <v>0</v>
      </c>
      <c r="BV1" s="25">
        <f t="shared" si="2"/>
        <v>7.5</v>
      </c>
      <c r="BW1" s="25">
        <f t="shared" si="2"/>
        <v>4.5</v>
      </c>
      <c r="BX1" s="25">
        <f t="shared" si="2"/>
        <v>7.4999999999999991</v>
      </c>
      <c r="BY1" s="25">
        <f t="shared" si="2"/>
        <v>7.5000000000000018</v>
      </c>
      <c r="BZ1" s="25">
        <f t="shared" si="2"/>
        <v>4.5</v>
      </c>
      <c r="CA1" s="25">
        <f t="shared" si="2"/>
        <v>4.5000000000000027</v>
      </c>
      <c r="CB1" s="25">
        <f t="shared" si="2"/>
        <v>2.2500000000000013</v>
      </c>
      <c r="CC1" s="25">
        <f t="shared" si="2"/>
        <v>2.7500000000000009</v>
      </c>
      <c r="CD1" s="25">
        <f t="shared" si="2"/>
        <v>7.5000000000000018</v>
      </c>
      <c r="CE1" s="25">
        <f t="shared" si="2"/>
        <v>7.5</v>
      </c>
      <c r="CF1" s="25">
        <f t="shared" si="2"/>
        <v>6.2500000000000018</v>
      </c>
      <c r="CG1" s="25">
        <f t="shared" si="2"/>
        <v>7.5000000000000018</v>
      </c>
      <c r="CH1" s="25">
        <f t="shared" si="2"/>
        <v>6.2500000000000018</v>
      </c>
      <c r="CI1" s="25">
        <f t="shared" si="2"/>
        <v>0</v>
      </c>
    </row>
    <row r="2" spans="1:87" x14ac:dyDescent="0.3">
      <c r="B2" s="112" t="s">
        <v>85</v>
      </c>
      <c r="C2" s="55"/>
      <c r="D2" s="6"/>
      <c r="E2" s="1"/>
      <c r="F2" s="1"/>
      <c r="G2" s="113" t="s">
        <v>105</v>
      </c>
      <c r="H2" s="22"/>
      <c r="I2" s="18">
        <f>I3</f>
        <v>44600</v>
      </c>
      <c r="J2" s="18">
        <f t="shared" ref="J2:BU2" si="3">J3</f>
        <v>44601</v>
      </c>
      <c r="K2" s="18">
        <f t="shared" si="3"/>
        <v>44602</v>
      </c>
      <c r="L2" s="18">
        <f t="shared" si="3"/>
        <v>44603</v>
      </c>
      <c r="M2" s="18">
        <f t="shared" si="3"/>
        <v>44606</v>
      </c>
      <c r="N2" s="18">
        <f t="shared" si="3"/>
        <v>44607</v>
      </c>
      <c r="O2" s="18">
        <f t="shared" si="3"/>
        <v>44608</v>
      </c>
      <c r="P2" s="18">
        <f t="shared" si="3"/>
        <v>44609</v>
      </c>
      <c r="Q2" s="18">
        <f t="shared" si="3"/>
        <v>44610</v>
      </c>
      <c r="R2" s="18">
        <f t="shared" si="3"/>
        <v>44613</v>
      </c>
      <c r="S2" s="18">
        <f t="shared" si="3"/>
        <v>44614</v>
      </c>
      <c r="T2" s="18">
        <f t="shared" si="3"/>
        <v>44615</v>
      </c>
      <c r="U2" s="18">
        <f t="shared" si="3"/>
        <v>44616</v>
      </c>
      <c r="V2" s="18">
        <f t="shared" si="3"/>
        <v>44617</v>
      </c>
      <c r="W2" s="18">
        <f t="shared" si="3"/>
        <v>44620</v>
      </c>
      <c r="X2" s="18">
        <f t="shared" si="3"/>
        <v>44621</v>
      </c>
      <c r="Y2" s="18">
        <f t="shared" si="3"/>
        <v>44622</v>
      </c>
      <c r="Z2" s="18">
        <f t="shared" si="3"/>
        <v>44623</v>
      </c>
      <c r="AA2" s="18">
        <f t="shared" si="3"/>
        <v>44624</v>
      </c>
      <c r="AB2" s="18">
        <f t="shared" si="3"/>
        <v>44627</v>
      </c>
      <c r="AC2" s="18">
        <f t="shared" si="3"/>
        <v>44628</v>
      </c>
      <c r="AD2" s="18">
        <f t="shared" si="3"/>
        <v>44629</v>
      </c>
      <c r="AE2" s="18">
        <f t="shared" si="3"/>
        <v>44630</v>
      </c>
      <c r="AF2" s="18">
        <f t="shared" si="3"/>
        <v>44631</v>
      </c>
      <c r="AG2" s="18">
        <f t="shared" si="3"/>
        <v>44634</v>
      </c>
      <c r="AH2" s="18">
        <f t="shared" si="3"/>
        <v>44635</v>
      </c>
      <c r="AI2" s="18">
        <f t="shared" si="3"/>
        <v>44636</v>
      </c>
      <c r="AJ2" s="18">
        <f t="shared" si="3"/>
        <v>44637</v>
      </c>
      <c r="AK2" s="18">
        <f t="shared" si="3"/>
        <v>44638</v>
      </c>
      <c r="AL2" s="18">
        <f t="shared" si="3"/>
        <v>44641</v>
      </c>
      <c r="AM2" s="18">
        <f t="shared" si="3"/>
        <v>44642</v>
      </c>
      <c r="AN2" s="18">
        <f t="shared" si="3"/>
        <v>44643</v>
      </c>
      <c r="AO2" s="18">
        <f t="shared" si="3"/>
        <v>44644</v>
      </c>
      <c r="AP2" s="18">
        <f t="shared" si="3"/>
        <v>44645</v>
      </c>
      <c r="AQ2" s="18">
        <f t="shared" si="3"/>
        <v>44648</v>
      </c>
      <c r="AR2" s="18">
        <f t="shared" si="3"/>
        <v>44649</v>
      </c>
      <c r="AS2" s="18">
        <f t="shared" si="3"/>
        <v>44650</v>
      </c>
      <c r="AT2" s="18">
        <f t="shared" si="3"/>
        <v>44651</v>
      </c>
      <c r="AU2" s="18">
        <f t="shared" si="3"/>
        <v>44652</v>
      </c>
      <c r="AV2" s="18">
        <f t="shared" si="3"/>
        <v>44655</v>
      </c>
      <c r="AW2" s="18">
        <f t="shared" si="3"/>
        <v>44656</v>
      </c>
      <c r="AX2" s="18">
        <f t="shared" si="3"/>
        <v>44657</v>
      </c>
      <c r="AY2" s="18">
        <f t="shared" si="3"/>
        <v>44658</v>
      </c>
      <c r="AZ2" s="18">
        <f t="shared" si="3"/>
        <v>44659</v>
      </c>
      <c r="BA2" s="18">
        <f t="shared" si="3"/>
        <v>44662</v>
      </c>
      <c r="BB2" s="18">
        <f t="shared" si="3"/>
        <v>44663</v>
      </c>
      <c r="BC2" s="18">
        <f t="shared" si="3"/>
        <v>44664</v>
      </c>
      <c r="BD2" s="32">
        <f t="shared" si="3"/>
        <v>44665</v>
      </c>
      <c r="BE2" s="32">
        <f t="shared" si="3"/>
        <v>44666</v>
      </c>
      <c r="BF2" s="18">
        <f t="shared" si="3"/>
        <v>44669</v>
      </c>
      <c r="BG2" s="18">
        <f t="shared" si="3"/>
        <v>44670</v>
      </c>
      <c r="BH2" s="18">
        <f t="shared" si="3"/>
        <v>44671</v>
      </c>
      <c r="BI2" s="18">
        <f t="shared" si="3"/>
        <v>44672</v>
      </c>
      <c r="BJ2" s="18">
        <f t="shared" si="3"/>
        <v>44673</v>
      </c>
      <c r="BK2" s="42">
        <f t="shared" si="3"/>
        <v>44676</v>
      </c>
      <c r="BL2" s="18">
        <f t="shared" si="3"/>
        <v>44677</v>
      </c>
      <c r="BM2" s="18">
        <f t="shared" si="3"/>
        <v>44678</v>
      </c>
      <c r="BN2" s="18">
        <f t="shared" si="3"/>
        <v>44679</v>
      </c>
      <c r="BO2" s="18">
        <f t="shared" si="3"/>
        <v>44680</v>
      </c>
      <c r="BP2" s="18">
        <f t="shared" si="3"/>
        <v>44683</v>
      </c>
      <c r="BQ2" s="50">
        <f t="shared" si="3"/>
        <v>44684</v>
      </c>
      <c r="BR2" s="18">
        <f t="shared" si="3"/>
        <v>44685</v>
      </c>
      <c r="BS2" s="18">
        <f t="shared" si="3"/>
        <v>44686</v>
      </c>
      <c r="BT2" s="18">
        <f t="shared" si="3"/>
        <v>44687</v>
      </c>
      <c r="BU2" s="50">
        <f t="shared" si="3"/>
        <v>44690</v>
      </c>
      <c r="BV2" s="18">
        <f>BV3</f>
        <v>44691</v>
      </c>
      <c r="BW2" s="18">
        <f>BW3</f>
        <v>44692</v>
      </c>
      <c r="BX2" s="18">
        <f>BX3</f>
        <v>44693</v>
      </c>
      <c r="BY2" s="18">
        <f>BY3</f>
        <v>44694</v>
      </c>
      <c r="BZ2" s="18">
        <f t="shared" ref="BZ2:CI2" si="4">BZ3</f>
        <v>44697</v>
      </c>
      <c r="CA2" s="18">
        <f t="shared" si="4"/>
        <v>44698</v>
      </c>
      <c r="CB2" s="18">
        <f t="shared" si="4"/>
        <v>44699</v>
      </c>
      <c r="CC2" s="18">
        <f t="shared" si="4"/>
        <v>44700</v>
      </c>
      <c r="CD2" s="18">
        <f t="shared" si="4"/>
        <v>44701</v>
      </c>
      <c r="CE2" s="18">
        <f t="shared" si="4"/>
        <v>44704</v>
      </c>
      <c r="CF2" s="18">
        <f t="shared" si="4"/>
        <v>44705</v>
      </c>
      <c r="CG2" s="18">
        <f t="shared" si="4"/>
        <v>44706</v>
      </c>
      <c r="CH2" s="18">
        <f t="shared" si="4"/>
        <v>44707</v>
      </c>
      <c r="CI2" s="18">
        <f t="shared" si="4"/>
        <v>44708</v>
      </c>
    </row>
    <row r="3" spans="1:87" ht="28.8" customHeight="1" x14ac:dyDescent="0.3">
      <c r="A3" s="6" t="s">
        <v>87</v>
      </c>
      <c r="B3" s="112"/>
      <c r="C3" s="12" t="s">
        <v>93</v>
      </c>
      <c r="D3" s="23" t="s">
        <v>86</v>
      </c>
      <c r="E3" s="6" t="s">
        <v>90</v>
      </c>
      <c r="F3" s="1" t="s">
        <v>96</v>
      </c>
      <c r="G3" s="113"/>
      <c r="H3" s="22" t="s">
        <v>5</v>
      </c>
      <c r="I3" s="19">
        <v>44600</v>
      </c>
      <c r="J3" s="20">
        <f t="shared" ref="J3:BU3" si="5">IF(WEEKDAY(I3,2)=5,I3+3,I3+1)</f>
        <v>44601</v>
      </c>
      <c r="K3" s="20">
        <f t="shared" si="5"/>
        <v>44602</v>
      </c>
      <c r="L3" s="20">
        <f t="shared" si="5"/>
        <v>44603</v>
      </c>
      <c r="M3" s="20">
        <f t="shared" si="5"/>
        <v>44606</v>
      </c>
      <c r="N3" s="20">
        <f t="shared" si="5"/>
        <v>44607</v>
      </c>
      <c r="O3" s="20">
        <f t="shared" si="5"/>
        <v>44608</v>
      </c>
      <c r="P3" s="20">
        <f t="shared" si="5"/>
        <v>44609</v>
      </c>
      <c r="Q3" s="20">
        <f t="shared" si="5"/>
        <v>44610</v>
      </c>
      <c r="R3" s="20">
        <f t="shared" si="5"/>
        <v>44613</v>
      </c>
      <c r="S3" s="20">
        <f t="shared" si="5"/>
        <v>44614</v>
      </c>
      <c r="T3" s="20">
        <f t="shared" si="5"/>
        <v>44615</v>
      </c>
      <c r="U3" s="20">
        <f t="shared" si="5"/>
        <v>44616</v>
      </c>
      <c r="V3" s="20">
        <f t="shared" si="5"/>
        <v>44617</v>
      </c>
      <c r="W3" s="20">
        <f t="shared" si="5"/>
        <v>44620</v>
      </c>
      <c r="X3" s="20">
        <f t="shared" si="5"/>
        <v>44621</v>
      </c>
      <c r="Y3" s="20">
        <f t="shared" si="5"/>
        <v>44622</v>
      </c>
      <c r="Z3" s="20">
        <f t="shared" si="5"/>
        <v>44623</v>
      </c>
      <c r="AA3" s="20">
        <f t="shared" si="5"/>
        <v>44624</v>
      </c>
      <c r="AB3" s="20">
        <f t="shared" si="5"/>
        <v>44627</v>
      </c>
      <c r="AC3" s="20">
        <f t="shared" si="5"/>
        <v>44628</v>
      </c>
      <c r="AD3" s="20">
        <f t="shared" si="5"/>
        <v>44629</v>
      </c>
      <c r="AE3" s="20">
        <f t="shared" si="5"/>
        <v>44630</v>
      </c>
      <c r="AF3" s="20">
        <f t="shared" si="5"/>
        <v>44631</v>
      </c>
      <c r="AG3" s="20">
        <f t="shared" si="5"/>
        <v>44634</v>
      </c>
      <c r="AH3" s="20">
        <f t="shared" si="5"/>
        <v>44635</v>
      </c>
      <c r="AI3" s="20">
        <f t="shared" si="5"/>
        <v>44636</v>
      </c>
      <c r="AJ3" s="20">
        <f t="shared" si="5"/>
        <v>44637</v>
      </c>
      <c r="AK3" s="20">
        <f t="shared" si="5"/>
        <v>44638</v>
      </c>
      <c r="AL3" s="20">
        <f t="shared" si="5"/>
        <v>44641</v>
      </c>
      <c r="AM3" s="20">
        <f t="shared" si="5"/>
        <v>44642</v>
      </c>
      <c r="AN3" s="20">
        <f t="shared" si="5"/>
        <v>44643</v>
      </c>
      <c r="AO3" s="20">
        <f t="shared" si="5"/>
        <v>44644</v>
      </c>
      <c r="AP3" s="20">
        <f t="shared" si="5"/>
        <v>44645</v>
      </c>
      <c r="AQ3" s="20">
        <f t="shared" si="5"/>
        <v>44648</v>
      </c>
      <c r="AR3" s="20">
        <f t="shared" si="5"/>
        <v>44649</v>
      </c>
      <c r="AS3" s="20">
        <f t="shared" si="5"/>
        <v>44650</v>
      </c>
      <c r="AT3" s="20">
        <f t="shared" si="5"/>
        <v>44651</v>
      </c>
      <c r="AU3" s="20">
        <f t="shared" si="5"/>
        <v>44652</v>
      </c>
      <c r="AV3" s="20">
        <f t="shared" si="5"/>
        <v>44655</v>
      </c>
      <c r="AW3" s="20">
        <f t="shared" si="5"/>
        <v>44656</v>
      </c>
      <c r="AX3" s="20">
        <f t="shared" si="5"/>
        <v>44657</v>
      </c>
      <c r="AY3" s="20">
        <f t="shared" si="5"/>
        <v>44658</v>
      </c>
      <c r="AZ3" s="20">
        <f t="shared" si="5"/>
        <v>44659</v>
      </c>
      <c r="BA3" s="20">
        <f t="shared" si="5"/>
        <v>44662</v>
      </c>
      <c r="BB3" s="20">
        <f t="shared" si="5"/>
        <v>44663</v>
      </c>
      <c r="BC3" s="20">
        <f t="shared" si="5"/>
        <v>44664</v>
      </c>
      <c r="BD3" s="33">
        <f t="shared" si="5"/>
        <v>44665</v>
      </c>
      <c r="BE3" s="33">
        <f t="shared" si="5"/>
        <v>44666</v>
      </c>
      <c r="BF3" s="20">
        <f t="shared" si="5"/>
        <v>44669</v>
      </c>
      <c r="BG3" s="20">
        <f t="shared" si="5"/>
        <v>44670</v>
      </c>
      <c r="BH3" s="20">
        <f t="shared" si="5"/>
        <v>44671</v>
      </c>
      <c r="BI3" s="20">
        <f t="shared" si="5"/>
        <v>44672</v>
      </c>
      <c r="BJ3" s="20">
        <f t="shared" si="5"/>
        <v>44673</v>
      </c>
      <c r="BK3" s="43">
        <f t="shared" si="5"/>
        <v>44676</v>
      </c>
      <c r="BL3" s="20">
        <f t="shared" si="5"/>
        <v>44677</v>
      </c>
      <c r="BM3" s="20">
        <f t="shared" si="5"/>
        <v>44678</v>
      </c>
      <c r="BN3" s="20">
        <f t="shared" si="5"/>
        <v>44679</v>
      </c>
      <c r="BO3" s="20">
        <f t="shared" si="5"/>
        <v>44680</v>
      </c>
      <c r="BP3" s="20">
        <f t="shared" si="5"/>
        <v>44683</v>
      </c>
      <c r="BQ3" s="51">
        <f t="shared" si="5"/>
        <v>44684</v>
      </c>
      <c r="BR3" s="20">
        <f t="shared" si="5"/>
        <v>44685</v>
      </c>
      <c r="BS3" s="20">
        <f t="shared" si="5"/>
        <v>44686</v>
      </c>
      <c r="BT3" s="20">
        <f t="shared" si="5"/>
        <v>44687</v>
      </c>
      <c r="BU3" s="51">
        <f t="shared" si="5"/>
        <v>44690</v>
      </c>
      <c r="BV3" s="20">
        <f t="shared" ref="BV3:CI3" si="6">IF(WEEKDAY(BU3,2)=5,BU3+3,BU3+1)</f>
        <v>44691</v>
      </c>
      <c r="BW3" s="20">
        <f t="shared" si="6"/>
        <v>44692</v>
      </c>
      <c r="BX3" s="20">
        <f t="shared" si="6"/>
        <v>44693</v>
      </c>
      <c r="BY3" s="20">
        <f t="shared" si="6"/>
        <v>44694</v>
      </c>
      <c r="BZ3" s="20">
        <f t="shared" si="6"/>
        <v>44697</v>
      </c>
      <c r="CA3" s="20">
        <f t="shared" si="6"/>
        <v>44698</v>
      </c>
      <c r="CB3" s="20">
        <f t="shared" si="6"/>
        <v>44699</v>
      </c>
      <c r="CC3" s="20">
        <f t="shared" si="6"/>
        <v>44700</v>
      </c>
      <c r="CD3" s="20">
        <f t="shared" si="6"/>
        <v>44701</v>
      </c>
      <c r="CE3" s="20">
        <f t="shared" si="6"/>
        <v>44704</v>
      </c>
      <c r="CF3" s="20">
        <f t="shared" si="6"/>
        <v>44705</v>
      </c>
      <c r="CG3" s="20">
        <f t="shared" si="6"/>
        <v>44706</v>
      </c>
      <c r="CH3" s="20">
        <f t="shared" si="6"/>
        <v>44707</v>
      </c>
      <c r="CI3" s="20">
        <f t="shared" si="6"/>
        <v>44708</v>
      </c>
    </row>
    <row r="4" spans="1:87" ht="14.4" customHeight="1" x14ac:dyDescent="0.3">
      <c r="A4" s="21" t="s">
        <v>24</v>
      </c>
      <c r="B4" s="2" t="s">
        <v>77</v>
      </c>
      <c r="C4" t="s">
        <v>28</v>
      </c>
      <c r="D4" s="2"/>
      <c r="E4" s="29" t="s">
        <v>28</v>
      </c>
      <c r="F4" s="4"/>
      <c r="G4" s="4"/>
      <c r="H4" s="13">
        <f t="shared" ref="H4:H24" si="7">SUMIF($C$28:$C$389,"="&amp;C4,$H$28:$H$389)</f>
        <v>210.33333333333334</v>
      </c>
      <c r="I4" s="14">
        <f t="shared" ref="I4:R10" si="8">SUMIFS($H$28:$H$389,$C$28:$C$389,$C4,$E$28:$E$389,I$3)</f>
        <v>0</v>
      </c>
      <c r="J4" s="14">
        <f t="shared" si="8"/>
        <v>0</v>
      </c>
      <c r="K4" s="14">
        <f t="shared" si="8"/>
        <v>0</v>
      </c>
      <c r="L4" s="14">
        <f t="shared" si="8"/>
        <v>0</v>
      </c>
      <c r="M4" s="14">
        <f t="shared" si="8"/>
        <v>0</v>
      </c>
      <c r="N4" s="14">
        <f t="shared" si="8"/>
        <v>0</v>
      </c>
      <c r="O4" s="14">
        <f t="shared" si="8"/>
        <v>0</v>
      </c>
      <c r="P4" s="14">
        <f t="shared" si="8"/>
        <v>0</v>
      </c>
      <c r="Q4" s="14">
        <f t="shared" si="8"/>
        <v>0</v>
      </c>
      <c r="R4" s="14">
        <f t="shared" si="8"/>
        <v>1.0000000000000018</v>
      </c>
      <c r="S4" s="14">
        <f t="shared" ref="S4:AB10" si="9">SUMIFS($H$28:$H$389,$C$28:$C$389,$C4,$E$28:$E$389,S$3)</f>
        <v>0.99999999999999911</v>
      </c>
      <c r="T4" s="14">
        <f t="shared" si="9"/>
        <v>6.9999999999999991</v>
      </c>
      <c r="U4" s="14">
        <f t="shared" si="9"/>
        <v>0</v>
      </c>
      <c r="V4" s="14">
        <f t="shared" si="9"/>
        <v>0</v>
      </c>
      <c r="W4" s="14">
        <f t="shared" si="9"/>
        <v>6.9999999999999991</v>
      </c>
      <c r="X4" s="14">
        <f t="shared" si="9"/>
        <v>5</v>
      </c>
      <c r="Y4" s="14">
        <f t="shared" si="9"/>
        <v>6.9999999999999991</v>
      </c>
      <c r="Z4" s="14">
        <f t="shared" si="9"/>
        <v>5.4999999999999991</v>
      </c>
      <c r="AA4" s="14">
        <f t="shared" si="9"/>
        <v>6.75</v>
      </c>
      <c r="AB4" s="14">
        <f t="shared" si="9"/>
        <v>0</v>
      </c>
      <c r="AC4" s="14">
        <f t="shared" ref="AC4:AL10" si="10">SUMIFS($H$28:$H$389,$C$28:$C$389,$C4,$E$28:$E$389,AC$3)</f>
        <v>1.9999999999999982</v>
      </c>
      <c r="AD4" s="14">
        <f t="shared" si="10"/>
        <v>0</v>
      </c>
      <c r="AE4" s="14">
        <f t="shared" si="10"/>
        <v>1.0000000000000018</v>
      </c>
      <c r="AF4" s="14">
        <f t="shared" si="10"/>
        <v>0</v>
      </c>
      <c r="AG4" s="14">
        <f t="shared" si="10"/>
        <v>0</v>
      </c>
      <c r="AH4" s="14">
        <f t="shared" si="10"/>
        <v>1.0000000000000018</v>
      </c>
      <c r="AI4" s="14">
        <f t="shared" si="10"/>
        <v>0</v>
      </c>
      <c r="AJ4" s="14">
        <f t="shared" si="10"/>
        <v>7.0833333333333357</v>
      </c>
      <c r="AK4" s="14">
        <f t="shared" si="10"/>
        <v>0</v>
      </c>
      <c r="AL4" s="14">
        <f t="shared" si="10"/>
        <v>1.0000000000000018</v>
      </c>
      <c r="AM4" s="14">
        <f t="shared" ref="AM4:AV10" si="11">SUMIFS($H$28:$H$389,$C$28:$C$389,$C4,$E$28:$E$389,AM$3)</f>
        <v>0</v>
      </c>
      <c r="AN4" s="14">
        <f t="shared" si="11"/>
        <v>0</v>
      </c>
      <c r="AO4" s="14">
        <f t="shared" si="11"/>
        <v>0</v>
      </c>
      <c r="AP4" s="14">
        <f t="shared" si="11"/>
        <v>0</v>
      </c>
      <c r="AQ4" s="14">
        <f t="shared" si="11"/>
        <v>0.99999999999999911</v>
      </c>
      <c r="AR4" s="14">
        <f t="shared" si="11"/>
        <v>1.0000000000000018</v>
      </c>
      <c r="AS4" s="14">
        <f t="shared" si="11"/>
        <v>1.0000000000000018</v>
      </c>
      <c r="AT4" s="14">
        <f t="shared" si="11"/>
        <v>1.0000000000000018</v>
      </c>
      <c r="AU4" s="14">
        <f t="shared" si="11"/>
        <v>0</v>
      </c>
      <c r="AV4" s="14">
        <f t="shared" si="11"/>
        <v>0</v>
      </c>
      <c r="AW4" s="14">
        <f t="shared" ref="AW4:BF10" si="12">SUMIFS($H$28:$H$389,$C$28:$C$389,$C4,$E$28:$E$389,AW$3)</f>
        <v>0</v>
      </c>
      <c r="AX4" s="14">
        <f t="shared" si="12"/>
        <v>0</v>
      </c>
      <c r="AY4" s="14">
        <f t="shared" si="12"/>
        <v>0</v>
      </c>
      <c r="AZ4" s="14">
        <f t="shared" si="12"/>
        <v>6.5</v>
      </c>
      <c r="BA4" s="14">
        <f t="shared" si="12"/>
        <v>4.5</v>
      </c>
      <c r="BB4" s="14">
        <f t="shared" si="12"/>
        <v>0</v>
      </c>
      <c r="BC4" s="38">
        <f t="shared" si="12"/>
        <v>8.5</v>
      </c>
      <c r="BD4" s="34">
        <f t="shared" si="12"/>
        <v>0</v>
      </c>
      <c r="BE4" s="34">
        <f t="shared" si="12"/>
        <v>0</v>
      </c>
      <c r="BF4" s="38">
        <f t="shared" si="12"/>
        <v>10.5</v>
      </c>
      <c r="BG4" s="38">
        <f t="shared" ref="BG4:BP10" si="13">SUMIFS($H$28:$H$389,$C$28:$C$389,$C4,$E$28:$E$389,BG$3)</f>
        <v>7.5</v>
      </c>
      <c r="BH4" s="38">
        <f t="shared" si="13"/>
        <v>4.5</v>
      </c>
      <c r="BI4" s="38">
        <f t="shared" si="13"/>
        <v>4.5000000000000027</v>
      </c>
      <c r="BJ4" s="38">
        <f t="shared" si="13"/>
        <v>3.5000000000000009</v>
      </c>
      <c r="BK4" s="44">
        <f t="shared" si="13"/>
        <v>4.5000000000000027</v>
      </c>
      <c r="BL4" s="14">
        <f t="shared" si="13"/>
        <v>4.5</v>
      </c>
      <c r="BM4" s="14">
        <f t="shared" si="13"/>
        <v>4.5</v>
      </c>
      <c r="BN4" s="14">
        <f t="shared" si="13"/>
        <v>4.5</v>
      </c>
      <c r="BO4" s="14">
        <f t="shared" si="13"/>
        <v>4.5</v>
      </c>
      <c r="BP4" s="14">
        <f t="shared" si="13"/>
        <v>6.5</v>
      </c>
      <c r="BQ4" s="52">
        <f t="shared" ref="BQ4:BZ10" si="14">SUMIFS($H$28:$H$389,$C$28:$C$389,$C4,$E$28:$E$389,BQ$3)</f>
        <v>0</v>
      </c>
      <c r="BR4" s="14">
        <f t="shared" si="14"/>
        <v>4.5</v>
      </c>
      <c r="BS4" s="14">
        <f t="shared" si="14"/>
        <v>6.5</v>
      </c>
      <c r="BT4" s="14">
        <f t="shared" si="14"/>
        <v>6.5</v>
      </c>
      <c r="BU4" s="52">
        <f t="shared" si="14"/>
        <v>0</v>
      </c>
      <c r="BV4" s="14">
        <f t="shared" si="14"/>
        <v>6</v>
      </c>
      <c r="BW4" s="14">
        <f t="shared" si="14"/>
        <v>2.4999999999999991</v>
      </c>
      <c r="BX4" s="14">
        <f t="shared" si="14"/>
        <v>6.2499999999999982</v>
      </c>
      <c r="BY4" s="14">
        <f t="shared" si="14"/>
        <v>6.0000000000000018</v>
      </c>
      <c r="BZ4" s="14">
        <f t="shared" si="14"/>
        <v>3.9999999999999991</v>
      </c>
      <c r="CA4" s="14">
        <f t="shared" ref="CA4:CI10" si="15">SUMIFS($H$28:$H$389,$C$28:$C$389,$C4,$E$28:$E$389,CA$3)</f>
        <v>2.5000000000000018</v>
      </c>
      <c r="CB4" s="14">
        <f t="shared" si="15"/>
        <v>1.7500000000000004</v>
      </c>
      <c r="CC4" s="14">
        <f t="shared" si="15"/>
        <v>1.7500000000000004</v>
      </c>
      <c r="CD4" s="14">
        <f t="shared" si="15"/>
        <v>5.2500000000000018</v>
      </c>
      <c r="CE4" s="14">
        <f t="shared" si="15"/>
        <v>5.75</v>
      </c>
      <c r="CF4" s="14">
        <f t="shared" si="15"/>
        <v>4.7500000000000018</v>
      </c>
      <c r="CG4" s="14">
        <f t="shared" si="15"/>
        <v>6.0000000000000018</v>
      </c>
      <c r="CH4" s="14">
        <f t="shared" si="15"/>
        <v>5.0000000000000009</v>
      </c>
      <c r="CI4" s="14">
        <f t="shared" si="15"/>
        <v>0</v>
      </c>
    </row>
    <row r="5" spans="1:87" ht="14.4" customHeight="1" x14ac:dyDescent="0.3">
      <c r="A5" s="2" t="s">
        <v>77</v>
      </c>
      <c r="B5" s="2" t="s">
        <v>77</v>
      </c>
      <c r="C5" s="24" t="s">
        <v>9</v>
      </c>
      <c r="D5" s="7"/>
      <c r="E5" s="28" t="s">
        <v>9</v>
      </c>
      <c r="F5" s="4"/>
      <c r="G5" s="4"/>
      <c r="H5" s="13">
        <f t="shared" si="7"/>
        <v>18.666666666666679</v>
      </c>
      <c r="I5" s="14">
        <f t="shared" si="8"/>
        <v>0</v>
      </c>
      <c r="J5" s="14">
        <f t="shared" si="8"/>
        <v>0.50000000000000089</v>
      </c>
      <c r="K5" s="14">
        <f t="shared" si="8"/>
        <v>0.50000000000000089</v>
      </c>
      <c r="L5" s="14">
        <f t="shared" si="8"/>
        <v>0.50000000000000089</v>
      </c>
      <c r="M5" s="14">
        <f t="shared" si="8"/>
        <v>0.50000000000000089</v>
      </c>
      <c r="N5" s="14">
        <f t="shared" si="8"/>
        <v>0.50000000000000089</v>
      </c>
      <c r="O5" s="14">
        <f t="shared" si="8"/>
        <v>0.50000000000000089</v>
      </c>
      <c r="P5" s="14">
        <f t="shared" si="8"/>
        <v>0</v>
      </c>
      <c r="Q5" s="14">
        <f t="shared" si="8"/>
        <v>0</v>
      </c>
      <c r="R5" s="14">
        <f t="shared" si="8"/>
        <v>0.50000000000000089</v>
      </c>
      <c r="S5" s="14">
        <f t="shared" si="9"/>
        <v>0.50000000000000089</v>
      </c>
      <c r="T5" s="14">
        <f t="shared" si="9"/>
        <v>0.50000000000000089</v>
      </c>
      <c r="U5" s="14">
        <f t="shared" si="9"/>
        <v>0</v>
      </c>
      <c r="V5" s="14">
        <f t="shared" si="9"/>
        <v>0</v>
      </c>
      <c r="W5" s="14">
        <f t="shared" si="9"/>
        <v>0.50000000000000089</v>
      </c>
      <c r="X5" s="14">
        <f t="shared" si="9"/>
        <v>0.50000000000000089</v>
      </c>
      <c r="Y5" s="14">
        <f t="shared" si="9"/>
        <v>0.50000000000000089</v>
      </c>
      <c r="Z5" s="14">
        <f t="shared" si="9"/>
        <v>2.0000000000000009</v>
      </c>
      <c r="AA5" s="14">
        <f t="shared" si="9"/>
        <v>0.75</v>
      </c>
      <c r="AB5" s="14">
        <f t="shared" si="9"/>
        <v>0</v>
      </c>
      <c r="AC5" s="14">
        <f t="shared" si="10"/>
        <v>0.50000000000000089</v>
      </c>
      <c r="AD5" s="14">
        <f t="shared" si="10"/>
        <v>0</v>
      </c>
      <c r="AE5" s="14">
        <f t="shared" si="10"/>
        <v>2.5000000000000018</v>
      </c>
      <c r="AF5" s="14">
        <f t="shared" si="10"/>
        <v>0</v>
      </c>
      <c r="AG5" s="14">
        <f t="shared" si="10"/>
        <v>0</v>
      </c>
      <c r="AH5" s="14">
        <f t="shared" si="10"/>
        <v>0.50000000000000089</v>
      </c>
      <c r="AI5" s="14">
        <f t="shared" si="10"/>
        <v>0</v>
      </c>
      <c r="AJ5" s="14">
        <f t="shared" si="10"/>
        <v>0.91666666666666607</v>
      </c>
      <c r="AK5" s="14">
        <f t="shared" si="10"/>
        <v>0</v>
      </c>
      <c r="AL5" s="14">
        <f t="shared" si="10"/>
        <v>0.50000000000000089</v>
      </c>
      <c r="AM5" s="14">
        <f t="shared" si="11"/>
        <v>0.50000000000000089</v>
      </c>
      <c r="AN5" s="14">
        <f t="shared" si="11"/>
        <v>0.75</v>
      </c>
      <c r="AO5" s="14">
        <f t="shared" si="11"/>
        <v>0.50000000000000089</v>
      </c>
      <c r="AP5" s="14">
        <f t="shared" si="11"/>
        <v>0.50000000000000089</v>
      </c>
      <c r="AQ5" s="14">
        <f t="shared" si="11"/>
        <v>1.0000000000000004</v>
      </c>
      <c r="AR5" s="14">
        <f t="shared" si="11"/>
        <v>0.75</v>
      </c>
      <c r="AS5" s="14">
        <f t="shared" si="11"/>
        <v>0.50000000000000089</v>
      </c>
      <c r="AT5" s="14">
        <f t="shared" si="11"/>
        <v>0.50000000000000089</v>
      </c>
      <c r="AU5" s="14">
        <f t="shared" si="11"/>
        <v>0</v>
      </c>
      <c r="AV5" s="14">
        <f t="shared" si="11"/>
        <v>0</v>
      </c>
      <c r="AW5" s="14">
        <f t="shared" si="12"/>
        <v>0</v>
      </c>
      <c r="AX5" s="14">
        <f t="shared" si="12"/>
        <v>0</v>
      </c>
      <c r="AY5" s="14">
        <f t="shared" si="12"/>
        <v>0</v>
      </c>
      <c r="AZ5" s="14">
        <f t="shared" si="12"/>
        <v>0</v>
      </c>
      <c r="BA5" s="14">
        <f t="shared" si="12"/>
        <v>0</v>
      </c>
      <c r="BB5" s="14">
        <f t="shared" si="12"/>
        <v>0</v>
      </c>
      <c r="BC5" s="14">
        <f t="shared" si="12"/>
        <v>0</v>
      </c>
      <c r="BD5" s="34">
        <f t="shared" si="12"/>
        <v>0</v>
      </c>
      <c r="BE5" s="34">
        <f t="shared" si="12"/>
        <v>0</v>
      </c>
      <c r="BF5" s="14">
        <f t="shared" si="12"/>
        <v>0</v>
      </c>
      <c r="BG5" s="14">
        <f t="shared" si="13"/>
        <v>0</v>
      </c>
      <c r="BH5" s="14">
        <f t="shared" si="13"/>
        <v>0</v>
      </c>
      <c r="BI5" s="14">
        <f t="shared" si="13"/>
        <v>0</v>
      </c>
      <c r="BJ5" s="14">
        <f t="shared" si="13"/>
        <v>0</v>
      </c>
      <c r="BK5" s="44">
        <f t="shared" si="13"/>
        <v>0</v>
      </c>
      <c r="BL5" s="14">
        <f t="shared" si="13"/>
        <v>0</v>
      </c>
      <c r="BM5" s="14">
        <f t="shared" si="13"/>
        <v>0</v>
      </c>
      <c r="BN5" s="14">
        <f t="shared" si="13"/>
        <v>0</v>
      </c>
      <c r="BO5" s="14">
        <f t="shared" si="13"/>
        <v>0</v>
      </c>
      <c r="BP5" s="14">
        <f t="shared" si="13"/>
        <v>0</v>
      </c>
      <c r="BQ5" s="52">
        <f t="shared" si="14"/>
        <v>0</v>
      </c>
      <c r="BR5" s="14">
        <f t="shared" si="14"/>
        <v>0</v>
      </c>
      <c r="BS5" s="14">
        <f t="shared" si="14"/>
        <v>0</v>
      </c>
      <c r="BT5" s="14">
        <f t="shared" si="14"/>
        <v>0</v>
      </c>
      <c r="BU5" s="52">
        <f t="shared" si="14"/>
        <v>0</v>
      </c>
      <c r="BV5" s="14">
        <f t="shared" si="14"/>
        <v>0</v>
      </c>
      <c r="BW5" s="14">
        <f t="shared" si="14"/>
        <v>0</v>
      </c>
      <c r="BX5" s="14">
        <f t="shared" si="14"/>
        <v>0</v>
      </c>
      <c r="BY5" s="14">
        <f t="shared" si="14"/>
        <v>0</v>
      </c>
      <c r="BZ5" s="14">
        <f t="shared" si="14"/>
        <v>0</v>
      </c>
      <c r="CA5" s="14">
        <f t="shared" si="15"/>
        <v>0</v>
      </c>
      <c r="CB5" s="14">
        <f t="shared" si="15"/>
        <v>0</v>
      </c>
      <c r="CC5" s="14">
        <f t="shared" si="15"/>
        <v>0</v>
      </c>
      <c r="CD5" s="14">
        <f t="shared" si="15"/>
        <v>0</v>
      </c>
      <c r="CE5" s="14">
        <f t="shared" si="15"/>
        <v>0</v>
      </c>
      <c r="CF5" s="14">
        <f t="shared" si="15"/>
        <v>0</v>
      </c>
      <c r="CG5" s="14">
        <f t="shared" si="15"/>
        <v>0</v>
      </c>
      <c r="CH5" s="14">
        <f t="shared" si="15"/>
        <v>0</v>
      </c>
      <c r="CI5" s="14">
        <f t="shared" si="15"/>
        <v>0</v>
      </c>
    </row>
    <row r="6" spans="1:87" ht="14.4" customHeight="1" x14ac:dyDescent="0.3">
      <c r="A6" s="2" t="s">
        <v>77</v>
      </c>
      <c r="B6" s="2" t="s">
        <v>77</v>
      </c>
      <c r="C6" s="24" t="s">
        <v>66</v>
      </c>
      <c r="D6" s="7"/>
      <c r="E6" s="28" t="s">
        <v>66</v>
      </c>
      <c r="F6" s="4"/>
      <c r="G6" s="4"/>
      <c r="H6" s="13">
        <f t="shared" si="7"/>
        <v>21.000000000000011</v>
      </c>
      <c r="I6" s="14">
        <f t="shared" si="8"/>
        <v>0</v>
      </c>
      <c r="J6" s="14">
        <f t="shared" si="8"/>
        <v>0</v>
      </c>
      <c r="K6" s="14">
        <f t="shared" si="8"/>
        <v>0</v>
      </c>
      <c r="L6" s="14">
        <f t="shared" si="8"/>
        <v>0</v>
      </c>
      <c r="M6" s="14">
        <f t="shared" si="8"/>
        <v>0</v>
      </c>
      <c r="N6" s="14">
        <f t="shared" si="8"/>
        <v>0</v>
      </c>
      <c r="O6" s="14">
        <f t="shared" si="8"/>
        <v>0</v>
      </c>
      <c r="P6" s="14">
        <f t="shared" si="8"/>
        <v>0</v>
      </c>
      <c r="Q6" s="14">
        <f t="shared" si="8"/>
        <v>0</v>
      </c>
      <c r="R6" s="14">
        <f t="shared" si="8"/>
        <v>0</v>
      </c>
      <c r="S6" s="14">
        <f t="shared" si="9"/>
        <v>0</v>
      </c>
      <c r="T6" s="14">
        <f t="shared" si="9"/>
        <v>0</v>
      </c>
      <c r="U6" s="14">
        <f t="shared" si="9"/>
        <v>0</v>
      </c>
      <c r="V6" s="14">
        <f t="shared" si="9"/>
        <v>0</v>
      </c>
      <c r="W6" s="14">
        <f t="shared" si="9"/>
        <v>0</v>
      </c>
      <c r="X6" s="14">
        <f t="shared" si="9"/>
        <v>0</v>
      </c>
      <c r="Y6" s="14">
        <f t="shared" si="9"/>
        <v>0</v>
      </c>
      <c r="Z6" s="14">
        <f t="shared" si="9"/>
        <v>0</v>
      </c>
      <c r="AA6" s="14">
        <f t="shared" si="9"/>
        <v>0</v>
      </c>
      <c r="AB6" s="14">
        <f t="shared" si="9"/>
        <v>0</v>
      </c>
      <c r="AC6" s="14">
        <f t="shared" si="10"/>
        <v>0</v>
      </c>
      <c r="AD6" s="14">
        <f t="shared" si="10"/>
        <v>0</v>
      </c>
      <c r="AE6" s="14">
        <f t="shared" si="10"/>
        <v>0</v>
      </c>
      <c r="AF6" s="14">
        <f t="shared" si="10"/>
        <v>0</v>
      </c>
      <c r="AG6" s="14">
        <f t="shared" si="10"/>
        <v>0</v>
      </c>
      <c r="AH6" s="14">
        <f t="shared" si="10"/>
        <v>0</v>
      </c>
      <c r="AI6" s="14">
        <f t="shared" si="10"/>
        <v>0</v>
      </c>
      <c r="AJ6" s="14">
        <f t="shared" si="10"/>
        <v>0</v>
      </c>
      <c r="AK6" s="14">
        <f t="shared" si="10"/>
        <v>0</v>
      </c>
      <c r="AL6" s="14">
        <f t="shared" si="10"/>
        <v>0</v>
      </c>
      <c r="AM6" s="14">
        <f t="shared" si="11"/>
        <v>0</v>
      </c>
      <c r="AN6" s="14">
        <f t="shared" si="11"/>
        <v>0</v>
      </c>
      <c r="AO6" s="14">
        <f t="shared" si="11"/>
        <v>0</v>
      </c>
      <c r="AP6" s="14">
        <f t="shared" si="11"/>
        <v>0</v>
      </c>
      <c r="AQ6" s="14">
        <f t="shared" si="11"/>
        <v>0</v>
      </c>
      <c r="AR6" s="14">
        <f t="shared" si="11"/>
        <v>0</v>
      </c>
      <c r="AS6" s="14">
        <f t="shared" si="11"/>
        <v>0</v>
      </c>
      <c r="AT6" s="14">
        <f t="shared" si="11"/>
        <v>0</v>
      </c>
      <c r="AU6" s="14">
        <f t="shared" si="11"/>
        <v>0.50000000000000089</v>
      </c>
      <c r="AV6" s="14">
        <f t="shared" si="11"/>
        <v>0.50000000000000089</v>
      </c>
      <c r="AW6" s="14">
        <f t="shared" si="12"/>
        <v>0.50000000000000089</v>
      </c>
      <c r="AX6" s="14">
        <f t="shared" si="12"/>
        <v>0.50000000000000089</v>
      </c>
      <c r="AY6" s="14">
        <f t="shared" si="12"/>
        <v>0.50000000000000089</v>
      </c>
      <c r="AZ6" s="14">
        <f t="shared" si="12"/>
        <v>0.50000000000000089</v>
      </c>
      <c r="BA6" s="14">
        <f t="shared" si="12"/>
        <v>0.50000000000000089</v>
      </c>
      <c r="BB6" s="14">
        <f t="shared" si="12"/>
        <v>0.50000000000000089</v>
      </c>
      <c r="BC6" s="38">
        <f t="shared" si="12"/>
        <v>2.0000000000000009</v>
      </c>
      <c r="BD6" s="34">
        <f t="shared" si="12"/>
        <v>0</v>
      </c>
      <c r="BE6" s="34">
        <f t="shared" si="12"/>
        <v>0</v>
      </c>
      <c r="BF6" s="38">
        <f t="shared" si="12"/>
        <v>0.50000000000000089</v>
      </c>
      <c r="BG6" s="38">
        <f t="shared" si="13"/>
        <v>0.50000000000000089</v>
      </c>
      <c r="BH6" s="38">
        <f t="shared" si="13"/>
        <v>0.50000000000000089</v>
      </c>
      <c r="BI6" s="38">
        <f t="shared" si="13"/>
        <v>0.50000000000000089</v>
      </c>
      <c r="BJ6" s="38">
        <f t="shared" si="13"/>
        <v>0.50000000000000089</v>
      </c>
      <c r="BK6" s="44">
        <f t="shared" si="13"/>
        <v>0.50000000000000089</v>
      </c>
      <c r="BL6" s="14">
        <f t="shared" si="13"/>
        <v>0.50000000000000089</v>
      </c>
      <c r="BM6" s="14">
        <f t="shared" si="13"/>
        <v>0.50000000000000089</v>
      </c>
      <c r="BN6" s="14">
        <f t="shared" si="13"/>
        <v>0.75</v>
      </c>
      <c r="BO6" s="14">
        <f t="shared" si="13"/>
        <v>0.50000000000000089</v>
      </c>
      <c r="BP6" s="14">
        <f t="shared" si="13"/>
        <v>0.50000000000000089</v>
      </c>
      <c r="BQ6" s="52">
        <f t="shared" si="14"/>
        <v>0</v>
      </c>
      <c r="BR6" s="14">
        <f t="shared" si="14"/>
        <v>0.75</v>
      </c>
      <c r="BS6" s="14">
        <f t="shared" si="14"/>
        <v>0.50000000000000089</v>
      </c>
      <c r="BT6" s="14">
        <f t="shared" si="14"/>
        <v>0.50000000000000089</v>
      </c>
      <c r="BU6" s="52">
        <f t="shared" si="14"/>
        <v>0</v>
      </c>
      <c r="BV6" s="14">
        <f t="shared" si="14"/>
        <v>0.50000000000000089</v>
      </c>
      <c r="BW6" s="14">
        <f t="shared" si="14"/>
        <v>0.50000000000000089</v>
      </c>
      <c r="BX6" s="14">
        <f t="shared" si="14"/>
        <v>0.50000000000000089</v>
      </c>
      <c r="BY6" s="14">
        <f t="shared" si="14"/>
        <v>0.75</v>
      </c>
      <c r="BZ6" s="14">
        <f t="shared" si="14"/>
        <v>0.50000000000000089</v>
      </c>
      <c r="CA6" s="14">
        <f t="shared" si="15"/>
        <v>0.50000000000000089</v>
      </c>
      <c r="CB6" s="14">
        <f t="shared" si="15"/>
        <v>0.50000000000000089</v>
      </c>
      <c r="CC6" s="14">
        <f t="shared" si="15"/>
        <v>1.0000000000000004</v>
      </c>
      <c r="CD6" s="14">
        <f t="shared" si="15"/>
        <v>0.50000000000000089</v>
      </c>
      <c r="CE6" s="14">
        <f t="shared" si="15"/>
        <v>0.75</v>
      </c>
      <c r="CF6" s="14">
        <f t="shared" si="15"/>
        <v>0.50000000000000089</v>
      </c>
      <c r="CG6" s="14">
        <f t="shared" si="15"/>
        <v>0.50000000000000089</v>
      </c>
      <c r="CH6" s="14">
        <f t="shared" si="15"/>
        <v>0.50000000000000089</v>
      </c>
      <c r="CI6" s="14">
        <f t="shared" si="15"/>
        <v>0</v>
      </c>
    </row>
    <row r="7" spans="1:87" ht="14.4" customHeight="1" x14ac:dyDescent="0.3">
      <c r="A7" s="21">
        <v>3</v>
      </c>
      <c r="B7" s="2">
        <v>18556</v>
      </c>
      <c r="C7" s="24" t="s">
        <v>59</v>
      </c>
      <c r="D7" s="7"/>
      <c r="E7" s="28" t="s">
        <v>59</v>
      </c>
      <c r="F7" s="4">
        <v>21</v>
      </c>
      <c r="G7" s="4">
        <v>1</v>
      </c>
      <c r="H7" s="13">
        <f t="shared" si="7"/>
        <v>21</v>
      </c>
      <c r="I7" s="14">
        <f t="shared" si="8"/>
        <v>0</v>
      </c>
      <c r="J7" s="14">
        <f t="shared" si="8"/>
        <v>0</v>
      </c>
      <c r="K7" s="14">
        <f t="shared" si="8"/>
        <v>0</v>
      </c>
      <c r="L7" s="14">
        <f t="shared" si="8"/>
        <v>0</v>
      </c>
      <c r="M7" s="14">
        <f t="shared" si="8"/>
        <v>0</v>
      </c>
      <c r="N7" s="14">
        <f t="shared" si="8"/>
        <v>0</v>
      </c>
      <c r="O7" s="14">
        <f t="shared" si="8"/>
        <v>0</v>
      </c>
      <c r="P7" s="14">
        <f t="shared" si="8"/>
        <v>0</v>
      </c>
      <c r="Q7" s="14">
        <f t="shared" si="8"/>
        <v>0</v>
      </c>
      <c r="R7" s="14">
        <f t="shared" si="8"/>
        <v>0</v>
      </c>
      <c r="S7" s="14">
        <f t="shared" si="9"/>
        <v>0</v>
      </c>
      <c r="T7" s="14">
        <f t="shared" si="9"/>
        <v>0</v>
      </c>
      <c r="U7" s="14">
        <f t="shared" si="9"/>
        <v>0</v>
      </c>
      <c r="V7" s="14">
        <f t="shared" si="9"/>
        <v>0</v>
      </c>
      <c r="W7" s="14">
        <f t="shared" si="9"/>
        <v>0</v>
      </c>
      <c r="X7" s="14">
        <f t="shared" si="9"/>
        <v>0</v>
      </c>
      <c r="Y7" s="14">
        <f t="shared" si="9"/>
        <v>0</v>
      </c>
      <c r="Z7" s="14">
        <f t="shared" si="9"/>
        <v>0</v>
      </c>
      <c r="AA7" s="14">
        <f t="shared" si="9"/>
        <v>0</v>
      </c>
      <c r="AB7" s="14">
        <f t="shared" si="9"/>
        <v>0</v>
      </c>
      <c r="AC7" s="14">
        <f t="shared" si="10"/>
        <v>0</v>
      </c>
      <c r="AD7" s="14">
        <f t="shared" si="10"/>
        <v>0</v>
      </c>
      <c r="AE7" s="14">
        <f t="shared" si="10"/>
        <v>0</v>
      </c>
      <c r="AF7" s="14">
        <f t="shared" si="10"/>
        <v>0</v>
      </c>
      <c r="AG7" s="14">
        <f t="shared" si="10"/>
        <v>0</v>
      </c>
      <c r="AH7" s="14">
        <f t="shared" si="10"/>
        <v>0</v>
      </c>
      <c r="AI7" s="14">
        <f t="shared" si="10"/>
        <v>0</v>
      </c>
      <c r="AJ7" s="14">
        <f t="shared" si="10"/>
        <v>0</v>
      </c>
      <c r="AK7" s="14">
        <f t="shared" si="10"/>
        <v>0</v>
      </c>
      <c r="AL7" s="14">
        <f t="shared" si="10"/>
        <v>0</v>
      </c>
      <c r="AM7" s="14">
        <f t="shared" si="11"/>
        <v>0</v>
      </c>
      <c r="AN7" s="14">
        <f t="shared" si="11"/>
        <v>0</v>
      </c>
      <c r="AO7" s="14">
        <f t="shared" si="11"/>
        <v>0</v>
      </c>
      <c r="AP7" s="14">
        <f t="shared" si="11"/>
        <v>0</v>
      </c>
      <c r="AQ7" s="14">
        <f t="shared" si="11"/>
        <v>0</v>
      </c>
      <c r="AR7" s="14">
        <f t="shared" si="11"/>
        <v>5</v>
      </c>
      <c r="AS7" s="14">
        <f t="shared" si="11"/>
        <v>0</v>
      </c>
      <c r="AT7" s="14">
        <f t="shared" si="11"/>
        <v>0</v>
      </c>
      <c r="AU7" s="14">
        <f t="shared" si="11"/>
        <v>0</v>
      </c>
      <c r="AV7" s="14">
        <f t="shared" si="11"/>
        <v>0</v>
      </c>
      <c r="AW7" s="14">
        <f t="shared" si="12"/>
        <v>0</v>
      </c>
      <c r="AX7" s="14">
        <f t="shared" si="12"/>
        <v>3.5000000000000009</v>
      </c>
      <c r="AY7" s="14">
        <f t="shared" si="12"/>
        <v>0</v>
      </c>
      <c r="AZ7" s="14">
        <f t="shared" si="12"/>
        <v>0</v>
      </c>
      <c r="BA7" s="14">
        <f t="shared" si="12"/>
        <v>2.4999999999999991</v>
      </c>
      <c r="BB7" s="45">
        <f t="shared" si="12"/>
        <v>2.4999999999999991</v>
      </c>
      <c r="BC7" s="14">
        <f t="shared" si="12"/>
        <v>0</v>
      </c>
      <c r="BD7" s="34">
        <f t="shared" si="12"/>
        <v>0</v>
      </c>
      <c r="BE7" s="34">
        <f t="shared" si="12"/>
        <v>0</v>
      </c>
      <c r="BF7" s="14">
        <f t="shared" si="12"/>
        <v>0</v>
      </c>
      <c r="BG7" s="14">
        <f t="shared" si="13"/>
        <v>0</v>
      </c>
      <c r="BH7" s="38">
        <f t="shared" si="13"/>
        <v>0.49999999999999956</v>
      </c>
      <c r="BI7" s="38">
        <f t="shared" si="13"/>
        <v>0.49999999999999956</v>
      </c>
      <c r="BJ7" s="14">
        <f t="shared" si="13"/>
        <v>0</v>
      </c>
      <c r="BK7" s="44">
        <f t="shared" si="13"/>
        <v>0</v>
      </c>
      <c r="BL7" s="14">
        <f t="shared" si="13"/>
        <v>0</v>
      </c>
      <c r="BM7" s="14">
        <f t="shared" si="13"/>
        <v>1.9999999999999996</v>
      </c>
      <c r="BN7" s="14">
        <f t="shared" si="13"/>
        <v>2.25</v>
      </c>
      <c r="BO7" s="14">
        <f t="shared" si="13"/>
        <v>1.9999999999999996</v>
      </c>
      <c r="BP7" s="14">
        <f t="shared" si="13"/>
        <v>0</v>
      </c>
      <c r="BQ7" s="52">
        <f t="shared" si="14"/>
        <v>0</v>
      </c>
      <c r="BR7" s="14">
        <f t="shared" si="14"/>
        <v>0</v>
      </c>
      <c r="BS7" s="14">
        <f t="shared" si="14"/>
        <v>0</v>
      </c>
      <c r="BT7" s="14">
        <f t="shared" si="14"/>
        <v>0</v>
      </c>
      <c r="BU7" s="52">
        <f t="shared" si="14"/>
        <v>0</v>
      </c>
      <c r="BV7" s="14">
        <f t="shared" si="14"/>
        <v>0</v>
      </c>
      <c r="BW7" s="14">
        <f t="shared" si="14"/>
        <v>0</v>
      </c>
      <c r="BX7" s="14">
        <f t="shared" si="14"/>
        <v>0</v>
      </c>
      <c r="BY7" s="14">
        <f t="shared" si="14"/>
        <v>0</v>
      </c>
      <c r="BZ7" s="14">
        <f t="shared" si="14"/>
        <v>0</v>
      </c>
      <c r="CA7" s="14">
        <f t="shared" si="15"/>
        <v>0</v>
      </c>
      <c r="CB7" s="14">
        <f t="shared" si="15"/>
        <v>0</v>
      </c>
      <c r="CC7" s="14">
        <f t="shared" si="15"/>
        <v>0</v>
      </c>
      <c r="CD7" s="14">
        <f t="shared" si="15"/>
        <v>0</v>
      </c>
      <c r="CE7" s="14">
        <f t="shared" si="15"/>
        <v>0.25000000000000044</v>
      </c>
      <c r="CF7" s="14">
        <f t="shared" si="15"/>
        <v>0</v>
      </c>
      <c r="CG7" s="14">
        <f t="shared" si="15"/>
        <v>0</v>
      </c>
      <c r="CH7" s="14">
        <f t="shared" si="15"/>
        <v>0</v>
      </c>
      <c r="CI7" s="14">
        <f t="shared" si="15"/>
        <v>0</v>
      </c>
    </row>
    <row r="8" spans="1:87" ht="14.4" customHeight="1" x14ac:dyDescent="0.3">
      <c r="A8" s="21">
        <v>3</v>
      </c>
      <c r="B8" s="2">
        <v>18556</v>
      </c>
      <c r="C8" s="36" t="s">
        <v>62</v>
      </c>
      <c r="D8" s="7"/>
      <c r="E8" s="28" t="s">
        <v>62</v>
      </c>
      <c r="F8" s="4">
        <v>14</v>
      </c>
      <c r="G8" s="4">
        <v>4</v>
      </c>
      <c r="H8" s="13">
        <f t="shared" si="7"/>
        <v>13.999999999999998</v>
      </c>
      <c r="I8" s="14">
        <f t="shared" si="8"/>
        <v>0</v>
      </c>
      <c r="J8" s="14">
        <f t="shared" si="8"/>
        <v>0</v>
      </c>
      <c r="K8" s="14">
        <f t="shared" si="8"/>
        <v>0</v>
      </c>
      <c r="L8" s="14">
        <f t="shared" si="8"/>
        <v>0</v>
      </c>
      <c r="M8" s="14">
        <f t="shared" si="8"/>
        <v>0</v>
      </c>
      <c r="N8" s="14">
        <f t="shared" si="8"/>
        <v>0</v>
      </c>
      <c r="O8" s="14">
        <f t="shared" si="8"/>
        <v>0</v>
      </c>
      <c r="P8" s="14">
        <f t="shared" si="8"/>
        <v>0</v>
      </c>
      <c r="Q8" s="14">
        <f t="shared" si="8"/>
        <v>0</v>
      </c>
      <c r="R8" s="14">
        <f t="shared" si="8"/>
        <v>0</v>
      </c>
      <c r="S8" s="14">
        <f t="shared" si="9"/>
        <v>0</v>
      </c>
      <c r="T8" s="14">
        <f t="shared" si="9"/>
        <v>0</v>
      </c>
      <c r="U8" s="14">
        <f t="shared" si="9"/>
        <v>0</v>
      </c>
      <c r="V8" s="14">
        <f t="shared" si="9"/>
        <v>0</v>
      </c>
      <c r="W8" s="14">
        <f t="shared" si="9"/>
        <v>0</v>
      </c>
      <c r="X8" s="14">
        <f t="shared" si="9"/>
        <v>0</v>
      </c>
      <c r="Y8" s="14">
        <f t="shared" si="9"/>
        <v>0</v>
      </c>
      <c r="Z8" s="14">
        <f t="shared" si="9"/>
        <v>0</v>
      </c>
      <c r="AA8" s="14">
        <f t="shared" si="9"/>
        <v>0</v>
      </c>
      <c r="AB8" s="14">
        <f t="shared" si="9"/>
        <v>0</v>
      </c>
      <c r="AC8" s="14">
        <f t="shared" si="10"/>
        <v>0</v>
      </c>
      <c r="AD8" s="14">
        <f t="shared" si="10"/>
        <v>0</v>
      </c>
      <c r="AE8" s="14">
        <f t="shared" si="10"/>
        <v>0</v>
      </c>
      <c r="AF8" s="14">
        <f t="shared" si="10"/>
        <v>0</v>
      </c>
      <c r="AG8" s="14">
        <f t="shared" si="10"/>
        <v>0</v>
      </c>
      <c r="AH8" s="14">
        <f t="shared" si="10"/>
        <v>0</v>
      </c>
      <c r="AI8" s="14">
        <f t="shared" si="10"/>
        <v>0</v>
      </c>
      <c r="AJ8" s="14">
        <f t="shared" si="10"/>
        <v>0</v>
      </c>
      <c r="AK8" s="14">
        <f t="shared" si="10"/>
        <v>0</v>
      </c>
      <c r="AL8" s="14">
        <f t="shared" si="10"/>
        <v>0</v>
      </c>
      <c r="AM8" s="14">
        <f t="shared" si="11"/>
        <v>0</v>
      </c>
      <c r="AN8" s="14">
        <f t="shared" si="11"/>
        <v>0</v>
      </c>
      <c r="AO8" s="14">
        <f t="shared" si="11"/>
        <v>0</v>
      </c>
      <c r="AP8" s="14">
        <f t="shared" si="11"/>
        <v>0</v>
      </c>
      <c r="AQ8" s="14">
        <f t="shared" si="11"/>
        <v>0</v>
      </c>
      <c r="AR8" s="14">
        <f t="shared" si="11"/>
        <v>0</v>
      </c>
      <c r="AS8" s="14">
        <f t="shared" si="11"/>
        <v>6.9999999999999991</v>
      </c>
      <c r="AT8" s="14">
        <f t="shared" si="11"/>
        <v>0</v>
      </c>
      <c r="AU8" s="14">
        <f t="shared" si="11"/>
        <v>0</v>
      </c>
      <c r="AV8" s="14">
        <f t="shared" si="11"/>
        <v>0</v>
      </c>
      <c r="AW8" s="14">
        <f t="shared" si="12"/>
        <v>0</v>
      </c>
      <c r="AX8" s="14">
        <f t="shared" si="12"/>
        <v>0</v>
      </c>
      <c r="AY8" s="14">
        <f t="shared" si="12"/>
        <v>0</v>
      </c>
      <c r="AZ8" s="14">
        <f t="shared" si="12"/>
        <v>0</v>
      </c>
      <c r="BA8" s="14">
        <f t="shared" si="12"/>
        <v>0</v>
      </c>
      <c r="BB8" s="14">
        <f t="shared" si="12"/>
        <v>0</v>
      </c>
      <c r="BC8" s="14">
        <f t="shared" si="12"/>
        <v>0</v>
      </c>
      <c r="BD8" s="34">
        <f t="shared" si="12"/>
        <v>0</v>
      </c>
      <c r="BE8" s="34">
        <f t="shared" si="12"/>
        <v>0</v>
      </c>
      <c r="BF8" s="14">
        <f t="shared" si="12"/>
        <v>0</v>
      </c>
      <c r="BG8" s="38">
        <f t="shared" si="13"/>
        <v>1.9999999999999996</v>
      </c>
      <c r="BH8" s="38">
        <f t="shared" si="13"/>
        <v>1.9999999999999996</v>
      </c>
      <c r="BI8" s="14">
        <f t="shared" si="13"/>
        <v>0</v>
      </c>
      <c r="BJ8" s="14">
        <f t="shared" si="13"/>
        <v>0</v>
      </c>
      <c r="BK8" s="44">
        <f t="shared" si="13"/>
        <v>0</v>
      </c>
      <c r="BL8" s="14">
        <f t="shared" si="13"/>
        <v>0</v>
      </c>
      <c r="BM8" s="14">
        <f t="shared" si="13"/>
        <v>0</v>
      </c>
      <c r="BN8" s="14">
        <f t="shared" si="13"/>
        <v>0</v>
      </c>
      <c r="BO8" s="14">
        <f t="shared" si="13"/>
        <v>0</v>
      </c>
      <c r="BP8" s="14">
        <f t="shared" si="13"/>
        <v>0</v>
      </c>
      <c r="BQ8" s="52">
        <f t="shared" si="14"/>
        <v>0</v>
      </c>
      <c r="BR8" s="14">
        <f t="shared" si="14"/>
        <v>0</v>
      </c>
      <c r="BS8" s="14">
        <f t="shared" si="14"/>
        <v>0</v>
      </c>
      <c r="BT8" s="14">
        <f t="shared" si="14"/>
        <v>0</v>
      </c>
      <c r="BU8" s="52">
        <f t="shared" si="14"/>
        <v>0</v>
      </c>
      <c r="BV8" s="14">
        <f t="shared" si="14"/>
        <v>0</v>
      </c>
      <c r="BW8" s="14">
        <f t="shared" si="14"/>
        <v>1.5</v>
      </c>
      <c r="BX8" s="14">
        <f t="shared" si="14"/>
        <v>0</v>
      </c>
      <c r="BY8" s="14">
        <f t="shared" si="14"/>
        <v>0</v>
      </c>
      <c r="BZ8" s="14">
        <f t="shared" si="14"/>
        <v>0</v>
      </c>
      <c r="CA8" s="14">
        <f t="shared" si="15"/>
        <v>1.5</v>
      </c>
      <c r="CB8" s="14">
        <f t="shared" si="15"/>
        <v>0</v>
      </c>
      <c r="CC8" s="14">
        <f t="shared" si="15"/>
        <v>0</v>
      </c>
      <c r="CD8" s="14">
        <f t="shared" si="15"/>
        <v>0</v>
      </c>
      <c r="CE8" s="14">
        <f t="shared" si="15"/>
        <v>0</v>
      </c>
      <c r="CF8" s="14">
        <f t="shared" si="15"/>
        <v>0</v>
      </c>
      <c r="CG8" s="14">
        <f t="shared" si="15"/>
        <v>0</v>
      </c>
      <c r="CH8" s="14">
        <f t="shared" si="15"/>
        <v>0</v>
      </c>
      <c r="CI8" s="14">
        <f t="shared" si="15"/>
        <v>0</v>
      </c>
    </row>
    <row r="9" spans="1:87" ht="14.4" customHeight="1" x14ac:dyDescent="0.3">
      <c r="A9" s="21">
        <v>3</v>
      </c>
      <c r="B9" s="2">
        <v>18556</v>
      </c>
      <c r="C9" s="24" t="s">
        <v>75</v>
      </c>
      <c r="D9" s="7"/>
      <c r="E9" s="28" t="s">
        <v>75</v>
      </c>
      <c r="F9" s="4">
        <v>21</v>
      </c>
      <c r="G9" s="4">
        <v>1</v>
      </c>
      <c r="H9" s="13">
        <f t="shared" si="7"/>
        <v>20.999999999999996</v>
      </c>
      <c r="I9" s="14">
        <f t="shared" si="8"/>
        <v>0</v>
      </c>
      <c r="J9" s="14">
        <f t="shared" si="8"/>
        <v>0</v>
      </c>
      <c r="K9" s="14">
        <f t="shared" si="8"/>
        <v>0</v>
      </c>
      <c r="L9" s="14">
        <f t="shared" si="8"/>
        <v>0</v>
      </c>
      <c r="M9" s="14">
        <f t="shared" si="8"/>
        <v>0</v>
      </c>
      <c r="N9" s="14">
        <f t="shared" si="8"/>
        <v>0</v>
      </c>
      <c r="O9" s="14">
        <f t="shared" si="8"/>
        <v>0</v>
      </c>
      <c r="P9" s="14">
        <f t="shared" si="8"/>
        <v>0</v>
      </c>
      <c r="Q9" s="14">
        <f t="shared" si="8"/>
        <v>0</v>
      </c>
      <c r="R9" s="14">
        <f t="shared" si="8"/>
        <v>0</v>
      </c>
      <c r="S9" s="14">
        <f t="shared" si="9"/>
        <v>0</v>
      </c>
      <c r="T9" s="14">
        <f t="shared" si="9"/>
        <v>0</v>
      </c>
      <c r="U9" s="14">
        <f t="shared" si="9"/>
        <v>0</v>
      </c>
      <c r="V9" s="14">
        <f t="shared" si="9"/>
        <v>0</v>
      </c>
      <c r="W9" s="14">
        <f t="shared" si="9"/>
        <v>0</v>
      </c>
      <c r="X9" s="14">
        <f t="shared" si="9"/>
        <v>0</v>
      </c>
      <c r="Y9" s="14">
        <f t="shared" si="9"/>
        <v>0</v>
      </c>
      <c r="Z9" s="14">
        <f t="shared" si="9"/>
        <v>0</v>
      </c>
      <c r="AA9" s="14">
        <f t="shared" si="9"/>
        <v>0</v>
      </c>
      <c r="AB9" s="14">
        <f t="shared" si="9"/>
        <v>0</v>
      </c>
      <c r="AC9" s="14">
        <f t="shared" si="10"/>
        <v>0</v>
      </c>
      <c r="AD9" s="14">
        <f t="shared" si="10"/>
        <v>0</v>
      </c>
      <c r="AE9" s="14">
        <f t="shared" si="10"/>
        <v>0</v>
      </c>
      <c r="AF9" s="14">
        <f t="shared" si="10"/>
        <v>0</v>
      </c>
      <c r="AG9" s="14">
        <f t="shared" si="10"/>
        <v>0</v>
      </c>
      <c r="AH9" s="14">
        <f t="shared" si="10"/>
        <v>0</v>
      </c>
      <c r="AI9" s="14">
        <f t="shared" si="10"/>
        <v>0</v>
      </c>
      <c r="AJ9" s="14">
        <f t="shared" si="10"/>
        <v>0</v>
      </c>
      <c r="AK9" s="14">
        <f t="shared" si="10"/>
        <v>0</v>
      </c>
      <c r="AL9" s="14">
        <f t="shared" si="10"/>
        <v>0</v>
      </c>
      <c r="AM9" s="14">
        <f t="shared" si="11"/>
        <v>0</v>
      </c>
      <c r="AN9" s="14">
        <f t="shared" si="11"/>
        <v>0</v>
      </c>
      <c r="AO9" s="14">
        <f t="shared" si="11"/>
        <v>0</v>
      </c>
      <c r="AP9" s="14">
        <f t="shared" si="11"/>
        <v>0</v>
      </c>
      <c r="AQ9" s="14">
        <f t="shared" si="11"/>
        <v>0</v>
      </c>
      <c r="AR9" s="14">
        <f t="shared" si="11"/>
        <v>0</v>
      </c>
      <c r="AS9" s="14">
        <f t="shared" si="11"/>
        <v>0</v>
      </c>
      <c r="AT9" s="14">
        <f t="shared" si="11"/>
        <v>0</v>
      </c>
      <c r="AU9" s="14">
        <f t="shared" si="11"/>
        <v>0</v>
      </c>
      <c r="AV9" s="14">
        <f t="shared" si="11"/>
        <v>0</v>
      </c>
      <c r="AW9" s="14">
        <f t="shared" si="12"/>
        <v>0</v>
      </c>
      <c r="AX9" s="14">
        <f t="shared" si="12"/>
        <v>3.4999999999999982</v>
      </c>
      <c r="AY9" s="14">
        <f t="shared" si="12"/>
        <v>3.4999999999999982</v>
      </c>
      <c r="AZ9" s="14">
        <f t="shared" si="12"/>
        <v>0.49999999999999956</v>
      </c>
      <c r="BA9" s="14">
        <f t="shared" si="12"/>
        <v>0</v>
      </c>
      <c r="BB9" s="14">
        <f t="shared" si="12"/>
        <v>4.5</v>
      </c>
      <c r="BC9" s="38">
        <f t="shared" si="12"/>
        <v>0.49999999999999956</v>
      </c>
      <c r="BD9" s="34">
        <f t="shared" si="12"/>
        <v>0</v>
      </c>
      <c r="BE9" s="34">
        <f t="shared" si="12"/>
        <v>0</v>
      </c>
      <c r="BF9" s="38">
        <f t="shared" si="12"/>
        <v>1.0000000000000018</v>
      </c>
      <c r="BG9" s="38">
        <f t="shared" si="13"/>
        <v>0.49999999999999956</v>
      </c>
      <c r="BH9" s="38">
        <f t="shared" si="13"/>
        <v>0</v>
      </c>
      <c r="BI9" s="38">
        <f t="shared" si="13"/>
        <v>1.9999999999999996</v>
      </c>
      <c r="BJ9" s="14">
        <f t="shared" si="13"/>
        <v>0</v>
      </c>
      <c r="BK9" s="44">
        <f t="shared" si="13"/>
        <v>0</v>
      </c>
      <c r="BL9" s="14">
        <f t="shared" si="13"/>
        <v>1.9999999999999996</v>
      </c>
      <c r="BM9" s="14">
        <f t="shared" si="13"/>
        <v>0</v>
      </c>
      <c r="BN9" s="14">
        <f t="shared" si="13"/>
        <v>0</v>
      </c>
      <c r="BO9" s="14">
        <f t="shared" si="13"/>
        <v>0.49999999999999956</v>
      </c>
      <c r="BP9" s="14">
        <f t="shared" si="13"/>
        <v>0</v>
      </c>
      <c r="BQ9" s="52">
        <f t="shared" si="14"/>
        <v>0</v>
      </c>
      <c r="BR9" s="14">
        <f t="shared" si="14"/>
        <v>0</v>
      </c>
      <c r="BS9" s="14">
        <f t="shared" si="14"/>
        <v>0.49999999999999956</v>
      </c>
      <c r="BT9" s="14">
        <f t="shared" si="14"/>
        <v>0.49999999999999956</v>
      </c>
      <c r="BU9" s="52">
        <f t="shared" si="14"/>
        <v>0</v>
      </c>
      <c r="BV9" s="14">
        <f t="shared" si="14"/>
        <v>0</v>
      </c>
      <c r="BW9" s="14">
        <f t="shared" si="14"/>
        <v>0</v>
      </c>
      <c r="BX9" s="14">
        <f t="shared" si="14"/>
        <v>0.75</v>
      </c>
      <c r="BY9" s="14">
        <f t="shared" si="14"/>
        <v>0.75</v>
      </c>
      <c r="BZ9" s="14">
        <f t="shared" si="14"/>
        <v>0</v>
      </c>
      <c r="CA9" s="14">
        <f t="shared" si="15"/>
        <v>0</v>
      </c>
      <c r="CB9" s="14">
        <f t="shared" si="15"/>
        <v>0</v>
      </c>
      <c r="CC9" s="14">
        <f t="shared" si="15"/>
        <v>0</v>
      </c>
      <c r="CD9" s="14">
        <f t="shared" si="15"/>
        <v>0</v>
      </c>
      <c r="CE9" s="14">
        <f t="shared" si="15"/>
        <v>0</v>
      </c>
      <c r="CF9" s="14">
        <f t="shared" si="15"/>
        <v>0</v>
      </c>
      <c r="CG9" s="14">
        <f t="shared" si="15"/>
        <v>0</v>
      </c>
      <c r="CH9" s="14">
        <f t="shared" si="15"/>
        <v>0</v>
      </c>
      <c r="CI9" s="14">
        <f t="shared" si="15"/>
        <v>0</v>
      </c>
    </row>
    <row r="10" spans="1:87" x14ac:dyDescent="0.3">
      <c r="A10" s="21">
        <v>3</v>
      </c>
      <c r="B10" s="2">
        <v>18556</v>
      </c>
      <c r="C10" s="24" t="s">
        <v>78</v>
      </c>
      <c r="D10" s="7"/>
      <c r="E10" s="28" t="s">
        <v>78</v>
      </c>
      <c r="F10" s="4">
        <v>21</v>
      </c>
      <c r="G10" s="4"/>
      <c r="H10" s="13">
        <f t="shared" si="7"/>
        <v>21</v>
      </c>
      <c r="I10" s="14">
        <f t="shared" si="8"/>
        <v>0</v>
      </c>
      <c r="J10" s="14">
        <f t="shared" si="8"/>
        <v>0</v>
      </c>
      <c r="K10" s="14">
        <f t="shared" si="8"/>
        <v>0</v>
      </c>
      <c r="L10" s="14">
        <f t="shared" si="8"/>
        <v>0</v>
      </c>
      <c r="M10" s="14">
        <f t="shared" si="8"/>
        <v>0</v>
      </c>
      <c r="N10" s="14">
        <f t="shared" si="8"/>
        <v>0</v>
      </c>
      <c r="O10" s="14">
        <f t="shared" si="8"/>
        <v>0</v>
      </c>
      <c r="P10" s="14">
        <f t="shared" si="8"/>
        <v>0</v>
      </c>
      <c r="Q10" s="14">
        <f t="shared" si="8"/>
        <v>0</v>
      </c>
      <c r="R10" s="14">
        <f t="shared" si="8"/>
        <v>0</v>
      </c>
      <c r="S10" s="14">
        <f t="shared" si="9"/>
        <v>0</v>
      </c>
      <c r="T10" s="14">
        <f t="shared" si="9"/>
        <v>0</v>
      </c>
      <c r="U10" s="14">
        <f t="shared" si="9"/>
        <v>0</v>
      </c>
      <c r="V10" s="14">
        <f t="shared" si="9"/>
        <v>0</v>
      </c>
      <c r="W10" s="14">
        <f t="shared" si="9"/>
        <v>0</v>
      </c>
      <c r="X10" s="14">
        <f t="shared" si="9"/>
        <v>0</v>
      </c>
      <c r="Y10" s="14">
        <f t="shared" si="9"/>
        <v>0</v>
      </c>
      <c r="Z10" s="14">
        <f t="shared" si="9"/>
        <v>0</v>
      </c>
      <c r="AA10" s="14">
        <f t="shared" si="9"/>
        <v>0</v>
      </c>
      <c r="AB10" s="14">
        <f t="shared" si="9"/>
        <v>0</v>
      </c>
      <c r="AC10" s="14">
        <f t="shared" si="10"/>
        <v>0</v>
      </c>
      <c r="AD10" s="14">
        <f t="shared" si="10"/>
        <v>0</v>
      </c>
      <c r="AE10" s="14">
        <f t="shared" si="10"/>
        <v>0</v>
      </c>
      <c r="AF10" s="14">
        <f t="shared" si="10"/>
        <v>0</v>
      </c>
      <c r="AG10" s="14">
        <f t="shared" si="10"/>
        <v>0</v>
      </c>
      <c r="AH10" s="14">
        <f t="shared" si="10"/>
        <v>0</v>
      </c>
      <c r="AI10" s="14">
        <f t="shared" si="10"/>
        <v>0</v>
      </c>
      <c r="AJ10" s="14">
        <f t="shared" si="10"/>
        <v>0</v>
      </c>
      <c r="AK10" s="14">
        <f t="shared" si="10"/>
        <v>0</v>
      </c>
      <c r="AL10" s="14">
        <f t="shared" si="10"/>
        <v>0</v>
      </c>
      <c r="AM10" s="14">
        <f t="shared" si="11"/>
        <v>0</v>
      </c>
      <c r="AN10" s="14">
        <f t="shared" si="11"/>
        <v>0</v>
      </c>
      <c r="AO10" s="14">
        <f t="shared" si="11"/>
        <v>0</v>
      </c>
      <c r="AP10" s="14">
        <f t="shared" si="11"/>
        <v>0</v>
      </c>
      <c r="AQ10" s="14">
        <f t="shared" si="11"/>
        <v>0</v>
      </c>
      <c r="AR10" s="14">
        <f t="shared" si="11"/>
        <v>0</v>
      </c>
      <c r="AS10" s="14">
        <f t="shared" si="11"/>
        <v>0</v>
      </c>
      <c r="AT10" s="14">
        <f t="shared" si="11"/>
        <v>0</v>
      </c>
      <c r="AU10" s="14">
        <f t="shared" si="11"/>
        <v>0</v>
      </c>
      <c r="AV10" s="14">
        <f t="shared" si="11"/>
        <v>0</v>
      </c>
      <c r="AW10" s="14">
        <f t="shared" si="12"/>
        <v>0</v>
      </c>
      <c r="AX10" s="14">
        <f t="shared" si="12"/>
        <v>0</v>
      </c>
      <c r="AY10" s="14">
        <f t="shared" si="12"/>
        <v>0</v>
      </c>
      <c r="AZ10" s="14">
        <f t="shared" si="12"/>
        <v>0</v>
      </c>
      <c r="BA10" s="14">
        <f t="shared" si="12"/>
        <v>0</v>
      </c>
      <c r="BB10" s="14">
        <f t="shared" si="12"/>
        <v>0</v>
      </c>
      <c r="BC10" s="14">
        <f t="shared" si="12"/>
        <v>3.4999999999999996</v>
      </c>
      <c r="BD10" s="34">
        <f t="shared" si="12"/>
        <v>0</v>
      </c>
      <c r="BE10" s="34">
        <f t="shared" si="12"/>
        <v>0</v>
      </c>
      <c r="BF10" s="14">
        <f t="shared" si="12"/>
        <v>2.4999999999999991</v>
      </c>
      <c r="BG10" s="14">
        <f t="shared" si="13"/>
        <v>0</v>
      </c>
      <c r="BH10" s="14">
        <f t="shared" si="13"/>
        <v>0</v>
      </c>
      <c r="BI10" s="14">
        <f t="shared" si="13"/>
        <v>0</v>
      </c>
      <c r="BJ10" s="14">
        <f t="shared" si="13"/>
        <v>3.5000000000000009</v>
      </c>
      <c r="BK10" s="44">
        <f t="shared" si="13"/>
        <v>2.4999999999999991</v>
      </c>
      <c r="BL10" s="14">
        <f t="shared" si="13"/>
        <v>0.49999999999999956</v>
      </c>
      <c r="BM10" s="14">
        <f t="shared" si="13"/>
        <v>0.49999999999999956</v>
      </c>
      <c r="BN10" s="14">
        <f t="shared" si="13"/>
        <v>0</v>
      </c>
      <c r="BO10" s="14">
        <f t="shared" si="13"/>
        <v>0</v>
      </c>
      <c r="BP10" s="14">
        <f t="shared" si="13"/>
        <v>0</v>
      </c>
      <c r="BQ10" s="52">
        <f t="shared" si="14"/>
        <v>0</v>
      </c>
      <c r="BR10" s="14">
        <f t="shared" si="14"/>
        <v>1.7500000000000004</v>
      </c>
      <c r="BS10" s="14">
        <f t="shared" si="14"/>
        <v>0</v>
      </c>
      <c r="BT10" s="14">
        <f t="shared" si="14"/>
        <v>0</v>
      </c>
      <c r="BU10" s="52">
        <f t="shared" si="14"/>
        <v>0</v>
      </c>
      <c r="BV10" s="14">
        <f t="shared" si="14"/>
        <v>0.99999999999999911</v>
      </c>
      <c r="BW10" s="14">
        <f t="shared" si="14"/>
        <v>0</v>
      </c>
      <c r="BX10" s="14">
        <f t="shared" si="14"/>
        <v>0</v>
      </c>
      <c r="BY10" s="14">
        <f t="shared" si="14"/>
        <v>0</v>
      </c>
      <c r="BZ10" s="14">
        <f t="shared" si="14"/>
        <v>0</v>
      </c>
      <c r="CA10" s="14">
        <f t="shared" si="15"/>
        <v>0</v>
      </c>
      <c r="CB10" s="14">
        <f t="shared" si="15"/>
        <v>0</v>
      </c>
      <c r="CC10" s="14">
        <f t="shared" si="15"/>
        <v>0</v>
      </c>
      <c r="CD10" s="14">
        <f t="shared" si="15"/>
        <v>1.7499999999999991</v>
      </c>
      <c r="CE10" s="14">
        <f t="shared" si="15"/>
        <v>0.75</v>
      </c>
      <c r="CF10" s="14">
        <f t="shared" si="15"/>
        <v>0.99999999999999911</v>
      </c>
      <c r="CG10" s="14">
        <f t="shared" si="15"/>
        <v>0.99999999999999911</v>
      </c>
      <c r="CH10" s="14">
        <f t="shared" si="15"/>
        <v>0.75</v>
      </c>
      <c r="CI10" s="14">
        <f t="shared" si="15"/>
        <v>0</v>
      </c>
    </row>
    <row r="11" spans="1:87" hidden="1" x14ac:dyDescent="0.3">
      <c r="A11" s="2" t="s">
        <v>91</v>
      </c>
      <c r="B11" s="2" t="s">
        <v>91</v>
      </c>
      <c r="C11" s="24"/>
      <c r="D11" s="7"/>
      <c r="E11" s="7"/>
      <c r="F11" s="30"/>
      <c r="H11" s="13">
        <f t="shared" si="7"/>
        <v>0</v>
      </c>
      <c r="I11" s="14">
        <f t="shared" ref="I11:R13" si="16">SUMIFS($G$32:$G$389,$B$32:$B$389,$C11,$D$32:$D$389,I$3)</f>
        <v>0</v>
      </c>
      <c r="J11" s="14">
        <f t="shared" si="16"/>
        <v>0</v>
      </c>
      <c r="K11" s="14">
        <f t="shared" si="16"/>
        <v>0</v>
      </c>
      <c r="L11" s="14">
        <f t="shared" si="16"/>
        <v>0</v>
      </c>
      <c r="M11" s="14">
        <f t="shared" si="16"/>
        <v>0</v>
      </c>
      <c r="N11" s="14">
        <f t="shared" si="16"/>
        <v>0</v>
      </c>
      <c r="O11" s="14">
        <f t="shared" si="16"/>
        <v>0</v>
      </c>
      <c r="P11" s="14">
        <f t="shared" si="16"/>
        <v>0</v>
      </c>
      <c r="Q11" s="14">
        <f t="shared" si="16"/>
        <v>0</v>
      </c>
      <c r="R11" s="14">
        <f t="shared" si="16"/>
        <v>0</v>
      </c>
      <c r="S11" s="14">
        <f t="shared" ref="S11:AB13" si="17">SUMIFS($G$32:$G$389,$B$32:$B$389,$C11,$D$32:$D$389,S$3)</f>
        <v>0</v>
      </c>
      <c r="T11" s="14">
        <f t="shared" si="17"/>
        <v>0</v>
      </c>
      <c r="U11" s="14">
        <f t="shared" si="17"/>
        <v>0</v>
      </c>
      <c r="V11" s="14">
        <f t="shared" si="17"/>
        <v>0</v>
      </c>
      <c r="W11" s="14">
        <f t="shared" si="17"/>
        <v>0</v>
      </c>
      <c r="X11" s="14">
        <f t="shared" si="17"/>
        <v>0</v>
      </c>
      <c r="Y11" s="14">
        <f t="shared" si="17"/>
        <v>0</v>
      </c>
      <c r="Z11" s="14">
        <f t="shared" si="17"/>
        <v>0</v>
      </c>
      <c r="AA11" s="14">
        <f t="shared" si="17"/>
        <v>0</v>
      </c>
      <c r="AB11" s="14">
        <f t="shared" si="17"/>
        <v>0</v>
      </c>
      <c r="AC11" s="14">
        <f t="shared" ref="AC11:AL13" si="18">SUMIFS($G$32:$G$389,$B$32:$B$389,$C11,$D$32:$D$389,AC$3)</f>
        <v>0</v>
      </c>
      <c r="AD11" s="14">
        <f t="shared" si="18"/>
        <v>0</v>
      </c>
      <c r="AE11" s="14">
        <f t="shared" si="18"/>
        <v>0</v>
      </c>
      <c r="AF11" s="14">
        <f t="shared" si="18"/>
        <v>0</v>
      </c>
      <c r="AG11" s="14">
        <f t="shared" si="18"/>
        <v>0</v>
      </c>
      <c r="AH11" s="14">
        <f t="shared" si="18"/>
        <v>0</v>
      </c>
      <c r="AI11" s="14">
        <f t="shared" si="18"/>
        <v>0</v>
      </c>
      <c r="AJ11" s="14">
        <f t="shared" si="18"/>
        <v>0</v>
      </c>
      <c r="AK11" s="14">
        <f t="shared" si="18"/>
        <v>0</v>
      </c>
      <c r="AL11" s="14">
        <f t="shared" si="18"/>
        <v>0</v>
      </c>
      <c r="AM11" s="14">
        <f t="shared" ref="AM11:AV13" si="19">SUMIFS($G$32:$G$389,$B$32:$B$389,$C11,$D$32:$D$389,AM$3)</f>
        <v>0</v>
      </c>
      <c r="AN11" s="14">
        <f t="shared" si="19"/>
        <v>0</v>
      </c>
      <c r="AO11" s="14">
        <f t="shared" si="19"/>
        <v>0</v>
      </c>
      <c r="AP11" s="14">
        <f t="shared" si="19"/>
        <v>0</v>
      </c>
      <c r="AQ11" s="14">
        <f t="shared" si="19"/>
        <v>0</v>
      </c>
      <c r="AR11" s="14">
        <f t="shared" si="19"/>
        <v>0</v>
      </c>
      <c r="AS11" s="14">
        <f t="shared" si="19"/>
        <v>0</v>
      </c>
      <c r="AT11" s="14">
        <f t="shared" si="19"/>
        <v>0</v>
      </c>
      <c r="AU11" s="14">
        <f t="shared" si="19"/>
        <v>0</v>
      </c>
      <c r="AV11" s="14">
        <f t="shared" si="19"/>
        <v>0</v>
      </c>
      <c r="AW11" s="14">
        <f t="shared" ref="AW11:BF13" si="20">SUMIFS($G$32:$G$389,$B$32:$B$389,$C11,$D$32:$D$389,AW$3)</f>
        <v>0</v>
      </c>
      <c r="AX11" s="14">
        <f t="shared" si="20"/>
        <v>0</v>
      </c>
      <c r="AY11" s="14">
        <f t="shared" si="20"/>
        <v>0</v>
      </c>
      <c r="AZ11" s="14">
        <f t="shared" si="20"/>
        <v>0</v>
      </c>
      <c r="BA11" s="14">
        <f t="shared" si="20"/>
        <v>0</v>
      </c>
      <c r="BB11" s="14">
        <f t="shared" si="20"/>
        <v>0</v>
      </c>
      <c r="BC11" s="14">
        <f t="shared" si="20"/>
        <v>0</v>
      </c>
      <c r="BD11" s="14">
        <f t="shared" si="20"/>
        <v>0</v>
      </c>
      <c r="BE11" s="14">
        <f t="shared" si="20"/>
        <v>0</v>
      </c>
      <c r="BF11" s="14">
        <f t="shared" si="20"/>
        <v>0</v>
      </c>
      <c r="BG11" s="14">
        <f t="shared" ref="BG11:BS13" si="21">SUMIFS($G$32:$G$389,$B$32:$B$389,$C11,$D$32:$D$389,BG$3)</f>
        <v>0</v>
      </c>
      <c r="BH11" s="14">
        <f t="shared" si="21"/>
        <v>0</v>
      </c>
      <c r="BI11" s="14">
        <f t="shared" si="21"/>
        <v>0</v>
      </c>
      <c r="BJ11" s="14">
        <f t="shared" si="21"/>
        <v>0</v>
      </c>
      <c r="BK11" s="14">
        <f t="shared" si="21"/>
        <v>0</v>
      </c>
      <c r="BL11" s="14">
        <f t="shared" si="21"/>
        <v>0</v>
      </c>
      <c r="BM11" s="14">
        <f t="shared" si="21"/>
        <v>0</v>
      </c>
      <c r="BN11" s="14">
        <f t="shared" si="21"/>
        <v>0</v>
      </c>
      <c r="BO11" s="14">
        <f t="shared" si="21"/>
        <v>0</v>
      </c>
      <c r="BP11" s="14">
        <f t="shared" si="21"/>
        <v>0</v>
      </c>
      <c r="BQ11" s="14">
        <f t="shared" si="21"/>
        <v>0</v>
      </c>
      <c r="BR11" s="14">
        <f t="shared" si="21"/>
        <v>0</v>
      </c>
      <c r="BS11" s="14">
        <f t="shared" si="21"/>
        <v>0</v>
      </c>
      <c r="BU11"/>
      <c r="BW11" s="14">
        <f t="shared" ref="BW11:CI24" si="22">SUMIFS($H$28:$H$389,$C$28:$C$389,$C11,$E$28:$E$389,BW$3)</f>
        <v>0</v>
      </c>
      <c r="BX11" s="14">
        <f t="shared" si="22"/>
        <v>0</v>
      </c>
      <c r="BY11" s="14">
        <f t="shared" si="22"/>
        <v>0</v>
      </c>
      <c r="BZ11" s="14">
        <f t="shared" si="22"/>
        <v>0</v>
      </c>
      <c r="CA11" s="14">
        <f t="shared" si="22"/>
        <v>0</v>
      </c>
      <c r="CB11" s="14">
        <f t="shared" si="22"/>
        <v>0</v>
      </c>
      <c r="CC11" s="14">
        <f t="shared" si="22"/>
        <v>0</v>
      </c>
      <c r="CD11" s="14">
        <f t="shared" si="22"/>
        <v>0</v>
      </c>
      <c r="CE11" s="14">
        <f t="shared" si="22"/>
        <v>0</v>
      </c>
      <c r="CF11" s="14">
        <f t="shared" si="22"/>
        <v>0</v>
      </c>
      <c r="CG11" s="14">
        <f t="shared" si="22"/>
        <v>0</v>
      </c>
      <c r="CH11" s="14">
        <f t="shared" si="22"/>
        <v>0</v>
      </c>
      <c r="CI11" s="14">
        <f t="shared" si="22"/>
        <v>0</v>
      </c>
    </row>
    <row r="12" spans="1:87" hidden="1" x14ac:dyDescent="0.3">
      <c r="A12" s="2" t="s">
        <v>91</v>
      </c>
      <c r="B12" s="2" t="s">
        <v>91</v>
      </c>
      <c r="C12" s="24"/>
      <c r="D12" s="7"/>
      <c r="E12" s="7"/>
      <c r="F12" s="30"/>
      <c r="H12" s="13">
        <f t="shared" si="7"/>
        <v>0</v>
      </c>
      <c r="I12" s="14">
        <f t="shared" si="16"/>
        <v>0</v>
      </c>
      <c r="J12" s="14">
        <f t="shared" si="16"/>
        <v>0</v>
      </c>
      <c r="K12" s="14">
        <f t="shared" si="16"/>
        <v>0</v>
      </c>
      <c r="L12" s="14">
        <f t="shared" si="16"/>
        <v>0</v>
      </c>
      <c r="M12" s="14">
        <f t="shared" si="16"/>
        <v>0</v>
      </c>
      <c r="N12" s="14">
        <f t="shared" si="16"/>
        <v>0</v>
      </c>
      <c r="O12" s="14">
        <f t="shared" si="16"/>
        <v>0</v>
      </c>
      <c r="P12" s="14">
        <f t="shared" si="16"/>
        <v>0</v>
      </c>
      <c r="Q12" s="14">
        <f t="shared" si="16"/>
        <v>0</v>
      </c>
      <c r="R12" s="14">
        <f t="shared" si="16"/>
        <v>0</v>
      </c>
      <c r="S12" s="14">
        <f t="shared" si="17"/>
        <v>0</v>
      </c>
      <c r="T12" s="14">
        <f t="shared" si="17"/>
        <v>0</v>
      </c>
      <c r="U12" s="14">
        <f t="shared" si="17"/>
        <v>0</v>
      </c>
      <c r="V12" s="14">
        <f t="shared" si="17"/>
        <v>0</v>
      </c>
      <c r="W12" s="14">
        <f t="shared" si="17"/>
        <v>0</v>
      </c>
      <c r="X12" s="14">
        <f t="shared" si="17"/>
        <v>0</v>
      </c>
      <c r="Y12" s="14">
        <f t="shared" si="17"/>
        <v>0</v>
      </c>
      <c r="Z12" s="14">
        <f t="shared" si="17"/>
        <v>0</v>
      </c>
      <c r="AA12" s="14">
        <f t="shared" si="17"/>
        <v>0</v>
      </c>
      <c r="AB12" s="14">
        <f t="shared" si="17"/>
        <v>0</v>
      </c>
      <c r="AC12" s="14">
        <f t="shared" si="18"/>
        <v>0</v>
      </c>
      <c r="AD12" s="14">
        <f t="shared" si="18"/>
        <v>0</v>
      </c>
      <c r="AE12" s="14">
        <f t="shared" si="18"/>
        <v>0</v>
      </c>
      <c r="AF12" s="14">
        <f t="shared" si="18"/>
        <v>0</v>
      </c>
      <c r="AG12" s="14">
        <f t="shared" si="18"/>
        <v>0</v>
      </c>
      <c r="AH12" s="14">
        <f t="shared" si="18"/>
        <v>0</v>
      </c>
      <c r="AI12" s="14">
        <f t="shared" si="18"/>
        <v>0</v>
      </c>
      <c r="AJ12" s="14">
        <f t="shared" si="18"/>
        <v>0</v>
      </c>
      <c r="AK12" s="14">
        <f t="shared" si="18"/>
        <v>0</v>
      </c>
      <c r="AL12" s="14">
        <f t="shared" si="18"/>
        <v>0</v>
      </c>
      <c r="AM12" s="14">
        <f t="shared" si="19"/>
        <v>0</v>
      </c>
      <c r="AN12" s="14">
        <f t="shared" si="19"/>
        <v>0</v>
      </c>
      <c r="AO12" s="14">
        <f t="shared" si="19"/>
        <v>0</v>
      </c>
      <c r="AP12" s="14">
        <f t="shared" si="19"/>
        <v>0</v>
      </c>
      <c r="AQ12" s="14">
        <f t="shared" si="19"/>
        <v>0</v>
      </c>
      <c r="AR12" s="14">
        <f t="shared" si="19"/>
        <v>0</v>
      </c>
      <c r="AS12" s="14">
        <f t="shared" si="19"/>
        <v>0</v>
      </c>
      <c r="AT12" s="14">
        <f t="shared" si="19"/>
        <v>0</v>
      </c>
      <c r="AU12" s="14">
        <f t="shared" si="19"/>
        <v>0</v>
      </c>
      <c r="AV12" s="14">
        <f t="shared" si="19"/>
        <v>0</v>
      </c>
      <c r="AW12" s="14">
        <f t="shared" si="20"/>
        <v>0</v>
      </c>
      <c r="AX12" s="14">
        <f t="shared" si="20"/>
        <v>0</v>
      </c>
      <c r="AY12" s="14">
        <f t="shared" si="20"/>
        <v>0</v>
      </c>
      <c r="AZ12" s="14">
        <f t="shared" si="20"/>
        <v>0</v>
      </c>
      <c r="BA12" s="14">
        <f t="shared" si="20"/>
        <v>0</v>
      </c>
      <c r="BB12" s="14">
        <f t="shared" si="20"/>
        <v>0</v>
      </c>
      <c r="BC12" s="14">
        <f t="shared" si="20"/>
        <v>0</v>
      </c>
      <c r="BD12" s="14">
        <f t="shared" si="20"/>
        <v>0</v>
      </c>
      <c r="BE12" s="14">
        <f t="shared" si="20"/>
        <v>0</v>
      </c>
      <c r="BF12" s="14">
        <f t="shared" si="20"/>
        <v>0</v>
      </c>
      <c r="BG12" s="14">
        <f t="shared" si="21"/>
        <v>0</v>
      </c>
      <c r="BH12" s="14">
        <f t="shared" si="21"/>
        <v>0</v>
      </c>
      <c r="BI12" s="14">
        <f t="shared" si="21"/>
        <v>0</v>
      </c>
      <c r="BJ12" s="14">
        <f t="shared" si="21"/>
        <v>0</v>
      </c>
      <c r="BK12" s="14">
        <f t="shared" si="21"/>
        <v>0</v>
      </c>
      <c r="BL12" s="14">
        <f t="shared" si="21"/>
        <v>0</v>
      </c>
      <c r="BM12" s="14">
        <f t="shared" si="21"/>
        <v>0</v>
      </c>
      <c r="BN12" s="14">
        <f t="shared" si="21"/>
        <v>0</v>
      </c>
      <c r="BO12" s="14">
        <f t="shared" si="21"/>
        <v>0</v>
      </c>
      <c r="BP12" s="14">
        <f t="shared" si="21"/>
        <v>0</v>
      </c>
      <c r="BQ12" s="14">
        <f t="shared" si="21"/>
        <v>0</v>
      </c>
      <c r="BR12" s="14">
        <f t="shared" si="21"/>
        <v>0</v>
      </c>
      <c r="BS12" s="14">
        <f t="shared" si="21"/>
        <v>0</v>
      </c>
      <c r="BU12"/>
      <c r="BW12" s="14">
        <f t="shared" si="22"/>
        <v>0</v>
      </c>
      <c r="BX12" s="14">
        <f t="shared" si="22"/>
        <v>0</v>
      </c>
      <c r="BY12" s="14">
        <f t="shared" si="22"/>
        <v>0</v>
      </c>
      <c r="BZ12" s="14">
        <f t="shared" si="22"/>
        <v>0</v>
      </c>
      <c r="CA12" s="14">
        <f t="shared" si="22"/>
        <v>0</v>
      </c>
      <c r="CB12" s="14">
        <f t="shared" si="22"/>
        <v>0</v>
      </c>
      <c r="CC12" s="14">
        <f t="shared" si="22"/>
        <v>0</v>
      </c>
      <c r="CD12" s="14">
        <f t="shared" si="22"/>
        <v>0</v>
      </c>
      <c r="CE12" s="14">
        <f t="shared" si="22"/>
        <v>0</v>
      </c>
      <c r="CF12" s="14">
        <f t="shared" si="22"/>
        <v>0</v>
      </c>
      <c r="CG12" s="14">
        <f t="shared" si="22"/>
        <v>0</v>
      </c>
      <c r="CH12" s="14">
        <f t="shared" si="22"/>
        <v>0</v>
      </c>
      <c r="CI12" s="14">
        <f t="shared" si="22"/>
        <v>0</v>
      </c>
    </row>
    <row r="13" spans="1:87" hidden="1" x14ac:dyDescent="0.3">
      <c r="A13" s="2" t="s">
        <v>91</v>
      </c>
      <c r="B13" s="2" t="s">
        <v>91</v>
      </c>
      <c r="C13" s="24"/>
      <c r="D13" s="7"/>
      <c r="E13" s="7"/>
      <c r="F13" s="30"/>
      <c r="H13" s="13">
        <f t="shared" si="7"/>
        <v>0</v>
      </c>
      <c r="I13" s="14">
        <f t="shared" si="16"/>
        <v>0</v>
      </c>
      <c r="J13" s="14">
        <f t="shared" si="16"/>
        <v>0</v>
      </c>
      <c r="K13" s="14">
        <f t="shared" si="16"/>
        <v>0</v>
      </c>
      <c r="L13" s="14">
        <f t="shared" si="16"/>
        <v>0</v>
      </c>
      <c r="M13" s="14">
        <f t="shared" si="16"/>
        <v>0</v>
      </c>
      <c r="N13" s="14">
        <f t="shared" si="16"/>
        <v>0</v>
      </c>
      <c r="O13" s="14">
        <f t="shared" si="16"/>
        <v>0</v>
      </c>
      <c r="P13" s="14">
        <f t="shared" si="16"/>
        <v>0</v>
      </c>
      <c r="Q13" s="14">
        <f t="shared" si="16"/>
        <v>0</v>
      </c>
      <c r="R13" s="14">
        <f t="shared" si="16"/>
        <v>0</v>
      </c>
      <c r="S13" s="14">
        <f t="shared" si="17"/>
        <v>0</v>
      </c>
      <c r="T13" s="14">
        <f t="shared" si="17"/>
        <v>0</v>
      </c>
      <c r="U13" s="14">
        <f t="shared" si="17"/>
        <v>0</v>
      </c>
      <c r="V13" s="14">
        <f t="shared" si="17"/>
        <v>0</v>
      </c>
      <c r="W13" s="14">
        <f t="shared" si="17"/>
        <v>0</v>
      </c>
      <c r="X13" s="14">
        <f t="shared" si="17"/>
        <v>0</v>
      </c>
      <c r="Y13" s="14">
        <f t="shared" si="17"/>
        <v>0</v>
      </c>
      <c r="Z13" s="14">
        <f t="shared" si="17"/>
        <v>0</v>
      </c>
      <c r="AA13" s="14">
        <f t="shared" si="17"/>
        <v>0</v>
      </c>
      <c r="AB13" s="14">
        <f t="shared" si="17"/>
        <v>0</v>
      </c>
      <c r="AC13" s="14">
        <f t="shared" si="18"/>
        <v>0</v>
      </c>
      <c r="AD13" s="14">
        <f t="shared" si="18"/>
        <v>0</v>
      </c>
      <c r="AE13" s="14">
        <f t="shared" si="18"/>
        <v>0</v>
      </c>
      <c r="AF13" s="14">
        <f t="shared" si="18"/>
        <v>0</v>
      </c>
      <c r="AG13" s="14">
        <f t="shared" si="18"/>
        <v>0</v>
      </c>
      <c r="AH13" s="14">
        <f t="shared" si="18"/>
        <v>0</v>
      </c>
      <c r="AI13" s="14">
        <f t="shared" si="18"/>
        <v>0</v>
      </c>
      <c r="AJ13" s="14">
        <f t="shared" si="18"/>
        <v>0</v>
      </c>
      <c r="AK13" s="14">
        <f t="shared" si="18"/>
        <v>0</v>
      </c>
      <c r="AL13" s="14">
        <f t="shared" si="18"/>
        <v>0</v>
      </c>
      <c r="AM13" s="14">
        <f t="shared" si="19"/>
        <v>0</v>
      </c>
      <c r="AN13" s="14">
        <f t="shared" si="19"/>
        <v>0</v>
      </c>
      <c r="AO13" s="14">
        <f t="shared" si="19"/>
        <v>0</v>
      </c>
      <c r="AP13" s="14">
        <f t="shared" si="19"/>
        <v>0</v>
      </c>
      <c r="AQ13" s="14">
        <f t="shared" si="19"/>
        <v>0</v>
      </c>
      <c r="AR13" s="14">
        <f t="shared" si="19"/>
        <v>0</v>
      </c>
      <c r="AS13" s="14">
        <f t="shared" si="19"/>
        <v>0</v>
      </c>
      <c r="AT13" s="14">
        <f t="shared" si="19"/>
        <v>0</v>
      </c>
      <c r="AU13" s="14">
        <f t="shared" si="19"/>
        <v>0</v>
      </c>
      <c r="AV13" s="14">
        <f t="shared" si="19"/>
        <v>0</v>
      </c>
      <c r="AW13" s="14">
        <f t="shared" si="20"/>
        <v>0</v>
      </c>
      <c r="AX13" s="14">
        <f t="shared" si="20"/>
        <v>0</v>
      </c>
      <c r="AY13" s="14">
        <f t="shared" si="20"/>
        <v>0</v>
      </c>
      <c r="AZ13" s="14">
        <f t="shared" si="20"/>
        <v>0</v>
      </c>
      <c r="BA13" s="14">
        <f t="shared" si="20"/>
        <v>0</v>
      </c>
      <c r="BB13" s="14">
        <f t="shared" si="20"/>
        <v>0</v>
      </c>
      <c r="BC13" s="14">
        <f t="shared" si="20"/>
        <v>0</v>
      </c>
      <c r="BD13" s="14">
        <f t="shared" si="20"/>
        <v>0</v>
      </c>
      <c r="BE13" s="14">
        <f t="shared" si="20"/>
        <v>0</v>
      </c>
      <c r="BF13" s="14">
        <f t="shared" si="20"/>
        <v>0</v>
      </c>
      <c r="BG13" s="14">
        <f t="shared" si="21"/>
        <v>0</v>
      </c>
      <c r="BH13" s="14">
        <f t="shared" si="21"/>
        <v>0</v>
      </c>
      <c r="BI13" s="14">
        <f t="shared" si="21"/>
        <v>0</v>
      </c>
      <c r="BJ13" s="14">
        <f t="shared" si="21"/>
        <v>0</v>
      </c>
      <c r="BK13" s="14">
        <f t="shared" si="21"/>
        <v>0</v>
      </c>
      <c r="BL13" s="14">
        <f t="shared" si="21"/>
        <v>0</v>
      </c>
      <c r="BM13" s="14">
        <f t="shared" si="21"/>
        <v>0</v>
      </c>
      <c r="BN13" s="14">
        <f t="shared" si="21"/>
        <v>0</v>
      </c>
      <c r="BO13" s="14">
        <f t="shared" si="21"/>
        <v>0</v>
      </c>
      <c r="BP13" s="14">
        <f t="shared" si="21"/>
        <v>0</v>
      </c>
      <c r="BQ13" s="14">
        <f t="shared" si="21"/>
        <v>0</v>
      </c>
      <c r="BR13" s="14">
        <f t="shared" si="21"/>
        <v>0</v>
      </c>
      <c r="BS13" s="14">
        <f t="shared" si="21"/>
        <v>0</v>
      </c>
      <c r="BU13"/>
      <c r="BW13" s="14">
        <f t="shared" si="22"/>
        <v>0</v>
      </c>
      <c r="BX13" s="14">
        <f t="shared" si="22"/>
        <v>0</v>
      </c>
      <c r="BY13" s="14">
        <f t="shared" si="22"/>
        <v>0</v>
      </c>
      <c r="BZ13" s="14">
        <f t="shared" si="22"/>
        <v>0</v>
      </c>
      <c r="CA13" s="14">
        <f t="shared" si="22"/>
        <v>0</v>
      </c>
      <c r="CB13" s="14">
        <f t="shared" si="22"/>
        <v>0</v>
      </c>
      <c r="CC13" s="14">
        <f t="shared" si="22"/>
        <v>0</v>
      </c>
      <c r="CD13" s="14">
        <f t="shared" si="22"/>
        <v>0</v>
      </c>
      <c r="CE13" s="14">
        <f t="shared" si="22"/>
        <v>0</v>
      </c>
      <c r="CF13" s="14">
        <f t="shared" si="22"/>
        <v>0</v>
      </c>
      <c r="CG13" s="14">
        <f t="shared" si="22"/>
        <v>0</v>
      </c>
      <c r="CH13" s="14">
        <f t="shared" si="22"/>
        <v>0</v>
      </c>
      <c r="CI13" s="14">
        <f t="shared" si="22"/>
        <v>0</v>
      </c>
    </row>
    <row r="14" spans="1:87" hidden="1" x14ac:dyDescent="0.3">
      <c r="A14" s="2" t="s">
        <v>91</v>
      </c>
      <c r="B14" s="2" t="s">
        <v>91</v>
      </c>
      <c r="C14" s="24"/>
      <c r="H14" s="13">
        <f t="shared" si="7"/>
        <v>0</v>
      </c>
      <c r="K14"/>
      <c r="BD14"/>
      <c r="BE14"/>
      <c r="BQ14"/>
      <c r="BU14"/>
      <c r="BW14" s="14">
        <f t="shared" si="22"/>
        <v>0</v>
      </c>
      <c r="BX14" s="14">
        <f t="shared" si="22"/>
        <v>0</v>
      </c>
      <c r="BY14" s="14">
        <f t="shared" si="22"/>
        <v>0</v>
      </c>
      <c r="BZ14" s="14">
        <f t="shared" si="22"/>
        <v>0</v>
      </c>
      <c r="CA14" s="14">
        <f t="shared" si="22"/>
        <v>0</v>
      </c>
      <c r="CB14" s="14">
        <f t="shared" si="22"/>
        <v>0</v>
      </c>
      <c r="CC14" s="14">
        <f t="shared" si="22"/>
        <v>0</v>
      </c>
      <c r="CD14" s="14">
        <f t="shared" si="22"/>
        <v>0</v>
      </c>
      <c r="CE14" s="14">
        <f t="shared" si="22"/>
        <v>0</v>
      </c>
      <c r="CF14" s="14">
        <f t="shared" si="22"/>
        <v>0</v>
      </c>
      <c r="CG14" s="14">
        <f t="shared" si="22"/>
        <v>0</v>
      </c>
      <c r="CH14" s="14">
        <f t="shared" si="22"/>
        <v>0</v>
      </c>
      <c r="CI14" s="14">
        <f t="shared" si="22"/>
        <v>0</v>
      </c>
    </row>
    <row r="15" spans="1:87" hidden="1" x14ac:dyDescent="0.3">
      <c r="A15" s="2" t="s">
        <v>91</v>
      </c>
      <c r="B15" s="2" t="s">
        <v>91</v>
      </c>
      <c r="C15" s="24"/>
      <c r="D15" s="7"/>
      <c r="E15" s="7"/>
      <c r="F15" s="30"/>
      <c r="H15" s="13">
        <f t="shared" si="7"/>
        <v>0</v>
      </c>
      <c r="I15" s="14">
        <f t="shared" ref="I15:R24" si="23">SUMIFS($G$32:$G$389,$B$32:$B$389,$C15,$D$32:$D$389,I$3)</f>
        <v>0</v>
      </c>
      <c r="J15" s="14">
        <f t="shared" si="23"/>
        <v>0</v>
      </c>
      <c r="K15" s="14">
        <f t="shared" si="23"/>
        <v>0</v>
      </c>
      <c r="L15" s="14">
        <f t="shared" si="23"/>
        <v>0</v>
      </c>
      <c r="M15" s="14">
        <f t="shared" si="23"/>
        <v>0</v>
      </c>
      <c r="N15" s="14">
        <f t="shared" si="23"/>
        <v>0</v>
      </c>
      <c r="O15" s="14">
        <f t="shared" si="23"/>
        <v>0</v>
      </c>
      <c r="P15" s="14">
        <f t="shared" si="23"/>
        <v>0</v>
      </c>
      <c r="Q15" s="14">
        <f t="shared" si="23"/>
        <v>0</v>
      </c>
      <c r="R15" s="14">
        <f t="shared" si="23"/>
        <v>0</v>
      </c>
      <c r="S15" s="14">
        <f t="shared" ref="S15:AB24" si="24">SUMIFS($G$32:$G$389,$B$32:$B$389,$C15,$D$32:$D$389,S$3)</f>
        <v>0</v>
      </c>
      <c r="T15" s="14">
        <f t="shared" si="24"/>
        <v>0</v>
      </c>
      <c r="U15" s="14">
        <f t="shared" si="24"/>
        <v>0</v>
      </c>
      <c r="V15" s="14">
        <f t="shared" si="24"/>
        <v>0</v>
      </c>
      <c r="W15" s="14">
        <f t="shared" si="24"/>
        <v>0</v>
      </c>
      <c r="X15" s="14">
        <f t="shared" si="24"/>
        <v>0</v>
      </c>
      <c r="Y15" s="14">
        <f t="shared" si="24"/>
        <v>0</v>
      </c>
      <c r="Z15" s="14">
        <f t="shared" si="24"/>
        <v>0</v>
      </c>
      <c r="AA15" s="14">
        <f t="shared" si="24"/>
        <v>0</v>
      </c>
      <c r="AB15" s="14">
        <f t="shared" si="24"/>
        <v>0</v>
      </c>
      <c r="AC15" s="14">
        <f t="shared" ref="AC15:AL24" si="25">SUMIFS($G$32:$G$389,$B$32:$B$389,$C15,$D$32:$D$389,AC$3)</f>
        <v>0</v>
      </c>
      <c r="AD15" s="14">
        <f t="shared" si="25"/>
        <v>0</v>
      </c>
      <c r="AE15" s="14">
        <f t="shared" si="25"/>
        <v>0</v>
      </c>
      <c r="AF15" s="14">
        <f t="shared" si="25"/>
        <v>0</v>
      </c>
      <c r="AG15" s="14">
        <f t="shared" si="25"/>
        <v>0</v>
      </c>
      <c r="AH15" s="14">
        <f t="shared" si="25"/>
        <v>0</v>
      </c>
      <c r="AI15" s="14">
        <f t="shared" si="25"/>
        <v>0</v>
      </c>
      <c r="AJ15" s="14">
        <f t="shared" si="25"/>
        <v>0</v>
      </c>
      <c r="AK15" s="14">
        <f t="shared" si="25"/>
        <v>0</v>
      </c>
      <c r="AL15" s="14">
        <f t="shared" si="25"/>
        <v>0</v>
      </c>
      <c r="AM15" s="14">
        <f t="shared" ref="AM15:AV24" si="26">SUMIFS($G$32:$G$389,$B$32:$B$389,$C15,$D$32:$D$389,AM$3)</f>
        <v>0</v>
      </c>
      <c r="AN15" s="14">
        <f t="shared" si="26"/>
        <v>0</v>
      </c>
      <c r="AO15" s="14">
        <f t="shared" si="26"/>
        <v>0</v>
      </c>
      <c r="AP15" s="14">
        <f t="shared" si="26"/>
        <v>0</v>
      </c>
      <c r="AQ15" s="14">
        <f t="shared" si="26"/>
        <v>0</v>
      </c>
      <c r="AR15" s="14">
        <f t="shared" si="26"/>
        <v>0</v>
      </c>
      <c r="AS15" s="14">
        <f t="shared" si="26"/>
        <v>0</v>
      </c>
      <c r="AT15" s="14">
        <f t="shared" si="26"/>
        <v>0</v>
      </c>
      <c r="AU15" s="14">
        <f t="shared" si="26"/>
        <v>0</v>
      </c>
      <c r="AV15" s="14">
        <f t="shared" si="26"/>
        <v>0</v>
      </c>
      <c r="AW15" s="14">
        <f t="shared" ref="AW15:BF24" si="27">SUMIFS($G$32:$G$389,$B$32:$B$389,$C15,$D$32:$D$389,AW$3)</f>
        <v>0</v>
      </c>
      <c r="AX15" s="14">
        <f t="shared" si="27"/>
        <v>0</v>
      </c>
      <c r="AY15" s="14">
        <f t="shared" si="27"/>
        <v>0</v>
      </c>
      <c r="AZ15" s="14">
        <f t="shared" si="27"/>
        <v>0</v>
      </c>
      <c r="BA15" s="14">
        <f t="shared" si="27"/>
        <v>0</v>
      </c>
      <c r="BB15" s="14">
        <f t="shared" si="27"/>
        <v>0</v>
      </c>
      <c r="BC15" s="14">
        <f t="shared" si="27"/>
        <v>0</v>
      </c>
      <c r="BD15" s="14">
        <f t="shared" si="27"/>
        <v>0</v>
      </c>
      <c r="BE15" s="14">
        <f t="shared" si="27"/>
        <v>0</v>
      </c>
      <c r="BF15" s="14">
        <f t="shared" si="27"/>
        <v>0</v>
      </c>
      <c r="BG15" s="14">
        <f t="shared" ref="BG15:BS24" si="28">SUMIFS($G$32:$G$389,$B$32:$B$389,$C15,$D$32:$D$389,BG$3)</f>
        <v>0</v>
      </c>
      <c r="BH15" s="14">
        <f t="shared" si="28"/>
        <v>0</v>
      </c>
      <c r="BI15" s="14">
        <f t="shared" si="28"/>
        <v>0</v>
      </c>
      <c r="BJ15" s="14">
        <f t="shared" si="28"/>
        <v>0</v>
      </c>
      <c r="BK15" s="14">
        <f t="shared" si="28"/>
        <v>0</v>
      </c>
      <c r="BL15" s="14">
        <f t="shared" si="28"/>
        <v>0</v>
      </c>
      <c r="BM15" s="14">
        <f t="shared" si="28"/>
        <v>0</v>
      </c>
      <c r="BN15" s="14">
        <f t="shared" si="28"/>
        <v>0</v>
      </c>
      <c r="BO15" s="14">
        <f t="shared" si="28"/>
        <v>0</v>
      </c>
      <c r="BP15" s="14">
        <f t="shared" si="28"/>
        <v>0</v>
      </c>
      <c r="BQ15" s="14">
        <f t="shared" si="28"/>
        <v>0</v>
      </c>
      <c r="BR15" s="14">
        <f t="shared" si="28"/>
        <v>0</v>
      </c>
      <c r="BS15" s="14">
        <f t="shared" si="28"/>
        <v>0</v>
      </c>
      <c r="BU15"/>
      <c r="BW15" s="14">
        <f t="shared" si="22"/>
        <v>0</v>
      </c>
      <c r="BX15" s="14">
        <f t="shared" si="22"/>
        <v>0</v>
      </c>
      <c r="BY15" s="14">
        <f t="shared" si="22"/>
        <v>0</v>
      </c>
      <c r="BZ15" s="14">
        <f t="shared" si="22"/>
        <v>0</v>
      </c>
      <c r="CA15" s="14">
        <f t="shared" si="22"/>
        <v>0</v>
      </c>
      <c r="CB15" s="14">
        <f t="shared" si="22"/>
        <v>0</v>
      </c>
      <c r="CC15" s="14">
        <f t="shared" si="22"/>
        <v>0</v>
      </c>
      <c r="CD15" s="14">
        <f t="shared" si="22"/>
        <v>0</v>
      </c>
      <c r="CE15" s="14">
        <f t="shared" si="22"/>
        <v>0</v>
      </c>
      <c r="CF15" s="14">
        <f t="shared" si="22"/>
        <v>0</v>
      </c>
      <c r="CG15" s="14">
        <f t="shared" si="22"/>
        <v>0</v>
      </c>
      <c r="CH15" s="14">
        <f t="shared" si="22"/>
        <v>0</v>
      </c>
      <c r="CI15" s="14">
        <f t="shared" si="22"/>
        <v>0</v>
      </c>
    </row>
    <row r="16" spans="1:87" hidden="1" x14ac:dyDescent="0.3">
      <c r="A16" s="2" t="s">
        <v>91</v>
      </c>
      <c r="B16" s="2" t="s">
        <v>91</v>
      </c>
      <c r="C16" s="24"/>
      <c r="D16" s="7"/>
      <c r="E16" s="7"/>
      <c r="F16" s="30"/>
      <c r="H16" s="13">
        <f t="shared" si="7"/>
        <v>0</v>
      </c>
      <c r="I16" s="14">
        <f t="shared" si="23"/>
        <v>0</v>
      </c>
      <c r="J16" s="14">
        <f t="shared" si="23"/>
        <v>0</v>
      </c>
      <c r="K16" s="14">
        <f t="shared" si="23"/>
        <v>0</v>
      </c>
      <c r="L16" s="14">
        <f t="shared" si="23"/>
        <v>0</v>
      </c>
      <c r="M16" s="14">
        <f t="shared" si="23"/>
        <v>0</v>
      </c>
      <c r="N16" s="14">
        <f t="shared" si="23"/>
        <v>0</v>
      </c>
      <c r="O16" s="14">
        <f t="shared" si="23"/>
        <v>0</v>
      </c>
      <c r="P16" s="14">
        <f t="shared" si="23"/>
        <v>0</v>
      </c>
      <c r="Q16" s="14">
        <f t="shared" si="23"/>
        <v>0</v>
      </c>
      <c r="R16" s="14">
        <f t="shared" si="23"/>
        <v>0</v>
      </c>
      <c r="S16" s="14">
        <f t="shared" si="24"/>
        <v>0</v>
      </c>
      <c r="T16" s="14">
        <f t="shared" si="24"/>
        <v>0</v>
      </c>
      <c r="U16" s="14">
        <f t="shared" si="24"/>
        <v>0</v>
      </c>
      <c r="V16" s="14">
        <f t="shared" si="24"/>
        <v>0</v>
      </c>
      <c r="W16" s="14">
        <f t="shared" si="24"/>
        <v>0</v>
      </c>
      <c r="X16" s="14">
        <f t="shared" si="24"/>
        <v>0</v>
      </c>
      <c r="Y16" s="14">
        <f t="shared" si="24"/>
        <v>0</v>
      </c>
      <c r="Z16" s="14">
        <f t="shared" si="24"/>
        <v>0</v>
      </c>
      <c r="AA16" s="14">
        <f t="shared" si="24"/>
        <v>0</v>
      </c>
      <c r="AB16" s="14">
        <f t="shared" si="24"/>
        <v>0</v>
      </c>
      <c r="AC16" s="14">
        <f t="shared" si="25"/>
        <v>0</v>
      </c>
      <c r="AD16" s="14">
        <f t="shared" si="25"/>
        <v>0</v>
      </c>
      <c r="AE16" s="14">
        <f t="shared" si="25"/>
        <v>0</v>
      </c>
      <c r="AF16" s="14">
        <f t="shared" si="25"/>
        <v>0</v>
      </c>
      <c r="AG16" s="14">
        <f t="shared" si="25"/>
        <v>0</v>
      </c>
      <c r="AH16" s="14">
        <f t="shared" si="25"/>
        <v>0</v>
      </c>
      <c r="AI16" s="14">
        <f t="shared" si="25"/>
        <v>0</v>
      </c>
      <c r="AJ16" s="14">
        <f t="shared" si="25"/>
        <v>0</v>
      </c>
      <c r="AK16" s="14">
        <f t="shared" si="25"/>
        <v>0</v>
      </c>
      <c r="AL16" s="14">
        <f t="shared" si="25"/>
        <v>0</v>
      </c>
      <c r="AM16" s="14">
        <f t="shared" si="26"/>
        <v>0</v>
      </c>
      <c r="AN16" s="14">
        <f t="shared" si="26"/>
        <v>0</v>
      </c>
      <c r="AO16" s="14">
        <f t="shared" si="26"/>
        <v>0</v>
      </c>
      <c r="AP16" s="14">
        <f t="shared" si="26"/>
        <v>0</v>
      </c>
      <c r="AQ16" s="14">
        <f t="shared" si="26"/>
        <v>0</v>
      </c>
      <c r="AR16" s="14">
        <f t="shared" si="26"/>
        <v>0</v>
      </c>
      <c r="AS16" s="14">
        <f t="shared" si="26"/>
        <v>0</v>
      </c>
      <c r="AT16" s="14">
        <f t="shared" si="26"/>
        <v>0</v>
      </c>
      <c r="AU16" s="14">
        <f t="shared" si="26"/>
        <v>0</v>
      </c>
      <c r="AV16" s="14">
        <f t="shared" si="26"/>
        <v>0</v>
      </c>
      <c r="AW16" s="14">
        <f t="shared" si="27"/>
        <v>0</v>
      </c>
      <c r="AX16" s="14">
        <f t="shared" si="27"/>
        <v>0</v>
      </c>
      <c r="AY16" s="14">
        <f t="shared" si="27"/>
        <v>0</v>
      </c>
      <c r="AZ16" s="14">
        <f t="shared" si="27"/>
        <v>0</v>
      </c>
      <c r="BA16" s="14">
        <f t="shared" si="27"/>
        <v>0</v>
      </c>
      <c r="BB16" s="14">
        <f t="shared" si="27"/>
        <v>0</v>
      </c>
      <c r="BC16" s="14">
        <f t="shared" si="27"/>
        <v>0</v>
      </c>
      <c r="BD16" s="14">
        <f t="shared" si="27"/>
        <v>0</v>
      </c>
      <c r="BE16" s="14">
        <f t="shared" si="27"/>
        <v>0</v>
      </c>
      <c r="BF16" s="14">
        <f t="shared" si="27"/>
        <v>0</v>
      </c>
      <c r="BG16" s="14">
        <f t="shared" si="28"/>
        <v>0</v>
      </c>
      <c r="BH16" s="14">
        <f t="shared" si="28"/>
        <v>0</v>
      </c>
      <c r="BI16" s="14">
        <f t="shared" si="28"/>
        <v>0</v>
      </c>
      <c r="BJ16" s="14">
        <f t="shared" si="28"/>
        <v>0</v>
      </c>
      <c r="BK16" s="14">
        <f t="shared" si="28"/>
        <v>0</v>
      </c>
      <c r="BL16" s="14">
        <f t="shared" si="28"/>
        <v>0</v>
      </c>
      <c r="BM16" s="14">
        <f t="shared" si="28"/>
        <v>0</v>
      </c>
      <c r="BN16" s="14">
        <f t="shared" si="28"/>
        <v>0</v>
      </c>
      <c r="BO16" s="14">
        <f t="shared" si="28"/>
        <v>0</v>
      </c>
      <c r="BP16" s="14">
        <f t="shared" si="28"/>
        <v>0</v>
      </c>
      <c r="BQ16" s="14">
        <f t="shared" si="28"/>
        <v>0</v>
      </c>
      <c r="BR16" s="14">
        <f t="shared" si="28"/>
        <v>0</v>
      </c>
      <c r="BS16" s="14">
        <f t="shared" si="28"/>
        <v>0</v>
      </c>
      <c r="BU16"/>
      <c r="BW16" s="14">
        <f t="shared" si="22"/>
        <v>0</v>
      </c>
      <c r="BX16" s="14">
        <f t="shared" si="22"/>
        <v>0</v>
      </c>
      <c r="BY16" s="14">
        <f t="shared" si="22"/>
        <v>0</v>
      </c>
      <c r="BZ16" s="14">
        <f t="shared" si="22"/>
        <v>0</v>
      </c>
      <c r="CA16" s="14">
        <f t="shared" si="22"/>
        <v>0</v>
      </c>
      <c r="CB16" s="14">
        <f t="shared" si="22"/>
        <v>0</v>
      </c>
      <c r="CC16" s="14">
        <f t="shared" si="22"/>
        <v>0</v>
      </c>
      <c r="CD16" s="14">
        <f t="shared" si="22"/>
        <v>0</v>
      </c>
      <c r="CE16" s="14">
        <f t="shared" si="22"/>
        <v>0</v>
      </c>
      <c r="CF16" s="14">
        <f t="shared" si="22"/>
        <v>0</v>
      </c>
      <c r="CG16" s="14">
        <f t="shared" si="22"/>
        <v>0</v>
      </c>
      <c r="CH16" s="14">
        <f t="shared" si="22"/>
        <v>0</v>
      </c>
      <c r="CI16" s="14">
        <f t="shared" si="22"/>
        <v>0</v>
      </c>
    </row>
    <row r="17" spans="1:87" hidden="1" x14ac:dyDescent="0.3">
      <c r="A17" s="2" t="s">
        <v>91</v>
      </c>
      <c r="B17" s="2" t="s">
        <v>91</v>
      </c>
      <c r="C17" s="24"/>
      <c r="D17" s="7"/>
      <c r="E17" s="7"/>
      <c r="F17" s="30"/>
      <c r="H17" s="13">
        <f t="shared" si="7"/>
        <v>0</v>
      </c>
      <c r="I17" s="14">
        <f t="shared" si="23"/>
        <v>0</v>
      </c>
      <c r="J17" s="14">
        <f t="shared" si="23"/>
        <v>0</v>
      </c>
      <c r="K17" s="14">
        <f t="shared" si="23"/>
        <v>0</v>
      </c>
      <c r="L17" s="14">
        <f t="shared" si="23"/>
        <v>0</v>
      </c>
      <c r="M17" s="14">
        <f t="shared" si="23"/>
        <v>0</v>
      </c>
      <c r="N17" s="14">
        <f t="shared" si="23"/>
        <v>0</v>
      </c>
      <c r="O17" s="14">
        <f t="shared" si="23"/>
        <v>0</v>
      </c>
      <c r="P17" s="14">
        <f t="shared" si="23"/>
        <v>0</v>
      </c>
      <c r="Q17" s="14">
        <f t="shared" si="23"/>
        <v>0</v>
      </c>
      <c r="R17" s="14">
        <f t="shared" si="23"/>
        <v>0</v>
      </c>
      <c r="S17" s="14">
        <f t="shared" si="24"/>
        <v>0</v>
      </c>
      <c r="T17" s="14">
        <f t="shared" si="24"/>
        <v>0</v>
      </c>
      <c r="U17" s="14">
        <f t="shared" si="24"/>
        <v>0</v>
      </c>
      <c r="V17" s="14">
        <f t="shared" si="24"/>
        <v>0</v>
      </c>
      <c r="W17" s="14">
        <f t="shared" si="24"/>
        <v>0</v>
      </c>
      <c r="X17" s="14">
        <f t="shared" si="24"/>
        <v>0</v>
      </c>
      <c r="Y17" s="14">
        <f t="shared" si="24"/>
        <v>0</v>
      </c>
      <c r="Z17" s="14">
        <f t="shared" si="24"/>
        <v>0</v>
      </c>
      <c r="AA17" s="14">
        <f t="shared" si="24"/>
        <v>0</v>
      </c>
      <c r="AB17" s="14">
        <f t="shared" si="24"/>
        <v>0</v>
      </c>
      <c r="AC17" s="14">
        <f t="shared" si="25"/>
        <v>0</v>
      </c>
      <c r="AD17" s="14">
        <f t="shared" si="25"/>
        <v>0</v>
      </c>
      <c r="AE17" s="14">
        <f t="shared" si="25"/>
        <v>0</v>
      </c>
      <c r="AF17" s="14">
        <f t="shared" si="25"/>
        <v>0</v>
      </c>
      <c r="AG17" s="14">
        <f t="shared" si="25"/>
        <v>0</v>
      </c>
      <c r="AH17" s="14">
        <f t="shared" si="25"/>
        <v>0</v>
      </c>
      <c r="AI17" s="14">
        <f t="shared" si="25"/>
        <v>0</v>
      </c>
      <c r="AJ17" s="14">
        <f t="shared" si="25"/>
        <v>0</v>
      </c>
      <c r="AK17" s="14">
        <f t="shared" si="25"/>
        <v>0</v>
      </c>
      <c r="AL17" s="14">
        <f t="shared" si="25"/>
        <v>0</v>
      </c>
      <c r="AM17" s="14">
        <f t="shared" si="26"/>
        <v>0</v>
      </c>
      <c r="AN17" s="14">
        <f t="shared" si="26"/>
        <v>0</v>
      </c>
      <c r="AO17" s="14">
        <f t="shared" si="26"/>
        <v>0</v>
      </c>
      <c r="AP17" s="14">
        <f t="shared" si="26"/>
        <v>0</v>
      </c>
      <c r="AQ17" s="14">
        <f t="shared" si="26"/>
        <v>0</v>
      </c>
      <c r="AR17" s="14">
        <f t="shared" si="26"/>
        <v>0</v>
      </c>
      <c r="AS17" s="14">
        <f t="shared" si="26"/>
        <v>0</v>
      </c>
      <c r="AT17" s="14">
        <f t="shared" si="26"/>
        <v>0</v>
      </c>
      <c r="AU17" s="14">
        <f t="shared" si="26"/>
        <v>0</v>
      </c>
      <c r="AV17" s="14">
        <f t="shared" si="26"/>
        <v>0</v>
      </c>
      <c r="AW17" s="14">
        <f t="shared" si="27"/>
        <v>0</v>
      </c>
      <c r="AX17" s="14">
        <f t="shared" si="27"/>
        <v>0</v>
      </c>
      <c r="AY17" s="14">
        <f t="shared" si="27"/>
        <v>0</v>
      </c>
      <c r="AZ17" s="14">
        <f t="shared" si="27"/>
        <v>0</v>
      </c>
      <c r="BA17" s="14">
        <f t="shared" si="27"/>
        <v>0</v>
      </c>
      <c r="BB17" s="14">
        <f t="shared" si="27"/>
        <v>0</v>
      </c>
      <c r="BC17" s="14">
        <f t="shared" si="27"/>
        <v>0</v>
      </c>
      <c r="BD17" s="14">
        <f t="shared" si="27"/>
        <v>0</v>
      </c>
      <c r="BE17" s="14">
        <f t="shared" si="27"/>
        <v>0</v>
      </c>
      <c r="BF17" s="14">
        <f t="shared" si="27"/>
        <v>0</v>
      </c>
      <c r="BG17" s="14">
        <f t="shared" si="28"/>
        <v>0</v>
      </c>
      <c r="BH17" s="14">
        <f t="shared" si="28"/>
        <v>0</v>
      </c>
      <c r="BI17" s="14">
        <f t="shared" si="28"/>
        <v>0</v>
      </c>
      <c r="BJ17" s="14">
        <f t="shared" si="28"/>
        <v>0</v>
      </c>
      <c r="BK17" s="14">
        <f t="shared" si="28"/>
        <v>0</v>
      </c>
      <c r="BL17" s="14">
        <f t="shared" si="28"/>
        <v>0</v>
      </c>
      <c r="BM17" s="14">
        <f t="shared" si="28"/>
        <v>0</v>
      </c>
      <c r="BN17" s="14">
        <f t="shared" si="28"/>
        <v>0</v>
      </c>
      <c r="BO17" s="14">
        <f t="shared" si="28"/>
        <v>0</v>
      </c>
      <c r="BP17" s="14">
        <f t="shared" si="28"/>
        <v>0</v>
      </c>
      <c r="BQ17" s="14">
        <f t="shared" si="28"/>
        <v>0</v>
      </c>
      <c r="BR17" s="14">
        <f t="shared" si="28"/>
        <v>0</v>
      </c>
      <c r="BS17" s="14">
        <f t="shared" si="28"/>
        <v>0</v>
      </c>
      <c r="BU17"/>
      <c r="BW17" s="14">
        <f t="shared" si="22"/>
        <v>0</v>
      </c>
      <c r="BX17" s="14">
        <f t="shared" si="22"/>
        <v>0</v>
      </c>
      <c r="BY17" s="14">
        <f t="shared" si="22"/>
        <v>0</v>
      </c>
      <c r="BZ17" s="14">
        <f t="shared" si="22"/>
        <v>0</v>
      </c>
      <c r="CA17" s="14">
        <f t="shared" si="22"/>
        <v>0</v>
      </c>
      <c r="CB17" s="14">
        <f t="shared" si="22"/>
        <v>0</v>
      </c>
      <c r="CC17" s="14">
        <f t="shared" si="22"/>
        <v>0</v>
      </c>
      <c r="CD17" s="14">
        <f t="shared" si="22"/>
        <v>0</v>
      </c>
      <c r="CE17" s="14">
        <f t="shared" si="22"/>
        <v>0</v>
      </c>
      <c r="CF17" s="14">
        <f t="shared" si="22"/>
        <v>0</v>
      </c>
      <c r="CG17" s="14">
        <f t="shared" si="22"/>
        <v>0</v>
      </c>
      <c r="CH17" s="14">
        <f t="shared" si="22"/>
        <v>0</v>
      </c>
      <c r="CI17" s="14">
        <f t="shared" si="22"/>
        <v>0</v>
      </c>
    </row>
    <row r="18" spans="1:87" hidden="1" x14ac:dyDescent="0.3">
      <c r="A18" s="2" t="s">
        <v>91</v>
      </c>
      <c r="B18" s="2" t="s">
        <v>91</v>
      </c>
      <c r="C18" s="24"/>
      <c r="D18" s="7"/>
      <c r="E18" s="7"/>
      <c r="F18" s="30"/>
      <c r="H18" s="13">
        <f t="shared" si="7"/>
        <v>0</v>
      </c>
      <c r="I18" s="14">
        <f t="shared" si="23"/>
        <v>0</v>
      </c>
      <c r="J18" s="14">
        <f t="shared" si="23"/>
        <v>0</v>
      </c>
      <c r="K18" s="14">
        <f t="shared" si="23"/>
        <v>0</v>
      </c>
      <c r="L18" s="14">
        <f t="shared" si="23"/>
        <v>0</v>
      </c>
      <c r="M18" s="14">
        <f t="shared" si="23"/>
        <v>0</v>
      </c>
      <c r="N18" s="14">
        <f t="shared" si="23"/>
        <v>0</v>
      </c>
      <c r="O18" s="14">
        <f t="shared" si="23"/>
        <v>0</v>
      </c>
      <c r="P18" s="14">
        <f t="shared" si="23"/>
        <v>0</v>
      </c>
      <c r="Q18" s="14">
        <f t="shared" si="23"/>
        <v>0</v>
      </c>
      <c r="R18" s="14">
        <f t="shared" si="23"/>
        <v>0</v>
      </c>
      <c r="S18" s="14">
        <f t="shared" si="24"/>
        <v>0</v>
      </c>
      <c r="T18" s="14">
        <f t="shared" si="24"/>
        <v>0</v>
      </c>
      <c r="U18" s="14">
        <f t="shared" si="24"/>
        <v>0</v>
      </c>
      <c r="V18" s="14">
        <f t="shared" si="24"/>
        <v>0</v>
      </c>
      <c r="W18" s="14">
        <f t="shared" si="24"/>
        <v>0</v>
      </c>
      <c r="X18" s="14">
        <f t="shared" si="24"/>
        <v>0</v>
      </c>
      <c r="Y18" s="14">
        <f t="shared" si="24"/>
        <v>0</v>
      </c>
      <c r="Z18" s="14">
        <f t="shared" si="24"/>
        <v>0</v>
      </c>
      <c r="AA18" s="14">
        <f t="shared" si="24"/>
        <v>0</v>
      </c>
      <c r="AB18" s="14">
        <f t="shared" si="24"/>
        <v>0</v>
      </c>
      <c r="AC18" s="14">
        <f t="shared" si="25"/>
        <v>0</v>
      </c>
      <c r="AD18" s="14">
        <f t="shared" si="25"/>
        <v>0</v>
      </c>
      <c r="AE18" s="14">
        <f t="shared" si="25"/>
        <v>0</v>
      </c>
      <c r="AF18" s="14">
        <f t="shared" si="25"/>
        <v>0</v>
      </c>
      <c r="AG18" s="14">
        <f t="shared" si="25"/>
        <v>0</v>
      </c>
      <c r="AH18" s="14">
        <f t="shared" si="25"/>
        <v>0</v>
      </c>
      <c r="AI18" s="14">
        <f t="shared" si="25"/>
        <v>0</v>
      </c>
      <c r="AJ18" s="14">
        <f t="shared" si="25"/>
        <v>0</v>
      </c>
      <c r="AK18" s="14">
        <f t="shared" si="25"/>
        <v>0</v>
      </c>
      <c r="AL18" s="14">
        <f t="shared" si="25"/>
        <v>0</v>
      </c>
      <c r="AM18" s="14">
        <f t="shared" si="26"/>
        <v>0</v>
      </c>
      <c r="AN18" s="14">
        <f t="shared" si="26"/>
        <v>0</v>
      </c>
      <c r="AO18" s="14">
        <f t="shared" si="26"/>
        <v>0</v>
      </c>
      <c r="AP18" s="14">
        <f t="shared" si="26"/>
        <v>0</v>
      </c>
      <c r="AQ18" s="14">
        <f t="shared" si="26"/>
        <v>0</v>
      </c>
      <c r="AR18" s="14">
        <f t="shared" si="26"/>
        <v>0</v>
      </c>
      <c r="AS18" s="14">
        <f t="shared" si="26"/>
        <v>0</v>
      </c>
      <c r="AT18" s="14">
        <f t="shared" si="26"/>
        <v>0</v>
      </c>
      <c r="AU18" s="14">
        <f t="shared" si="26"/>
        <v>0</v>
      </c>
      <c r="AV18" s="14">
        <f t="shared" si="26"/>
        <v>0</v>
      </c>
      <c r="AW18" s="14">
        <f t="shared" si="27"/>
        <v>0</v>
      </c>
      <c r="AX18" s="14">
        <f t="shared" si="27"/>
        <v>0</v>
      </c>
      <c r="AY18" s="14">
        <f t="shared" si="27"/>
        <v>0</v>
      </c>
      <c r="AZ18" s="14">
        <f t="shared" si="27"/>
        <v>0</v>
      </c>
      <c r="BA18" s="14">
        <f t="shared" si="27"/>
        <v>0</v>
      </c>
      <c r="BB18" s="14">
        <f t="shared" si="27"/>
        <v>0</v>
      </c>
      <c r="BC18" s="14">
        <f t="shared" si="27"/>
        <v>0</v>
      </c>
      <c r="BD18" s="14">
        <f t="shared" si="27"/>
        <v>0</v>
      </c>
      <c r="BE18" s="14">
        <f t="shared" si="27"/>
        <v>0</v>
      </c>
      <c r="BF18" s="14">
        <f t="shared" si="27"/>
        <v>0</v>
      </c>
      <c r="BG18" s="14">
        <f t="shared" si="28"/>
        <v>0</v>
      </c>
      <c r="BH18" s="14">
        <f t="shared" si="28"/>
        <v>0</v>
      </c>
      <c r="BI18" s="14">
        <f t="shared" si="28"/>
        <v>0</v>
      </c>
      <c r="BJ18" s="14">
        <f t="shared" si="28"/>
        <v>0</v>
      </c>
      <c r="BK18" s="14">
        <f t="shared" si="28"/>
        <v>0</v>
      </c>
      <c r="BL18" s="14">
        <f t="shared" si="28"/>
        <v>0</v>
      </c>
      <c r="BM18" s="14">
        <f t="shared" si="28"/>
        <v>0</v>
      </c>
      <c r="BN18" s="14">
        <f t="shared" si="28"/>
        <v>0</v>
      </c>
      <c r="BO18" s="14">
        <f t="shared" si="28"/>
        <v>0</v>
      </c>
      <c r="BP18" s="14">
        <f t="shared" si="28"/>
        <v>0</v>
      </c>
      <c r="BQ18" s="14">
        <f t="shared" si="28"/>
        <v>0</v>
      </c>
      <c r="BR18" s="14">
        <f t="shared" si="28"/>
        <v>0</v>
      </c>
      <c r="BS18" s="14">
        <f t="shared" si="28"/>
        <v>0</v>
      </c>
      <c r="BU18"/>
      <c r="BW18" s="14">
        <f t="shared" si="22"/>
        <v>0</v>
      </c>
      <c r="BX18" s="14">
        <f t="shared" si="22"/>
        <v>0</v>
      </c>
      <c r="BY18" s="14">
        <f t="shared" si="22"/>
        <v>0</v>
      </c>
      <c r="BZ18" s="14">
        <f t="shared" si="22"/>
        <v>0</v>
      </c>
      <c r="CA18" s="14">
        <f t="shared" si="22"/>
        <v>0</v>
      </c>
      <c r="CB18" s="14">
        <f t="shared" si="22"/>
        <v>0</v>
      </c>
      <c r="CC18" s="14">
        <f t="shared" si="22"/>
        <v>0</v>
      </c>
      <c r="CD18" s="14">
        <f t="shared" si="22"/>
        <v>0</v>
      </c>
      <c r="CE18" s="14">
        <f t="shared" si="22"/>
        <v>0</v>
      </c>
      <c r="CF18" s="14">
        <f t="shared" si="22"/>
        <v>0</v>
      </c>
      <c r="CG18" s="14">
        <f t="shared" si="22"/>
        <v>0</v>
      </c>
      <c r="CH18" s="14">
        <f t="shared" si="22"/>
        <v>0</v>
      </c>
      <c r="CI18" s="14">
        <f t="shared" si="22"/>
        <v>0</v>
      </c>
    </row>
    <row r="19" spans="1:87" hidden="1" x14ac:dyDescent="0.3">
      <c r="A19" s="2" t="s">
        <v>91</v>
      </c>
      <c r="B19" s="2" t="s">
        <v>91</v>
      </c>
      <c r="C19" s="24"/>
      <c r="D19" s="7"/>
      <c r="E19" s="7"/>
      <c r="F19" s="30"/>
      <c r="H19" s="13">
        <f t="shared" si="7"/>
        <v>0</v>
      </c>
      <c r="I19" s="14">
        <f t="shared" si="23"/>
        <v>0</v>
      </c>
      <c r="J19" s="14">
        <f t="shared" si="23"/>
        <v>0</v>
      </c>
      <c r="K19" s="14">
        <f t="shared" si="23"/>
        <v>0</v>
      </c>
      <c r="L19" s="14">
        <f t="shared" si="23"/>
        <v>0</v>
      </c>
      <c r="M19" s="14">
        <f t="shared" si="23"/>
        <v>0</v>
      </c>
      <c r="N19" s="14">
        <f t="shared" si="23"/>
        <v>0</v>
      </c>
      <c r="O19" s="14">
        <f t="shared" si="23"/>
        <v>0</v>
      </c>
      <c r="P19" s="14">
        <f t="shared" si="23"/>
        <v>0</v>
      </c>
      <c r="Q19" s="14">
        <f t="shared" si="23"/>
        <v>0</v>
      </c>
      <c r="R19" s="14">
        <f t="shared" si="23"/>
        <v>0</v>
      </c>
      <c r="S19" s="14">
        <f t="shared" si="24"/>
        <v>0</v>
      </c>
      <c r="T19" s="14">
        <f t="shared" si="24"/>
        <v>0</v>
      </c>
      <c r="U19" s="14">
        <f t="shared" si="24"/>
        <v>0</v>
      </c>
      <c r="V19" s="14">
        <f t="shared" si="24"/>
        <v>0</v>
      </c>
      <c r="W19" s="14">
        <f t="shared" si="24"/>
        <v>0</v>
      </c>
      <c r="X19" s="14">
        <f t="shared" si="24"/>
        <v>0</v>
      </c>
      <c r="Y19" s="14">
        <f t="shared" si="24"/>
        <v>0</v>
      </c>
      <c r="Z19" s="14">
        <f t="shared" si="24"/>
        <v>0</v>
      </c>
      <c r="AA19" s="14">
        <f t="shared" si="24"/>
        <v>0</v>
      </c>
      <c r="AB19" s="14">
        <f t="shared" si="24"/>
        <v>0</v>
      </c>
      <c r="AC19" s="14">
        <f t="shared" si="25"/>
        <v>0</v>
      </c>
      <c r="AD19" s="14">
        <f t="shared" si="25"/>
        <v>0</v>
      </c>
      <c r="AE19" s="14">
        <f t="shared" si="25"/>
        <v>0</v>
      </c>
      <c r="AF19" s="14">
        <f t="shared" si="25"/>
        <v>0</v>
      </c>
      <c r="AG19" s="14">
        <f t="shared" si="25"/>
        <v>0</v>
      </c>
      <c r="AH19" s="14">
        <f t="shared" si="25"/>
        <v>0</v>
      </c>
      <c r="AI19" s="14">
        <f t="shared" si="25"/>
        <v>0</v>
      </c>
      <c r="AJ19" s="14">
        <f t="shared" si="25"/>
        <v>0</v>
      </c>
      <c r="AK19" s="14">
        <f t="shared" si="25"/>
        <v>0</v>
      </c>
      <c r="AL19" s="14">
        <f t="shared" si="25"/>
        <v>0</v>
      </c>
      <c r="AM19" s="14">
        <f t="shared" si="26"/>
        <v>0</v>
      </c>
      <c r="AN19" s="14">
        <f t="shared" si="26"/>
        <v>0</v>
      </c>
      <c r="AO19" s="14">
        <f t="shared" si="26"/>
        <v>0</v>
      </c>
      <c r="AP19" s="14">
        <f t="shared" si="26"/>
        <v>0</v>
      </c>
      <c r="AQ19" s="14">
        <f t="shared" si="26"/>
        <v>0</v>
      </c>
      <c r="AR19" s="14">
        <f t="shared" si="26"/>
        <v>0</v>
      </c>
      <c r="AS19" s="14">
        <f t="shared" si="26"/>
        <v>0</v>
      </c>
      <c r="AT19" s="14">
        <f t="shared" si="26"/>
        <v>0</v>
      </c>
      <c r="AU19" s="14">
        <f t="shared" si="26"/>
        <v>0</v>
      </c>
      <c r="AV19" s="14">
        <f t="shared" si="26"/>
        <v>0</v>
      </c>
      <c r="AW19" s="14">
        <f t="shared" si="27"/>
        <v>0</v>
      </c>
      <c r="AX19" s="14">
        <f t="shared" si="27"/>
        <v>0</v>
      </c>
      <c r="AY19" s="14">
        <f t="shared" si="27"/>
        <v>0</v>
      </c>
      <c r="AZ19" s="14">
        <f t="shared" si="27"/>
        <v>0</v>
      </c>
      <c r="BA19" s="14">
        <f t="shared" si="27"/>
        <v>0</v>
      </c>
      <c r="BB19" s="14">
        <f t="shared" si="27"/>
        <v>0</v>
      </c>
      <c r="BC19" s="14">
        <f t="shared" si="27"/>
        <v>0</v>
      </c>
      <c r="BD19" s="14">
        <f t="shared" si="27"/>
        <v>0</v>
      </c>
      <c r="BE19" s="14">
        <f t="shared" si="27"/>
        <v>0</v>
      </c>
      <c r="BF19" s="14">
        <f t="shared" si="27"/>
        <v>0</v>
      </c>
      <c r="BG19" s="14">
        <f t="shared" si="28"/>
        <v>0</v>
      </c>
      <c r="BH19" s="14">
        <f t="shared" si="28"/>
        <v>0</v>
      </c>
      <c r="BI19" s="14">
        <f t="shared" si="28"/>
        <v>0</v>
      </c>
      <c r="BJ19" s="14">
        <f t="shared" si="28"/>
        <v>0</v>
      </c>
      <c r="BK19" s="14">
        <f t="shared" si="28"/>
        <v>0</v>
      </c>
      <c r="BL19" s="14">
        <f t="shared" si="28"/>
        <v>0</v>
      </c>
      <c r="BM19" s="14">
        <f t="shared" si="28"/>
        <v>0</v>
      </c>
      <c r="BN19" s="14">
        <f t="shared" si="28"/>
        <v>0</v>
      </c>
      <c r="BO19" s="14">
        <f t="shared" si="28"/>
        <v>0</v>
      </c>
      <c r="BP19" s="14">
        <f t="shared" si="28"/>
        <v>0</v>
      </c>
      <c r="BQ19" s="14">
        <f t="shared" si="28"/>
        <v>0</v>
      </c>
      <c r="BR19" s="14">
        <f t="shared" si="28"/>
        <v>0</v>
      </c>
      <c r="BS19" s="14">
        <f t="shared" si="28"/>
        <v>0</v>
      </c>
      <c r="BU19"/>
      <c r="BW19" s="14">
        <f t="shared" si="22"/>
        <v>0</v>
      </c>
      <c r="BX19" s="14">
        <f t="shared" si="22"/>
        <v>0</v>
      </c>
      <c r="BY19" s="14">
        <f t="shared" si="22"/>
        <v>0</v>
      </c>
      <c r="BZ19" s="14">
        <f t="shared" si="22"/>
        <v>0</v>
      </c>
      <c r="CA19" s="14">
        <f t="shared" si="22"/>
        <v>0</v>
      </c>
      <c r="CB19" s="14">
        <f t="shared" si="22"/>
        <v>0</v>
      </c>
      <c r="CC19" s="14">
        <f t="shared" si="22"/>
        <v>0</v>
      </c>
      <c r="CD19" s="14">
        <f t="shared" si="22"/>
        <v>0</v>
      </c>
      <c r="CE19" s="14">
        <f t="shared" si="22"/>
        <v>0</v>
      </c>
      <c r="CF19" s="14">
        <f t="shared" si="22"/>
        <v>0</v>
      </c>
      <c r="CG19" s="14">
        <f t="shared" si="22"/>
        <v>0</v>
      </c>
      <c r="CH19" s="14">
        <f t="shared" si="22"/>
        <v>0</v>
      </c>
      <c r="CI19" s="14">
        <f t="shared" si="22"/>
        <v>0</v>
      </c>
    </row>
    <row r="20" spans="1:87" hidden="1" x14ac:dyDescent="0.3">
      <c r="A20" s="2" t="s">
        <v>91</v>
      </c>
      <c r="B20" s="2" t="s">
        <v>91</v>
      </c>
      <c r="C20" s="24"/>
      <c r="D20" s="7"/>
      <c r="E20" s="7"/>
      <c r="F20" s="30"/>
      <c r="H20" s="13">
        <f t="shared" si="7"/>
        <v>0</v>
      </c>
      <c r="I20" s="14">
        <f t="shared" si="23"/>
        <v>0</v>
      </c>
      <c r="J20" s="14">
        <f t="shared" si="23"/>
        <v>0</v>
      </c>
      <c r="K20" s="14">
        <f t="shared" si="23"/>
        <v>0</v>
      </c>
      <c r="L20" s="14">
        <f t="shared" si="23"/>
        <v>0</v>
      </c>
      <c r="M20" s="14">
        <f t="shared" si="23"/>
        <v>0</v>
      </c>
      <c r="N20" s="14">
        <f t="shared" si="23"/>
        <v>0</v>
      </c>
      <c r="O20" s="14">
        <f t="shared" si="23"/>
        <v>0</v>
      </c>
      <c r="P20" s="14">
        <f t="shared" si="23"/>
        <v>0</v>
      </c>
      <c r="Q20" s="14">
        <f t="shared" si="23"/>
        <v>0</v>
      </c>
      <c r="R20" s="14">
        <f t="shared" si="23"/>
        <v>0</v>
      </c>
      <c r="S20" s="14">
        <f t="shared" si="24"/>
        <v>0</v>
      </c>
      <c r="T20" s="14">
        <f t="shared" si="24"/>
        <v>0</v>
      </c>
      <c r="U20" s="14">
        <f t="shared" si="24"/>
        <v>0</v>
      </c>
      <c r="V20" s="14">
        <f t="shared" si="24"/>
        <v>0</v>
      </c>
      <c r="W20" s="14">
        <f t="shared" si="24"/>
        <v>0</v>
      </c>
      <c r="X20" s="14">
        <f t="shared" si="24"/>
        <v>0</v>
      </c>
      <c r="Y20" s="14">
        <f t="shared" si="24"/>
        <v>0</v>
      </c>
      <c r="Z20" s="14">
        <f t="shared" si="24"/>
        <v>0</v>
      </c>
      <c r="AA20" s="14">
        <f t="shared" si="24"/>
        <v>0</v>
      </c>
      <c r="AB20" s="14">
        <f t="shared" si="24"/>
        <v>0</v>
      </c>
      <c r="AC20" s="14">
        <f t="shared" si="25"/>
        <v>0</v>
      </c>
      <c r="AD20" s="14">
        <f t="shared" si="25"/>
        <v>0</v>
      </c>
      <c r="AE20" s="14">
        <f t="shared" si="25"/>
        <v>0</v>
      </c>
      <c r="AF20" s="14">
        <f t="shared" si="25"/>
        <v>0</v>
      </c>
      <c r="AG20" s="14">
        <f t="shared" si="25"/>
        <v>0</v>
      </c>
      <c r="AH20" s="14">
        <f t="shared" si="25"/>
        <v>0</v>
      </c>
      <c r="AI20" s="14">
        <f t="shared" si="25"/>
        <v>0</v>
      </c>
      <c r="AJ20" s="14">
        <f t="shared" si="25"/>
        <v>0</v>
      </c>
      <c r="AK20" s="14">
        <f t="shared" si="25"/>
        <v>0</v>
      </c>
      <c r="AL20" s="14">
        <f t="shared" si="25"/>
        <v>0</v>
      </c>
      <c r="AM20" s="14">
        <f t="shared" si="26"/>
        <v>0</v>
      </c>
      <c r="AN20" s="14">
        <f t="shared" si="26"/>
        <v>0</v>
      </c>
      <c r="AO20" s="14">
        <f t="shared" si="26"/>
        <v>0</v>
      </c>
      <c r="AP20" s="14">
        <f t="shared" si="26"/>
        <v>0</v>
      </c>
      <c r="AQ20" s="14">
        <f t="shared" si="26"/>
        <v>0</v>
      </c>
      <c r="AR20" s="14">
        <f t="shared" si="26"/>
        <v>0</v>
      </c>
      <c r="AS20" s="14">
        <f t="shared" si="26"/>
        <v>0</v>
      </c>
      <c r="AT20" s="14">
        <f t="shared" si="26"/>
        <v>0</v>
      </c>
      <c r="AU20" s="14">
        <f t="shared" si="26"/>
        <v>0</v>
      </c>
      <c r="AV20" s="14">
        <f t="shared" si="26"/>
        <v>0</v>
      </c>
      <c r="AW20" s="14">
        <f t="shared" si="27"/>
        <v>0</v>
      </c>
      <c r="AX20" s="14">
        <f t="shared" si="27"/>
        <v>0</v>
      </c>
      <c r="AY20" s="14">
        <f t="shared" si="27"/>
        <v>0</v>
      </c>
      <c r="AZ20" s="14">
        <f t="shared" si="27"/>
        <v>0</v>
      </c>
      <c r="BA20" s="14">
        <f t="shared" si="27"/>
        <v>0</v>
      </c>
      <c r="BB20" s="14">
        <f t="shared" si="27"/>
        <v>0</v>
      </c>
      <c r="BC20" s="14">
        <f t="shared" si="27"/>
        <v>0</v>
      </c>
      <c r="BD20" s="14">
        <f t="shared" si="27"/>
        <v>0</v>
      </c>
      <c r="BE20" s="14">
        <f t="shared" si="27"/>
        <v>0</v>
      </c>
      <c r="BF20" s="14">
        <f t="shared" si="27"/>
        <v>0</v>
      </c>
      <c r="BG20" s="14">
        <f t="shared" si="28"/>
        <v>0</v>
      </c>
      <c r="BH20" s="14">
        <f t="shared" si="28"/>
        <v>0</v>
      </c>
      <c r="BI20" s="14">
        <f t="shared" si="28"/>
        <v>0</v>
      </c>
      <c r="BJ20" s="14">
        <f t="shared" si="28"/>
        <v>0</v>
      </c>
      <c r="BK20" s="14">
        <f t="shared" si="28"/>
        <v>0</v>
      </c>
      <c r="BL20" s="14">
        <f t="shared" si="28"/>
        <v>0</v>
      </c>
      <c r="BM20" s="14">
        <f t="shared" si="28"/>
        <v>0</v>
      </c>
      <c r="BN20" s="14">
        <f t="shared" si="28"/>
        <v>0</v>
      </c>
      <c r="BO20" s="14">
        <f t="shared" si="28"/>
        <v>0</v>
      </c>
      <c r="BP20" s="14">
        <f t="shared" si="28"/>
        <v>0</v>
      </c>
      <c r="BQ20" s="14">
        <f t="shared" si="28"/>
        <v>0</v>
      </c>
      <c r="BR20" s="14">
        <f t="shared" si="28"/>
        <v>0</v>
      </c>
      <c r="BS20" s="14">
        <f t="shared" si="28"/>
        <v>0</v>
      </c>
      <c r="BU20"/>
      <c r="BW20" s="14">
        <f t="shared" si="22"/>
        <v>0</v>
      </c>
      <c r="BX20" s="14">
        <f t="shared" si="22"/>
        <v>0</v>
      </c>
      <c r="BY20" s="14">
        <f t="shared" si="22"/>
        <v>0</v>
      </c>
      <c r="BZ20" s="14">
        <f t="shared" si="22"/>
        <v>0</v>
      </c>
      <c r="CA20" s="14">
        <f t="shared" si="22"/>
        <v>0</v>
      </c>
      <c r="CB20" s="14">
        <f t="shared" si="22"/>
        <v>0</v>
      </c>
      <c r="CC20" s="14">
        <f t="shared" si="22"/>
        <v>0</v>
      </c>
      <c r="CD20" s="14">
        <f t="shared" si="22"/>
        <v>0</v>
      </c>
      <c r="CE20" s="14">
        <f t="shared" si="22"/>
        <v>0</v>
      </c>
      <c r="CF20" s="14">
        <f t="shared" si="22"/>
        <v>0</v>
      </c>
      <c r="CG20" s="14">
        <f t="shared" si="22"/>
        <v>0</v>
      </c>
      <c r="CH20" s="14">
        <f t="shared" si="22"/>
        <v>0</v>
      </c>
      <c r="CI20" s="14">
        <f t="shared" si="22"/>
        <v>0</v>
      </c>
    </row>
    <row r="21" spans="1:87" hidden="1" x14ac:dyDescent="0.3">
      <c r="A21" s="2" t="s">
        <v>91</v>
      </c>
      <c r="B21" s="2" t="s">
        <v>91</v>
      </c>
      <c r="C21" s="24"/>
      <c r="D21" s="7"/>
      <c r="E21" s="7"/>
      <c r="F21" s="30"/>
      <c r="H21" s="13">
        <f t="shared" si="7"/>
        <v>0</v>
      </c>
      <c r="I21" s="14">
        <f t="shared" si="23"/>
        <v>0</v>
      </c>
      <c r="J21" s="14">
        <f t="shared" si="23"/>
        <v>0</v>
      </c>
      <c r="K21" s="14">
        <f t="shared" si="23"/>
        <v>0</v>
      </c>
      <c r="L21" s="14">
        <f t="shared" si="23"/>
        <v>0</v>
      </c>
      <c r="M21" s="14">
        <f t="shared" si="23"/>
        <v>0</v>
      </c>
      <c r="N21" s="14">
        <f t="shared" si="23"/>
        <v>0</v>
      </c>
      <c r="O21" s="14">
        <f t="shared" si="23"/>
        <v>0</v>
      </c>
      <c r="P21" s="14">
        <f t="shared" si="23"/>
        <v>0</v>
      </c>
      <c r="Q21" s="14">
        <f t="shared" si="23"/>
        <v>0</v>
      </c>
      <c r="R21" s="14">
        <f t="shared" si="23"/>
        <v>0</v>
      </c>
      <c r="S21" s="14">
        <f t="shared" si="24"/>
        <v>0</v>
      </c>
      <c r="T21" s="14">
        <f t="shared" si="24"/>
        <v>0</v>
      </c>
      <c r="U21" s="14">
        <f t="shared" si="24"/>
        <v>0</v>
      </c>
      <c r="V21" s="14">
        <f t="shared" si="24"/>
        <v>0</v>
      </c>
      <c r="W21" s="14">
        <f t="shared" si="24"/>
        <v>0</v>
      </c>
      <c r="X21" s="14">
        <f t="shared" si="24"/>
        <v>0</v>
      </c>
      <c r="Y21" s="14">
        <f t="shared" si="24"/>
        <v>0</v>
      </c>
      <c r="Z21" s="14">
        <f t="shared" si="24"/>
        <v>0</v>
      </c>
      <c r="AA21" s="14">
        <f t="shared" si="24"/>
        <v>0</v>
      </c>
      <c r="AB21" s="14">
        <f t="shared" si="24"/>
        <v>0</v>
      </c>
      <c r="AC21" s="14">
        <f t="shared" si="25"/>
        <v>0</v>
      </c>
      <c r="AD21" s="14">
        <f t="shared" si="25"/>
        <v>0</v>
      </c>
      <c r="AE21" s="14">
        <f t="shared" si="25"/>
        <v>0</v>
      </c>
      <c r="AF21" s="14">
        <f t="shared" si="25"/>
        <v>0</v>
      </c>
      <c r="AG21" s="14">
        <f t="shared" si="25"/>
        <v>0</v>
      </c>
      <c r="AH21" s="14">
        <f t="shared" si="25"/>
        <v>0</v>
      </c>
      <c r="AI21" s="14">
        <f t="shared" si="25"/>
        <v>0</v>
      </c>
      <c r="AJ21" s="14">
        <f t="shared" si="25"/>
        <v>0</v>
      </c>
      <c r="AK21" s="14">
        <f t="shared" si="25"/>
        <v>0</v>
      </c>
      <c r="AL21" s="14">
        <f t="shared" si="25"/>
        <v>0</v>
      </c>
      <c r="AM21" s="14">
        <f t="shared" si="26"/>
        <v>0</v>
      </c>
      <c r="AN21" s="14">
        <f t="shared" si="26"/>
        <v>0</v>
      </c>
      <c r="AO21" s="14">
        <f t="shared" si="26"/>
        <v>0</v>
      </c>
      <c r="AP21" s="14">
        <f t="shared" si="26"/>
        <v>0</v>
      </c>
      <c r="AQ21" s="14">
        <f t="shared" si="26"/>
        <v>0</v>
      </c>
      <c r="AR21" s="14">
        <f t="shared" si="26"/>
        <v>0</v>
      </c>
      <c r="AS21" s="14">
        <f t="shared" si="26"/>
        <v>0</v>
      </c>
      <c r="AT21" s="14">
        <f t="shared" si="26"/>
        <v>0</v>
      </c>
      <c r="AU21" s="14">
        <f t="shared" si="26"/>
        <v>0</v>
      </c>
      <c r="AV21" s="14">
        <f t="shared" si="26"/>
        <v>0</v>
      </c>
      <c r="AW21" s="14">
        <f t="shared" si="27"/>
        <v>0</v>
      </c>
      <c r="AX21" s="14">
        <f t="shared" si="27"/>
        <v>0</v>
      </c>
      <c r="AY21" s="14">
        <f t="shared" si="27"/>
        <v>0</v>
      </c>
      <c r="AZ21" s="14">
        <f t="shared" si="27"/>
        <v>0</v>
      </c>
      <c r="BA21" s="14">
        <f t="shared" si="27"/>
        <v>0</v>
      </c>
      <c r="BB21" s="14">
        <f t="shared" si="27"/>
        <v>0</v>
      </c>
      <c r="BC21" s="14">
        <f t="shared" si="27"/>
        <v>0</v>
      </c>
      <c r="BD21" s="14">
        <f t="shared" si="27"/>
        <v>0</v>
      </c>
      <c r="BE21" s="14">
        <f t="shared" si="27"/>
        <v>0</v>
      </c>
      <c r="BF21" s="14">
        <f t="shared" si="27"/>
        <v>0</v>
      </c>
      <c r="BG21" s="14">
        <f t="shared" si="28"/>
        <v>0</v>
      </c>
      <c r="BH21" s="14">
        <f t="shared" si="28"/>
        <v>0</v>
      </c>
      <c r="BI21" s="14">
        <f t="shared" si="28"/>
        <v>0</v>
      </c>
      <c r="BJ21" s="14">
        <f t="shared" si="28"/>
        <v>0</v>
      </c>
      <c r="BK21" s="14">
        <f t="shared" si="28"/>
        <v>0</v>
      </c>
      <c r="BL21" s="14">
        <f t="shared" si="28"/>
        <v>0</v>
      </c>
      <c r="BM21" s="14">
        <f t="shared" si="28"/>
        <v>0</v>
      </c>
      <c r="BN21" s="14">
        <f t="shared" si="28"/>
        <v>0</v>
      </c>
      <c r="BO21" s="14">
        <f t="shared" si="28"/>
        <v>0</v>
      </c>
      <c r="BP21" s="14">
        <f t="shared" si="28"/>
        <v>0</v>
      </c>
      <c r="BQ21" s="14">
        <f t="shared" si="28"/>
        <v>0</v>
      </c>
      <c r="BR21" s="14">
        <f t="shared" si="28"/>
        <v>0</v>
      </c>
      <c r="BS21" s="14">
        <f t="shared" si="28"/>
        <v>0</v>
      </c>
      <c r="BU21"/>
      <c r="BW21" s="14">
        <f t="shared" si="22"/>
        <v>0</v>
      </c>
      <c r="BX21" s="14">
        <f t="shared" si="22"/>
        <v>0</v>
      </c>
      <c r="BY21" s="14">
        <f t="shared" si="22"/>
        <v>0</v>
      </c>
      <c r="BZ21" s="14">
        <f t="shared" si="22"/>
        <v>0</v>
      </c>
      <c r="CA21" s="14">
        <f t="shared" si="22"/>
        <v>0</v>
      </c>
      <c r="CB21" s="14">
        <f t="shared" si="22"/>
        <v>0</v>
      </c>
      <c r="CC21" s="14">
        <f t="shared" si="22"/>
        <v>0</v>
      </c>
      <c r="CD21" s="14">
        <f t="shared" si="22"/>
        <v>0</v>
      </c>
      <c r="CE21" s="14">
        <f t="shared" si="22"/>
        <v>0</v>
      </c>
      <c r="CF21" s="14">
        <f t="shared" si="22"/>
        <v>0</v>
      </c>
      <c r="CG21" s="14">
        <f t="shared" si="22"/>
        <v>0</v>
      </c>
      <c r="CH21" s="14">
        <f t="shared" si="22"/>
        <v>0</v>
      </c>
      <c r="CI21" s="14">
        <f t="shared" si="22"/>
        <v>0</v>
      </c>
    </row>
    <row r="22" spans="1:87" hidden="1" x14ac:dyDescent="0.3">
      <c r="A22" s="2" t="s">
        <v>91</v>
      </c>
      <c r="B22" s="2" t="s">
        <v>91</v>
      </c>
      <c r="C22" s="24"/>
      <c r="D22" s="7"/>
      <c r="E22" s="7"/>
      <c r="F22" s="30"/>
      <c r="H22" s="13">
        <f t="shared" si="7"/>
        <v>0</v>
      </c>
      <c r="I22" s="14">
        <f t="shared" si="23"/>
        <v>0</v>
      </c>
      <c r="J22" s="14">
        <f t="shared" si="23"/>
        <v>0</v>
      </c>
      <c r="K22" s="14">
        <f t="shared" si="23"/>
        <v>0</v>
      </c>
      <c r="L22" s="14">
        <f t="shared" si="23"/>
        <v>0</v>
      </c>
      <c r="M22" s="14">
        <f t="shared" si="23"/>
        <v>0</v>
      </c>
      <c r="N22" s="14">
        <f t="shared" si="23"/>
        <v>0</v>
      </c>
      <c r="O22" s="14">
        <f t="shared" si="23"/>
        <v>0</v>
      </c>
      <c r="P22" s="14">
        <f t="shared" si="23"/>
        <v>0</v>
      </c>
      <c r="Q22" s="14">
        <f t="shared" si="23"/>
        <v>0</v>
      </c>
      <c r="R22" s="14">
        <f t="shared" si="23"/>
        <v>0</v>
      </c>
      <c r="S22" s="14">
        <f t="shared" si="24"/>
        <v>0</v>
      </c>
      <c r="T22" s="14">
        <f t="shared" si="24"/>
        <v>0</v>
      </c>
      <c r="U22" s="14">
        <f t="shared" si="24"/>
        <v>0</v>
      </c>
      <c r="V22" s="14">
        <f t="shared" si="24"/>
        <v>0</v>
      </c>
      <c r="W22" s="14">
        <f t="shared" si="24"/>
        <v>0</v>
      </c>
      <c r="X22" s="14">
        <f t="shared" si="24"/>
        <v>0</v>
      </c>
      <c r="Y22" s="14">
        <f t="shared" si="24"/>
        <v>0</v>
      </c>
      <c r="Z22" s="14">
        <f t="shared" si="24"/>
        <v>0</v>
      </c>
      <c r="AA22" s="14">
        <f t="shared" si="24"/>
        <v>0</v>
      </c>
      <c r="AB22" s="14">
        <f t="shared" si="24"/>
        <v>0</v>
      </c>
      <c r="AC22" s="14">
        <f t="shared" si="25"/>
        <v>0</v>
      </c>
      <c r="AD22" s="14">
        <f t="shared" si="25"/>
        <v>0</v>
      </c>
      <c r="AE22" s="14">
        <f t="shared" si="25"/>
        <v>0</v>
      </c>
      <c r="AF22" s="14">
        <f t="shared" si="25"/>
        <v>0</v>
      </c>
      <c r="AG22" s="14">
        <f t="shared" si="25"/>
        <v>0</v>
      </c>
      <c r="AH22" s="14">
        <f t="shared" si="25"/>
        <v>0</v>
      </c>
      <c r="AI22" s="14">
        <f t="shared" si="25"/>
        <v>0</v>
      </c>
      <c r="AJ22" s="14">
        <f t="shared" si="25"/>
        <v>0</v>
      </c>
      <c r="AK22" s="14">
        <f t="shared" si="25"/>
        <v>0</v>
      </c>
      <c r="AL22" s="14">
        <f t="shared" si="25"/>
        <v>0</v>
      </c>
      <c r="AM22" s="14">
        <f t="shared" si="26"/>
        <v>0</v>
      </c>
      <c r="AN22" s="14">
        <f t="shared" si="26"/>
        <v>0</v>
      </c>
      <c r="AO22" s="14">
        <f t="shared" si="26"/>
        <v>0</v>
      </c>
      <c r="AP22" s="14">
        <f t="shared" si="26"/>
        <v>0</v>
      </c>
      <c r="AQ22" s="14">
        <f t="shared" si="26"/>
        <v>0</v>
      </c>
      <c r="AR22" s="14">
        <f t="shared" si="26"/>
        <v>0</v>
      </c>
      <c r="AS22" s="14">
        <f t="shared" si="26"/>
        <v>0</v>
      </c>
      <c r="AT22" s="14">
        <f t="shared" si="26"/>
        <v>0</v>
      </c>
      <c r="AU22" s="14">
        <f t="shared" si="26"/>
        <v>0</v>
      </c>
      <c r="AV22" s="14">
        <f t="shared" si="26"/>
        <v>0</v>
      </c>
      <c r="AW22" s="14">
        <f t="shared" si="27"/>
        <v>0</v>
      </c>
      <c r="AX22" s="14">
        <f t="shared" si="27"/>
        <v>0</v>
      </c>
      <c r="AY22" s="14">
        <f t="shared" si="27"/>
        <v>0</v>
      </c>
      <c r="AZ22" s="14">
        <f t="shared" si="27"/>
        <v>0</v>
      </c>
      <c r="BA22" s="14">
        <f t="shared" si="27"/>
        <v>0</v>
      </c>
      <c r="BB22" s="14">
        <f t="shared" si="27"/>
        <v>0</v>
      </c>
      <c r="BC22" s="14">
        <f t="shared" si="27"/>
        <v>0</v>
      </c>
      <c r="BD22" s="14">
        <f t="shared" si="27"/>
        <v>0</v>
      </c>
      <c r="BE22" s="14">
        <f t="shared" si="27"/>
        <v>0</v>
      </c>
      <c r="BF22" s="14">
        <f t="shared" si="27"/>
        <v>0</v>
      </c>
      <c r="BG22" s="14">
        <f t="shared" si="28"/>
        <v>0</v>
      </c>
      <c r="BH22" s="14">
        <f t="shared" si="28"/>
        <v>0</v>
      </c>
      <c r="BI22" s="14">
        <f t="shared" si="28"/>
        <v>0</v>
      </c>
      <c r="BJ22" s="14">
        <f t="shared" si="28"/>
        <v>0</v>
      </c>
      <c r="BK22" s="14">
        <f t="shared" si="28"/>
        <v>0</v>
      </c>
      <c r="BL22" s="14">
        <f t="shared" si="28"/>
        <v>0</v>
      </c>
      <c r="BM22" s="14">
        <f t="shared" si="28"/>
        <v>0</v>
      </c>
      <c r="BN22" s="14">
        <f t="shared" si="28"/>
        <v>0</v>
      </c>
      <c r="BO22" s="14">
        <f t="shared" si="28"/>
        <v>0</v>
      </c>
      <c r="BP22" s="14">
        <f t="shared" si="28"/>
        <v>0</v>
      </c>
      <c r="BQ22" s="14">
        <f t="shared" si="28"/>
        <v>0</v>
      </c>
      <c r="BR22" s="14">
        <f t="shared" si="28"/>
        <v>0</v>
      </c>
      <c r="BS22" s="14">
        <f t="shared" si="28"/>
        <v>0</v>
      </c>
      <c r="BU22"/>
      <c r="BW22" s="14">
        <f t="shared" si="22"/>
        <v>0</v>
      </c>
      <c r="BX22" s="14">
        <f t="shared" si="22"/>
        <v>0</v>
      </c>
      <c r="BY22" s="14">
        <f t="shared" si="22"/>
        <v>0</v>
      </c>
      <c r="BZ22" s="14">
        <f t="shared" si="22"/>
        <v>0</v>
      </c>
      <c r="CA22" s="14">
        <f t="shared" si="22"/>
        <v>0</v>
      </c>
      <c r="CB22" s="14">
        <f t="shared" si="22"/>
        <v>0</v>
      </c>
      <c r="CC22" s="14">
        <f t="shared" si="22"/>
        <v>0</v>
      </c>
      <c r="CD22" s="14">
        <f t="shared" si="22"/>
        <v>0</v>
      </c>
      <c r="CE22" s="14">
        <f t="shared" si="22"/>
        <v>0</v>
      </c>
      <c r="CF22" s="14">
        <f t="shared" si="22"/>
        <v>0</v>
      </c>
      <c r="CG22" s="14">
        <f t="shared" si="22"/>
        <v>0</v>
      </c>
      <c r="CH22" s="14">
        <f t="shared" si="22"/>
        <v>0</v>
      </c>
      <c r="CI22" s="14">
        <f t="shared" si="22"/>
        <v>0</v>
      </c>
    </row>
    <row r="23" spans="1:87" hidden="1" x14ac:dyDescent="0.3">
      <c r="A23" s="2" t="s">
        <v>91</v>
      </c>
      <c r="B23" s="2" t="s">
        <v>91</v>
      </c>
      <c r="C23" s="24"/>
      <c r="D23" s="7"/>
      <c r="E23" s="7"/>
      <c r="F23" s="30"/>
      <c r="H23" s="13">
        <f t="shared" si="7"/>
        <v>0</v>
      </c>
      <c r="I23" s="14">
        <f t="shared" si="23"/>
        <v>0</v>
      </c>
      <c r="J23" s="14">
        <f t="shared" si="23"/>
        <v>0</v>
      </c>
      <c r="K23" s="14">
        <f t="shared" si="23"/>
        <v>0</v>
      </c>
      <c r="L23" s="14">
        <f t="shared" si="23"/>
        <v>0</v>
      </c>
      <c r="M23" s="14">
        <f t="shared" si="23"/>
        <v>0</v>
      </c>
      <c r="N23" s="14">
        <f t="shared" si="23"/>
        <v>0</v>
      </c>
      <c r="O23" s="14">
        <f t="shared" si="23"/>
        <v>0</v>
      </c>
      <c r="P23" s="14">
        <f t="shared" si="23"/>
        <v>0</v>
      </c>
      <c r="Q23" s="14">
        <f t="shared" si="23"/>
        <v>0</v>
      </c>
      <c r="R23" s="14">
        <f t="shared" si="23"/>
        <v>0</v>
      </c>
      <c r="S23" s="14">
        <f t="shared" si="24"/>
        <v>0</v>
      </c>
      <c r="T23" s="14">
        <f t="shared" si="24"/>
        <v>0</v>
      </c>
      <c r="U23" s="14">
        <f t="shared" si="24"/>
        <v>0</v>
      </c>
      <c r="V23" s="14">
        <f t="shared" si="24"/>
        <v>0</v>
      </c>
      <c r="W23" s="14">
        <f t="shared" si="24"/>
        <v>0</v>
      </c>
      <c r="X23" s="14">
        <f t="shared" si="24"/>
        <v>0</v>
      </c>
      <c r="Y23" s="14">
        <f t="shared" si="24"/>
        <v>0</v>
      </c>
      <c r="Z23" s="14">
        <f t="shared" si="24"/>
        <v>0</v>
      </c>
      <c r="AA23" s="14">
        <f t="shared" si="24"/>
        <v>0</v>
      </c>
      <c r="AB23" s="14">
        <f t="shared" si="24"/>
        <v>0</v>
      </c>
      <c r="AC23" s="14">
        <f t="shared" si="25"/>
        <v>0</v>
      </c>
      <c r="AD23" s="14">
        <f t="shared" si="25"/>
        <v>0</v>
      </c>
      <c r="AE23" s="14">
        <f t="shared" si="25"/>
        <v>0</v>
      </c>
      <c r="AF23" s="14">
        <f t="shared" si="25"/>
        <v>0</v>
      </c>
      <c r="AG23" s="14">
        <f t="shared" si="25"/>
        <v>0</v>
      </c>
      <c r="AH23" s="14">
        <f t="shared" si="25"/>
        <v>0</v>
      </c>
      <c r="AI23" s="14">
        <f t="shared" si="25"/>
        <v>0</v>
      </c>
      <c r="AJ23" s="14">
        <f t="shared" si="25"/>
        <v>0</v>
      </c>
      <c r="AK23" s="14">
        <f t="shared" si="25"/>
        <v>0</v>
      </c>
      <c r="AL23" s="14">
        <f t="shared" si="25"/>
        <v>0</v>
      </c>
      <c r="AM23" s="14">
        <f t="shared" si="26"/>
        <v>0</v>
      </c>
      <c r="AN23" s="14">
        <f t="shared" si="26"/>
        <v>0</v>
      </c>
      <c r="AO23" s="14">
        <f t="shared" si="26"/>
        <v>0</v>
      </c>
      <c r="AP23" s="14">
        <f t="shared" si="26"/>
        <v>0</v>
      </c>
      <c r="AQ23" s="14">
        <f t="shared" si="26"/>
        <v>0</v>
      </c>
      <c r="AR23" s="14">
        <f t="shared" si="26"/>
        <v>0</v>
      </c>
      <c r="AS23" s="14">
        <f t="shared" si="26"/>
        <v>0</v>
      </c>
      <c r="AT23" s="14">
        <f t="shared" si="26"/>
        <v>0</v>
      </c>
      <c r="AU23" s="14">
        <f t="shared" si="26"/>
        <v>0</v>
      </c>
      <c r="AV23" s="14">
        <f t="shared" si="26"/>
        <v>0</v>
      </c>
      <c r="AW23" s="14">
        <f t="shared" si="27"/>
        <v>0</v>
      </c>
      <c r="AX23" s="14">
        <f t="shared" si="27"/>
        <v>0</v>
      </c>
      <c r="AY23" s="14">
        <f t="shared" si="27"/>
        <v>0</v>
      </c>
      <c r="AZ23" s="14">
        <f t="shared" si="27"/>
        <v>0</v>
      </c>
      <c r="BA23" s="14">
        <f t="shared" si="27"/>
        <v>0</v>
      </c>
      <c r="BB23" s="14">
        <f t="shared" si="27"/>
        <v>0</v>
      </c>
      <c r="BC23" s="14">
        <f t="shared" si="27"/>
        <v>0</v>
      </c>
      <c r="BD23" s="14">
        <f t="shared" si="27"/>
        <v>0</v>
      </c>
      <c r="BE23" s="14">
        <f t="shared" si="27"/>
        <v>0</v>
      </c>
      <c r="BF23" s="14">
        <f t="shared" si="27"/>
        <v>0</v>
      </c>
      <c r="BG23" s="14">
        <f t="shared" si="28"/>
        <v>0</v>
      </c>
      <c r="BH23" s="14">
        <f t="shared" si="28"/>
        <v>0</v>
      </c>
      <c r="BI23" s="14">
        <f t="shared" si="28"/>
        <v>0</v>
      </c>
      <c r="BJ23" s="14">
        <f t="shared" si="28"/>
        <v>0</v>
      </c>
      <c r="BK23" s="14">
        <f t="shared" si="28"/>
        <v>0</v>
      </c>
      <c r="BL23" s="14">
        <f t="shared" si="28"/>
        <v>0</v>
      </c>
      <c r="BM23" s="14">
        <f t="shared" si="28"/>
        <v>0</v>
      </c>
      <c r="BN23" s="14">
        <f t="shared" si="28"/>
        <v>0</v>
      </c>
      <c r="BO23" s="14">
        <f t="shared" si="28"/>
        <v>0</v>
      </c>
      <c r="BP23" s="14">
        <f t="shared" si="28"/>
        <v>0</v>
      </c>
      <c r="BQ23" s="14">
        <f t="shared" si="28"/>
        <v>0</v>
      </c>
      <c r="BR23" s="14">
        <f t="shared" si="28"/>
        <v>0</v>
      </c>
      <c r="BS23" s="14">
        <f t="shared" si="28"/>
        <v>0</v>
      </c>
      <c r="BU23"/>
      <c r="BW23" s="14">
        <f t="shared" si="22"/>
        <v>0</v>
      </c>
      <c r="BX23" s="14">
        <f t="shared" si="22"/>
        <v>0</v>
      </c>
      <c r="BY23" s="14">
        <f t="shared" si="22"/>
        <v>0</v>
      </c>
      <c r="BZ23" s="14">
        <f t="shared" si="22"/>
        <v>0</v>
      </c>
      <c r="CA23" s="14">
        <f t="shared" si="22"/>
        <v>0</v>
      </c>
      <c r="CB23" s="14">
        <f t="shared" si="22"/>
        <v>0</v>
      </c>
      <c r="CC23" s="14">
        <f t="shared" si="22"/>
        <v>0</v>
      </c>
      <c r="CD23" s="14">
        <f t="shared" si="22"/>
        <v>0</v>
      </c>
      <c r="CE23" s="14">
        <f t="shared" si="22"/>
        <v>0</v>
      </c>
      <c r="CF23" s="14">
        <f t="shared" si="22"/>
        <v>0</v>
      </c>
      <c r="CG23" s="14">
        <f t="shared" si="22"/>
        <v>0</v>
      </c>
      <c r="CH23" s="14">
        <f t="shared" si="22"/>
        <v>0</v>
      </c>
      <c r="CI23" s="14">
        <f t="shared" si="22"/>
        <v>0</v>
      </c>
    </row>
    <row r="24" spans="1:87" hidden="1" x14ac:dyDescent="0.3">
      <c r="A24" s="2" t="s">
        <v>91</v>
      </c>
      <c r="B24" s="2" t="s">
        <v>91</v>
      </c>
      <c r="C24" s="24"/>
      <c r="D24" s="7"/>
      <c r="E24" s="7"/>
      <c r="F24" s="30"/>
      <c r="H24" s="13">
        <f t="shared" si="7"/>
        <v>0</v>
      </c>
      <c r="I24" s="14">
        <f t="shared" si="23"/>
        <v>0</v>
      </c>
      <c r="J24" s="14">
        <f t="shared" si="23"/>
        <v>0</v>
      </c>
      <c r="K24" s="14">
        <f t="shared" si="23"/>
        <v>0</v>
      </c>
      <c r="L24" s="14">
        <f t="shared" si="23"/>
        <v>0</v>
      </c>
      <c r="M24" s="14">
        <f t="shared" si="23"/>
        <v>0</v>
      </c>
      <c r="N24" s="14">
        <f t="shared" si="23"/>
        <v>0</v>
      </c>
      <c r="O24" s="14">
        <f t="shared" si="23"/>
        <v>0</v>
      </c>
      <c r="P24" s="14">
        <f t="shared" si="23"/>
        <v>0</v>
      </c>
      <c r="Q24" s="14">
        <f t="shared" si="23"/>
        <v>0</v>
      </c>
      <c r="R24" s="14">
        <f t="shared" si="23"/>
        <v>0</v>
      </c>
      <c r="S24" s="14">
        <f t="shared" si="24"/>
        <v>0</v>
      </c>
      <c r="T24" s="14">
        <f t="shared" si="24"/>
        <v>0</v>
      </c>
      <c r="U24" s="14">
        <f t="shared" si="24"/>
        <v>0</v>
      </c>
      <c r="V24" s="14">
        <f t="shared" si="24"/>
        <v>0</v>
      </c>
      <c r="W24" s="14">
        <f t="shared" si="24"/>
        <v>0</v>
      </c>
      <c r="X24" s="14">
        <f t="shared" si="24"/>
        <v>0</v>
      </c>
      <c r="Y24" s="14">
        <f t="shared" si="24"/>
        <v>0</v>
      </c>
      <c r="Z24" s="14">
        <f t="shared" si="24"/>
        <v>0</v>
      </c>
      <c r="AA24" s="14">
        <f t="shared" si="24"/>
        <v>0</v>
      </c>
      <c r="AB24" s="14">
        <f t="shared" si="24"/>
        <v>0</v>
      </c>
      <c r="AC24" s="14">
        <f t="shared" si="25"/>
        <v>0</v>
      </c>
      <c r="AD24" s="14">
        <f t="shared" si="25"/>
        <v>0</v>
      </c>
      <c r="AE24" s="14">
        <f t="shared" si="25"/>
        <v>0</v>
      </c>
      <c r="AF24" s="14">
        <f t="shared" si="25"/>
        <v>0</v>
      </c>
      <c r="AG24" s="14">
        <f t="shared" si="25"/>
        <v>0</v>
      </c>
      <c r="AH24" s="14">
        <f t="shared" si="25"/>
        <v>0</v>
      </c>
      <c r="AI24" s="14">
        <f t="shared" si="25"/>
        <v>0</v>
      </c>
      <c r="AJ24" s="14">
        <f t="shared" si="25"/>
        <v>0</v>
      </c>
      <c r="AK24" s="14">
        <f t="shared" si="25"/>
        <v>0</v>
      </c>
      <c r="AL24" s="14">
        <f t="shared" si="25"/>
        <v>0</v>
      </c>
      <c r="AM24" s="14">
        <f t="shared" si="26"/>
        <v>0</v>
      </c>
      <c r="AN24" s="14">
        <f t="shared" si="26"/>
        <v>0</v>
      </c>
      <c r="AO24" s="14">
        <f t="shared" si="26"/>
        <v>0</v>
      </c>
      <c r="AP24" s="14">
        <f t="shared" si="26"/>
        <v>0</v>
      </c>
      <c r="AQ24" s="14">
        <f t="shared" si="26"/>
        <v>0</v>
      </c>
      <c r="AR24" s="14">
        <f t="shared" si="26"/>
        <v>0</v>
      </c>
      <c r="AS24" s="14">
        <f t="shared" si="26"/>
        <v>0</v>
      </c>
      <c r="AT24" s="14">
        <f t="shared" si="26"/>
        <v>0</v>
      </c>
      <c r="AU24" s="14">
        <f t="shared" si="26"/>
        <v>0</v>
      </c>
      <c r="AV24" s="14">
        <f t="shared" si="26"/>
        <v>0</v>
      </c>
      <c r="AW24" s="14">
        <f t="shared" si="27"/>
        <v>0</v>
      </c>
      <c r="AX24" s="14">
        <f t="shared" si="27"/>
        <v>0</v>
      </c>
      <c r="AY24" s="14">
        <f t="shared" si="27"/>
        <v>0</v>
      </c>
      <c r="AZ24" s="14">
        <f t="shared" si="27"/>
        <v>0</v>
      </c>
      <c r="BA24" s="14">
        <f t="shared" si="27"/>
        <v>0</v>
      </c>
      <c r="BB24" s="14">
        <f t="shared" si="27"/>
        <v>0</v>
      </c>
      <c r="BC24" s="14">
        <f t="shared" si="27"/>
        <v>0</v>
      </c>
      <c r="BD24" s="14">
        <f t="shared" si="27"/>
        <v>0</v>
      </c>
      <c r="BE24" s="14">
        <f t="shared" si="27"/>
        <v>0</v>
      </c>
      <c r="BF24" s="14">
        <f t="shared" si="27"/>
        <v>0</v>
      </c>
      <c r="BG24" s="14">
        <f t="shared" si="28"/>
        <v>0</v>
      </c>
      <c r="BH24" s="14">
        <f t="shared" si="28"/>
        <v>0</v>
      </c>
      <c r="BI24" s="14">
        <f t="shared" si="28"/>
        <v>0</v>
      </c>
      <c r="BJ24" s="14">
        <f t="shared" si="28"/>
        <v>0</v>
      </c>
      <c r="BK24" s="14">
        <f t="shared" si="28"/>
        <v>0</v>
      </c>
      <c r="BL24" s="14">
        <f t="shared" si="28"/>
        <v>0</v>
      </c>
      <c r="BM24" s="14">
        <f t="shared" si="28"/>
        <v>0</v>
      </c>
      <c r="BN24" s="14">
        <f t="shared" si="28"/>
        <v>0</v>
      </c>
      <c r="BO24" s="14">
        <f t="shared" si="28"/>
        <v>0</v>
      </c>
      <c r="BP24" s="14">
        <f t="shared" si="28"/>
        <v>0</v>
      </c>
      <c r="BQ24" s="14">
        <f t="shared" si="28"/>
        <v>0</v>
      </c>
      <c r="BR24" s="14">
        <f t="shared" si="28"/>
        <v>0</v>
      </c>
      <c r="BS24" s="14">
        <f t="shared" si="28"/>
        <v>0</v>
      </c>
      <c r="BU24"/>
      <c r="BW24" s="14">
        <f t="shared" si="22"/>
        <v>0</v>
      </c>
      <c r="BX24" s="14">
        <f t="shared" si="22"/>
        <v>0</v>
      </c>
      <c r="BY24" s="14">
        <f t="shared" si="22"/>
        <v>0</v>
      </c>
      <c r="BZ24" s="14">
        <f t="shared" si="22"/>
        <v>0</v>
      </c>
      <c r="CA24" s="14">
        <f t="shared" si="22"/>
        <v>0</v>
      </c>
      <c r="CB24" s="14">
        <f t="shared" si="22"/>
        <v>0</v>
      </c>
      <c r="CC24" s="14">
        <f t="shared" si="22"/>
        <v>0</v>
      </c>
      <c r="CD24" s="14">
        <f t="shared" si="22"/>
        <v>0</v>
      </c>
      <c r="CE24" s="14">
        <f t="shared" si="22"/>
        <v>0</v>
      </c>
      <c r="CF24" s="14">
        <f t="shared" si="22"/>
        <v>0</v>
      </c>
      <c r="CG24" s="14">
        <f t="shared" si="22"/>
        <v>0</v>
      </c>
      <c r="CH24" s="14">
        <f t="shared" si="22"/>
        <v>0</v>
      </c>
      <c r="CI24" s="14">
        <f t="shared" si="22"/>
        <v>0</v>
      </c>
    </row>
    <row r="25" spans="1:87" hidden="1" x14ac:dyDescent="0.3">
      <c r="A25" s="2" t="s">
        <v>91</v>
      </c>
      <c r="B25" s="2" t="s">
        <v>91</v>
      </c>
      <c r="C25" s="24"/>
      <c r="K25"/>
      <c r="BD25"/>
      <c r="BE25"/>
      <c r="BQ25"/>
      <c r="BU25"/>
    </row>
    <row r="26" spans="1:87" x14ac:dyDescent="0.3">
      <c r="K26"/>
      <c r="BD26"/>
      <c r="BE26"/>
    </row>
    <row r="27" spans="1:87" ht="28.8" x14ac:dyDescent="0.3">
      <c r="A27" s="6" t="s">
        <v>87</v>
      </c>
      <c r="B27" s="54" t="s">
        <v>85</v>
      </c>
      <c r="C27" s="54" t="s">
        <v>88</v>
      </c>
      <c r="D27" s="55" t="s">
        <v>89</v>
      </c>
      <c r="E27" s="6" t="s">
        <v>90</v>
      </c>
      <c r="F27" s="1" t="s">
        <v>0</v>
      </c>
      <c r="G27" s="1" t="s">
        <v>1</v>
      </c>
      <c r="H27" s="25" t="s">
        <v>2</v>
      </c>
      <c r="I27" s="26" t="s">
        <v>4</v>
      </c>
      <c r="J27" s="16"/>
      <c r="K27" s="15"/>
    </row>
    <row r="28" spans="1:87" x14ac:dyDescent="0.3">
      <c r="B28"/>
      <c r="C28" s="2"/>
      <c r="D28" s="7"/>
      <c r="E28" s="8"/>
      <c r="H28"/>
      <c r="I28" s="13"/>
      <c r="J28" s="14"/>
      <c r="K28" s="13"/>
      <c r="BD28"/>
      <c r="BE28"/>
    </row>
    <row r="29" spans="1:87" x14ac:dyDescent="0.3">
      <c r="B29"/>
      <c r="C29" s="2"/>
      <c r="D29" s="7"/>
      <c r="E29" s="8"/>
      <c r="H29"/>
      <c r="I29" s="13"/>
      <c r="J29" s="14"/>
      <c r="K29" s="13"/>
      <c r="BD29"/>
      <c r="BE29"/>
    </row>
    <row r="30" spans="1:87" x14ac:dyDescent="0.3">
      <c r="B30"/>
      <c r="C30" s="2"/>
      <c r="D30" s="7"/>
      <c r="E30" s="8">
        <v>44628</v>
      </c>
      <c r="F30" s="3">
        <f>IF(E30=E28,G28,TIME(9,0,0))</f>
        <v>0.375</v>
      </c>
      <c r="G30" s="3">
        <v>0.5</v>
      </c>
      <c r="H30" s="4">
        <f>IF(AND(C30&lt;&gt;"",F30&lt;&gt;"",G30&lt;&gt;""),(G30-F30)*24,0)</f>
        <v>0</v>
      </c>
      <c r="I30" s="17">
        <f>IF(E30=E29,H30+I29,H30)</f>
        <v>0</v>
      </c>
      <c r="J30" s="14"/>
      <c r="K30" s="13"/>
      <c r="BD30"/>
      <c r="BE30"/>
      <c r="BQ30"/>
      <c r="BU30"/>
    </row>
    <row r="31" spans="1:87" x14ac:dyDescent="0.3">
      <c r="B31"/>
      <c r="C31" s="2" t="s">
        <v>6</v>
      </c>
      <c r="D31" s="7" t="s">
        <v>6</v>
      </c>
      <c r="E31" s="8">
        <v>44600</v>
      </c>
      <c r="H31" s="4">
        <f>IF(AND(C31&lt;&gt;"",F31&lt;&gt;"",G31&lt;&gt;""),(G31-F31)*24,0)</f>
        <v>0</v>
      </c>
      <c r="I31" s="17">
        <f>IF(E31=E30,H31+I30,H31)</f>
        <v>0</v>
      </c>
      <c r="J31" s="14"/>
      <c r="K31" s="13"/>
      <c r="BD31"/>
      <c r="BE31"/>
      <c r="BQ31"/>
      <c r="BU31"/>
    </row>
    <row r="32" spans="1:87" ht="28.8" x14ac:dyDescent="0.3">
      <c r="B32"/>
      <c r="C32" s="2" t="s">
        <v>7</v>
      </c>
      <c r="D32" s="7" t="s">
        <v>8</v>
      </c>
      <c r="E32" s="8">
        <v>44601</v>
      </c>
      <c r="F32" s="3">
        <v>0.375</v>
      </c>
      <c r="G32" s="3">
        <v>0.39583333333333331</v>
      </c>
      <c r="H32" s="4">
        <f>IF(AND(C32&lt;&gt;"",F32&lt;&gt;"",G32&lt;&gt;""),(G32-F32)*24,0)</f>
        <v>0.49999999999999956</v>
      </c>
      <c r="I32" s="17">
        <f>IF(E32=E31,H32+I31,H32)</f>
        <v>0.49999999999999956</v>
      </c>
      <c r="J32" s="10"/>
      <c r="K32" s="5"/>
      <c r="BD32"/>
      <c r="BE32"/>
      <c r="BQ32"/>
      <c r="BU32"/>
    </row>
    <row r="33" spans="1:73" x14ac:dyDescent="0.3">
      <c r="A33">
        <v>0</v>
      </c>
      <c r="B33"/>
      <c r="C33" s="2" t="s">
        <v>22</v>
      </c>
      <c r="D33" s="7" t="s">
        <v>23</v>
      </c>
      <c r="E33" s="8">
        <v>44214</v>
      </c>
      <c r="H33" s="4">
        <f t="shared" ref="H33:H96" si="29">IF(AND(C33&lt;&gt;"",F33&lt;&gt;"",G33&lt;&gt;""),(G33-F33)*24,0)</f>
        <v>0</v>
      </c>
      <c r="I33" s="17">
        <f>IF(E33=E32,H33+I32,H33)</f>
        <v>0</v>
      </c>
      <c r="J33" s="9"/>
      <c r="K33"/>
      <c r="BD33"/>
      <c r="BE33"/>
      <c r="BQ33"/>
      <c r="BU33"/>
    </row>
    <row r="34" spans="1:73" ht="28.8" x14ac:dyDescent="0.3">
      <c r="A34" s="2" t="s">
        <v>77</v>
      </c>
      <c r="B34" s="2" t="s">
        <v>77</v>
      </c>
      <c r="C34" s="2" t="s">
        <v>9</v>
      </c>
      <c r="D34" s="7" t="s">
        <v>10</v>
      </c>
      <c r="E34" s="8">
        <v>44601</v>
      </c>
      <c r="F34" s="3">
        <v>0.39583333333333331</v>
      </c>
      <c r="G34" s="3">
        <v>0.41666666666666669</v>
      </c>
      <c r="H34" s="4">
        <f t="shared" si="29"/>
        <v>0.50000000000000089</v>
      </c>
      <c r="I34" s="17">
        <f t="shared" ref="I34:I97" si="30">IF(E34=E33,H34+I33,H34)</f>
        <v>0.50000000000000089</v>
      </c>
      <c r="J34" s="10"/>
      <c r="K34" s="5"/>
      <c r="BD34"/>
      <c r="BE34"/>
      <c r="BQ34"/>
      <c r="BU34"/>
    </row>
    <row r="35" spans="1:73" ht="43.2" x14ac:dyDescent="0.3">
      <c r="A35">
        <v>0</v>
      </c>
      <c r="B35"/>
      <c r="C35" s="2" t="s">
        <v>11</v>
      </c>
      <c r="D35" s="7" t="s">
        <v>12</v>
      </c>
      <c r="E35" s="8">
        <v>44601</v>
      </c>
      <c r="F35" s="3">
        <v>0.41666666666666669</v>
      </c>
      <c r="G35" s="3">
        <v>0.5</v>
      </c>
      <c r="H35" s="4">
        <f t="shared" si="29"/>
        <v>1.9999999999999996</v>
      </c>
      <c r="I35" s="17">
        <f t="shared" si="30"/>
        <v>2.5000000000000004</v>
      </c>
      <c r="J35" s="10"/>
      <c r="K35" s="5"/>
      <c r="BD35"/>
      <c r="BE35"/>
      <c r="BQ35"/>
      <c r="BU35"/>
    </row>
    <row r="36" spans="1:73" ht="43.2" x14ac:dyDescent="0.3">
      <c r="A36">
        <v>0</v>
      </c>
      <c r="B36"/>
      <c r="C36" s="2" t="s">
        <v>11</v>
      </c>
      <c r="D36" s="7" t="s">
        <v>12</v>
      </c>
      <c r="E36" s="8">
        <v>44601</v>
      </c>
      <c r="F36" s="3">
        <v>0.54166666666666663</v>
      </c>
      <c r="G36" s="3">
        <v>0.58333333333333337</v>
      </c>
      <c r="H36" s="4">
        <f t="shared" si="29"/>
        <v>1.0000000000000018</v>
      </c>
      <c r="I36" s="17">
        <f t="shared" si="30"/>
        <v>3.5000000000000022</v>
      </c>
      <c r="J36" s="10"/>
      <c r="K36" s="5"/>
      <c r="BD36"/>
      <c r="BE36"/>
      <c r="BQ36"/>
      <c r="BU36"/>
    </row>
    <row r="37" spans="1:73" ht="28.8" x14ac:dyDescent="0.3">
      <c r="A37">
        <v>0</v>
      </c>
      <c r="B37"/>
      <c r="C37" s="2" t="s">
        <v>13</v>
      </c>
      <c r="D37" s="7" t="s">
        <v>14</v>
      </c>
      <c r="E37" s="8">
        <v>44601</v>
      </c>
      <c r="F37" s="3">
        <v>0.58333333333333337</v>
      </c>
      <c r="G37" s="3">
        <v>0.72916666666666663</v>
      </c>
      <c r="H37" s="4">
        <f t="shared" si="29"/>
        <v>3.4999999999999982</v>
      </c>
      <c r="I37" s="17">
        <f t="shared" si="30"/>
        <v>7</v>
      </c>
      <c r="J37" s="10"/>
      <c r="K37" s="5"/>
      <c r="BD37"/>
      <c r="BE37"/>
      <c r="BQ37"/>
      <c r="BU37"/>
    </row>
    <row r="38" spans="1:73" ht="43.2" x14ac:dyDescent="0.3">
      <c r="A38" s="2" t="s">
        <v>77</v>
      </c>
      <c r="B38" s="2" t="s">
        <v>77</v>
      </c>
      <c r="C38" s="2" t="s">
        <v>15</v>
      </c>
      <c r="D38" s="7" t="s">
        <v>16</v>
      </c>
      <c r="E38" s="8">
        <v>44601</v>
      </c>
      <c r="H38" s="4">
        <f t="shared" si="29"/>
        <v>0</v>
      </c>
      <c r="I38" s="17">
        <f t="shared" si="30"/>
        <v>7</v>
      </c>
      <c r="J38" s="10"/>
      <c r="K38" s="5"/>
      <c r="BD38"/>
      <c r="BE38"/>
      <c r="BQ38"/>
      <c r="BU38"/>
    </row>
    <row r="39" spans="1:73" ht="28.8" x14ac:dyDescent="0.3">
      <c r="A39">
        <v>0</v>
      </c>
      <c r="B39"/>
      <c r="C39" s="2" t="s">
        <v>13</v>
      </c>
      <c r="D39" s="7" t="s">
        <v>17</v>
      </c>
      <c r="E39" s="8">
        <v>44602</v>
      </c>
      <c r="F39" s="3">
        <v>0.375</v>
      </c>
      <c r="G39" s="3">
        <v>0.39583333333333331</v>
      </c>
      <c r="H39" s="4">
        <f t="shared" si="29"/>
        <v>0.49999999999999956</v>
      </c>
      <c r="I39" s="17">
        <f t="shared" si="30"/>
        <v>0.49999999999999956</v>
      </c>
      <c r="J39" s="11"/>
      <c r="K39" s="5"/>
      <c r="BD39"/>
      <c r="BE39"/>
      <c r="BQ39"/>
      <c r="BU39"/>
    </row>
    <row r="40" spans="1:73" ht="28.8" x14ac:dyDescent="0.3">
      <c r="A40" s="2" t="s">
        <v>77</v>
      </c>
      <c r="B40" s="2" t="s">
        <v>77</v>
      </c>
      <c r="C40" s="2" t="s">
        <v>9</v>
      </c>
      <c r="D40" s="7" t="s">
        <v>10</v>
      </c>
      <c r="E40" s="8">
        <v>44602</v>
      </c>
      <c r="F40" s="3">
        <v>0.39583333333333331</v>
      </c>
      <c r="G40" s="3">
        <v>0.41666666666666669</v>
      </c>
      <c r="H40" s="4">
        <f t="shared" si="29"/>
        <v>0.50000000000000089</v>
      </c>
      <c r="I40" s="17">
        <f t="shared" si="30"/>
        <v>1.0000000000000004</v>
      </c>
      <c r="J40" s="11"/>
      <c r="K40" s="5"/>
      <c r="BD40"/>
      <c r="BE40"/>
      <c r="BQ40"/>
      <c r="BU40"/>
    </row>
    <row r="41" spans="1:73" ht="28.8" x14ac:dyDescent="0.3">
      <c r="A41">
        <v>0</v>
      </c>
      <c r="B41"/>
      <c r="C41" s="2" t="s">
        <v>13</v>
      </c>
      <c r="D41" s="7" t="s">
        <v>17</v>
      </c>
      <c r="E41" s="8">
        <v>44602</v>
      </c>
      <c r="F41" s="3">
        <v>0.41666666666666669</v>
      </c>
      <c r="G41" s="3">
        <v>0.5</v>
      </c>
      <c r="H41" s="4">
        <f t="shared" si="29"/>
        <v>1.9999999999999996</v>
      </c>
      <c r="I41" s="17">
        <f t="shared" si="30"/>
        <v>3</v>
      </c>
      <c r="J41" s="11"/>
      <c r="K41" s="5"/>
      <c r="BD41"/>
      <c r="BE41"/>
      <c r="BQ41"/>
      <c r="BU41"/>
    </row>
    <row r="42" spans="1:73" ht="28.8" x14ac:dyDescent="0.3">
      <c r="A42">
        <v>0</v>
      </c>
      <c r="B42"/>
      <c r="C42" s="2" t="s">
        <v>13</v>
      </c>
      <c r="D42" s="7" t="s">
        <v>17</v>
      </c>
      <c r="E42" s="8">
        <v>44602</v>
      </c>
      <c r="F42" s="3">
        <v>0.54166666666666663</v>
      </c>
      <c r="G42" s="3">
        <v>0.72916666666666663</v>
      </c>
      <c r="H42" s="4">
        <f t="shared" si="29"/>
        <v>4.5</v>
      </c>
      <c r="I42" s="17">
        <f t="shared" si="30"/>
        <v>7.5</v>
      </c>
      <c r="J42" s="11"/>
      <c r="K42" s="5"/>
      <c r="BD42"/>
      <c r="BE42"/>
      <c r="BQ42"/>
      <c r="BU42"/>
    </row>
    <row r="43" spans="1:73" ht="43.2" x14ac:dyDescent="0.3">
      <c r="A43" s="2" t="s">
        <v>77</v>
      </c>
      <c r="B43" s="2" t="s">
        <v>77</v>
      </c>
      <c r="C43" s="2" t="s">
        <v>15</v>
      </c>
      <c r="D43" s="7" t="s">
        <v>18</v>
      </c>
      <c r="E43" s="8">
        <v>44602</v>
      </c>
      <c r="H43" s="4">
        <f t="shared" si="29"/>
        <v>0</v>
      </c>
      <c r="I43" s="17">
        <f t="shared" si="30"/>
        <v>7.5</v>
      </c>
      <c r="J43" s="11"/>
      <c r="K43" s="5"/>
      <c r="L43" s="9"/>
      <c r="BD43"/>
      <c r="BE43"/>
      <c r="BQ43"/>
      <c r="BU43"/>
    </row>
    <row r="44" spans="1:73" ht="28.8" x14ac:dyDescent="0.3">
      <c r="A44" s="21">
        <v>2</v>
      </c>
      <c r="B44" s="2">
        <v>18324</v>
      </c>
      <c r="C44" s="2" t="s">
        <v>79</v>
      </c>
      <c r="D44" s="7" t="s">
        <v>19</v>
      </c>
      <c r="E44" s="8">
        <v>44603</v>
      </c>
      <c r="F44" s="3">
        <v>0.375</v>
      </c>
      <c r="G44" s="3">
        <v>0.39583333333333331</v>
      </c>
      <c r="H44" s="4">
        <f t="shared" si="29"/>
        <v>0.49999999999999956</v>
      </c>
      <c r="I44" s="17">
        <f t="shared" si="30"/>
        <v>0.49999999999999956</v>
      </c>
      <c r="J44" s="14"/>
      <c r="K44" s="13"/>
      <c r="L44" s="9"/>
      <c r="BD44"/>
      <c r="BE44"/>
      <c r="BQ44"/>
      <c r="BU44"/>
    </row>
    <row r="45" spans="1:73" ht="28.8" x14ac:dyDescent="0.3">
      <c r="A45" s="2" t="s">
        <v>77</v>
      </c>
      <c r="B45" s="2" t="s">
        <v>77</v>
      </c>
      <c r="C45" s="2" t="s">
        <v>9</v>
      </c>
      <c r="D45" s="7" t="s">
        <v>10</v>
      </c>
      <c r="E45" s="8">
        <v>44603</v>
      </c>
      <c r="F45" s="3">
        <v>0.39583333333333331</v>
      </c>
      <c r="G45" s="3">
        <v>0.41666666666666669</v>
      </c>
      <c r="H45" s="4">
        <f t="shared" si="29"/>
        <v>0.50000000000000089</v>
      </c>
      <c r="I45" s="17">
        <f t="shared" si="30"/>
        <v>1.0000000000000004</v>
      </c>
      <c r="J45" s="11"/>
      <c r="K45" s="5"/>
      <c r="L45" s="9"/>
      <c r="BD45"/>
      <c r="BE45"/>
      <c r="BQ45"/>
      <c r="BU45"/>
    </row>
    <row r="46" spans="1:73" ht="28.8" x14ac:dyDescent="0.3">
      <c r="A46" s="21">
        <v>2</v>
      </c>
      <c r="B46" s="2">
        <v>18324</v>
      </c>
      <c r="C46" s="2" t="s">
        <v>79</v>
      </c>
      <c r="D46" s="7" t="s">
        <v>19</v>
      </c>
      <c r="E46" s="8">
        <v>44603</v>
      </c>
      <c r="F46" s="3">
        <v>0.41666666666666669</v>
      </c>
      <c r="G46" s="3">
        <v>0.5</v>
      </c>
      <c r="H46" s="4">
        <f t="shared" si="29"/>
        <v>1.9999999999999996</v>
      </c>
      <c r="I46" s="17">
        <f t="shared" si="30"/>
        <v>3</v>
      </c>
      <c r="J46" s="14"/>
      <c r="K46" s="13"/>
      <c r="L46" s="9"/>
      <c r="BD46"/>
      <c r="BE46"/>
      <c r="BQ46"/>
      <c r="BU46"/>
    </row>
    <row r="47" spans="1:73" ht="28.8" x14ac:dyDescent="0.3">
      <c r="A47" s="21">
        <v>2</v>
      </c>
      <c r="B47" s="2">
        <v>18324</v>
      </c>
      <c r="C47" s="2" t="s">
        <v>79</v>
      </c>
      <c r="D47" s="7" t="s">
        <v>19</v>
      </c>
      <c r="E47" s="8">
        <v>44603</v>
      </c>
      <c r="F47" s="3">
        <v>0.54166666666666663</v>
      </c>
      <c r="G47" s="3">
        <v>0.5625</v>
      </c>
      <c r="H47" s="4">
        <f t="shared" si="29"/>
        <v>0.50000000000000089</v>
      </c>
      <c r="I47" s="17">
        <f t="shared" si="30"/>
        <v>3.5000000000000009</v>
      </c>
      <c r="J47" s="14"/>
      <c r="K47" s="13"/>
      <c r="L47" s="9"/>
      <c r="BD47"/>
      <c r="BE47"/>
      <c r="BQ47"/>
      <c r="BU47"/>
    </row>
    <row r="48" spans="1:73" ht="28.8" x14ac:dyDescent="0.3">
      <c r="A48" s="21">
        <v>2</v>
      </c>
      <c r="B48" s="2">
        <v>18324</v>
      </c>
      <c r="C48" s="2" t="s">
        <v>83</v>
      </c>
      <c r="D48" s="7" t="s">
        <v>20</v>
      </c>
      <c r="E48" s="8">
        <v>44603</v>
      </c>
      <c r="F48" s="3">
        <v>0.5625</v>
      </c>
      <c r="G48" s="3">
        <v>0.72916666666666663</v>
      </c>
      <c r="H48" s="4">
        <f t="shared" si="29"/>
        <v>3.9999999999999991</v>
      </c>
      <c r="I48" s="17">
        <f t="shared" si="30"/>
        <v>7.5</v>
      </c>
      <c r="J48" s="11"/>
      <c r="K48" s="5"/>
      <c r="BD48"/>
      <c r="BE48"/>
      <c r="BQ48"/>
      <c r="BU48"/>
    </row>
    <row r="49" spans="1:73" ht="28.8" x14ac:dyDescent="0.3">
      <c r="A49" s="21">
        <v>2</v>
      </c>
      <c r="B49" s="2">
        <v>18324</v>
      </c>
      <c r="C49" s="2" t="s">
        <v>79</v>
      </c>
      <c r="D49" s="7" t="s">
        <v>21</v>
      </c>
      <c r="E49" s="8">
        <v>44606</v>
      </c>
      <c r="F49" s="3">
        <v>0.375</v>
      </c>
      <c r="G49" s="3">
        <v>0.39583333333333331</v>
      </c>
      <c r="H49" s="4">
        <f t="shared" si="29"/>
        <v>0.49999999999999956</v>
      </c>
      <c r="I49" s="17">
        <f t="shared" si="30"/>
        <v>0.49999999999999956</v>
      </c>
      <c r="J49" s="14"/>
      <c r="K49" s="13"/>
      <c r="BD49"/>
      <c r="BE49"/>
      <c r="BQ49"/>
      <c r="BU49"/>
    </row>
    <row r="50" spans="1:73" ht="28.8" x14ac:dyDescent="0.3">
      <c r="A50" s="2" t="s">
        <v>77</v>
      </c>
      <c r="B50" s="2" t="s">
        <v>77</v>
      </c>
      <c r="C50" s="2" t="s">
        <v>9</v>
      </c>
      <c r="D50" s="7" t="s">
        <v>10</v>
      </c>
      <c r="E50" s="8">
        <v>44606</v>
      </c>
      <c r="F50" s="3">
        <v>0.39583333333333331</v>
      </c>
      <c r="G50" s="3">
        <v>0.41666666666666669</v>
      </c>
      <c r="H50" s="4">
        <f t="shared" si="29"/>
        <v>0.50000000000000089</v>
      </c>
      <c r="I50" s="17">
        <f t="shared" si="30"/>
        <v>1.0000000000000004</v>
      </c>
      <c r="J50" s="11"/>
      <c r="K50" s="5"/>
      <c r="BD50"/>
      <c r="BE50"/>
      <c r="BQ50"/>
      <c r="BU50"/>
    </row>
    <row r="51" spans="1:73" ht="43.2" x14ac:dyDescent="0.3">
      <c r="A51" s="21">
        <v>2</v>
      </c>
      <c r="B51" s="2">
        <v>18324</v>
      </c>
      <c r="C51" s="2" t="s">
        <v>82</v>
      </c>
      <c r="D51" s="7" t="s">
        <v>82</v>
      </c>
      <c r="E51" s="8">
        <v>44606</v>
      </c>
      <c r="F51" s="3">
        <v>0.41666666666666669</v>
      </c>
      <c r="G51" s="3">
        <v>0.5</v>
      </c>
      <c r="H51" s="4">
        <f t="shared" si="29"/>
        <v>1.9999999999999996</v>
      </c>
      <c r="I51" s="17">
        <f t="shared" si="30"/>
        <v>3</v>
      </c>
      <c r="J51" s="11"/>
      <c r="K51" s="5"/>
      <c r="BD51"/>
      <c r="BE51"/>
      <c r="BQ51"/>
      <c r="BU51"/>
    </row>
    <row r="52" spans="1:73" ht="43.2" x14ac:dyDescent="0.3">
      <c r="A52" s="21">
        <v>2</v>
      </c>
      <c r="B52" s="2">
        <v>18324</v>
      </c>
      <c r="C52" s="2" t="s">
        <v>82</v>
      </c>
      <c r="D52" s="7" t="s">
        <v>82</v>
      </c>
      <c r="E52" s="8">
        <v>44606</v>
      </c>
      <c r="F52" s="3">
        <v>0.54166666666666663</v>
      </c>
      <c r="G52" s="3">
        <v>0.6875</v>
      </c>
      <c r="H52" s="4">
        <f t="shared" si="29"/>
        <v>3.5000000000000009</v>
      </c>
      <c r="I52" s="17">
        <f t="shared" si="30"/>
        <v>6.5000000000000009</v>
      </c>
      <c r="J52" s="10"/>
      <c r="K52" s="5"/>
      <c r="BD52"/>
      <c r="BE52"/>
      <c r="BQ52"/>
      <c r="BU52"/>
    </row>
    <row r="53" spans="1:73" ht="43.2" x14ac:dyDescent="0.3">
      <c r="A53" s="21">
        <v>2</v>
      </c>
      <c r="B53" s="2">
        <v>18324</v>
      </c>
      <c r="C53" s="2" t="s">
        <v>82</v>
      </c>
      <c r="D53" s="7" t="s">
        <v>82</v>
      </c>
      <c r="E53" s="8">
        <v>44606</v>
      </c>
      <c r="F53" s="3">
        <v>0.9375</v>
      </c>
      <c r="G53" s="3">
        <v>0.97916666666666663</v>
      </c>
      <c r="H53" s="4">
        <f t="shared" si="29"/>
        <v>0.99999999999999911</v>
      </c>
      <c r="I53" s="17">
        <f t="shared" si="30"/>
        <v>7.5</v>
      </c>
      <c r="J53" s="10"/>
      <c r="K53" s="5"/>
      <c r="BD53"/>
      <c r="BE53"/>
      <c r="BQ53"/>
      <c r="BU53"/>
    </row>
    <row r="54" spans="1:73" ht="43.2" x14ac:dyDescent="0.3">
      <c r="A54" s="21">
        <v>2</v>
      </c>
      <c r="B54" s="2">
        <v>18324</v>
      </c>
      <c r="C54" s="2" t="s">
        <v>82</v>
      </c>
      <c r="D54" s="7" t="s">
        <v>82</v>
      </c>
      <c r="E54" s="8">
        <v>44607</v>
      </c>
      <c r="F54" s="3">
        <v>0.375</v>
      </c>
      <c r="G54" s="3">
        <v>0.39583333333333331</v>
      </c>
      <c r="H54" s="4">
        <f t="shared" si="29"/>
        <v>0.49999999999999956</v>
      </c>
      <c r="I54" s="17">
        <f t="shared" si="30"/>
        <v>0.49999999999999956</v>
      </c>
      <c r="J54" s="10"/>
      <c r="K54" s="5"/>
      <c r="BD54"/>
      <c r="BE54"/>
      <c r="BQ54"/>
      <c r="BU54"/>
    </row>
    <row r="55" spans="1:73" ht="28.8" x14ac:dyDescent="0.3">
      <c r="A55" s="2" t="s">
        <v>77</v>
      </c>
      <c r="B55" s="2" t="s">
        <v>77</v>
      </c>
      <c r="C55" s="2" t="s">
        <v>9</v>
      </c>
      <c r="D55" s="7" t="s">
        <v>10</v>
      </c>
      <c r="E55" s="8">
        <v>44607</v>
      </c>
      <c r="F55" s="3">
        <v>0.39583333333333331</v>
      </c>
      <c r="G55" s="3">
        <v>0.41666666666666669</v>
      </c>
      <c r="H55" s="4">
        <f t="shared" si="29"/>
        <v>0.50000000000000089</v>
      </c>
      <c r="I55" s="17">
        <f t="shared" si="30"/>
        <v>1.0000000000000004</v>
      </c>
      <c r="J55" s="10"/>
      <c r="K55" s="5"/>
      <c r="BD55"/>
      <c r="BE55"/>
      <c r="BQ55"/>
      <c r="BU55"/>
    </row>
    <row r="56" spans="1:73" ht="28.8" x14ac:dyDescent="0.3">
      <c r="A56" s="21">
        <v>2</v>
      </c>
      <c r="B56" s="2">
        <v>18324</v>
      </c>
      <c r="C56" s="2" t="s">
        <v>79</v>
      </c>
      <c r="D56" s="7" t="s">
        <v>79</v>
      </c>
      <c r="E56" s="8">
        <v>44607</v>
      </c>
      <c r="F56" s="3">
        <v>0.41666666666666669</v>
      </c>
      <c r="G56" s="3">
        <v>0.5</v>
      </c>
      <c r="H56" s="4">
        <f t="shared" si="29"/>
        <v>1.9999999999999996</v>
      </c>
      <c r="I56" s="17">
        <f t="shared" si="30"/>
        <v>3</v>
      </c>
      <c r="J56" s="14"/>
      <c r="K56" s="13"/>
      <c r="BD56"/>
      <c r="BE56"/>
      <c r="BQ56"/>
      <c r="BU56"/>
    </row>
    <row r="57" spans="1:73" ht="43.2" x14ac:dyDescent="0.3">
      <c r="A57" s="21">
        <v>2</v>
      </c>
      <c r="B57" s="2">
        <v>18324</v>
      </c>
      <c r="C57" s="2" t="s">
        <v>82</v>
      </c>
      <c r="D57" s="7" t="s">
        <v>82</v>
      </c>
      <c r="E57" s="8">
        <v>44607</v>
      </c>
      <c r="F57" s="3">
        <v>0.54166666666666663</v>
      </c>
      <c r="G57" s="3">
        <v>0.6875</v>
      </c>
      <c r="H57" s="4">
        <f t="shared" si="29"/>
        <v>3.5000000000000009</v>
      </c>
      <c r="I57" s="17">
        <f t="shared" si="30"/>
        <v>6.5000000000000009</v>
      </c>
      <c r="J57" s="10"/>
      <c r="K57" s="5"/>
      <c r="BD57"/>
      <c r="BE57"/>
      <c r="BQ57"/>
      <c r="BU57"/>
    </row>
    <row r="58" spans="1:73" ht="28.8" x14ac:dyDescent="0.3">
      <c r="A58" s="21">
        <v>2</v>
      </c>
      <c r="B58" s="2">
        <v>18324</v>
      </c>
      <c r="C58" s="2" t="s">
        <v>83</v>
      </c>
      <c r="D58" s="7" t="s">
        <v>83</v>
      </c>
      <c r="E58" s="8">
        <v>44607</v>
      </c>
      <c r="F58" s="3">
        <v>0.6875</v>
      </c>
      <c r="G58" s="3">
        <v>0.72916666666666663</v>
      </c>
      <c r="H58" s="4">
        <f t="shared" si="29"/>
        <v>0.99999999999999911</v>
      </c>
      <c r="I58" s="17">
        <f t="shared" si="30"/>
        <v>7.5</v>
      </c>
      <c r="J58" s="10"/>
      <c r="K58" s="5"/>
      <c r="BD58"/>
      <c r="BE58"/>
      <c r="BQ58"/>
      <c r="BU58"/>
    </row>
    <row r="59" spans="1:73" ht="28.8" x14ac:dyDescent="0.3">
      <c r="A59" s="21">
        <v>2</v>
      </c>
      <c r="B59" s="2">
        <v>18324</v>
      </c>
      <c r="C59" s="2" t="s">
        <v>79</v>
      </c>
      <c r="D59" s="7" t="s">
        <v>79</v>
      </c>
      <c r="E59" s="8">
        <v>44608</v>
      </c>
      <c r="F59" s="3">
        <v>0.375</v>
      </c>
      <c r="G59" s="3">
        <v>0.39583333333333331</v>
      </c>
      <c r="H59" s="4">
        <f t="shared" si="29"/>
        <v>0.49999999999999956</v>
      </c>
      <c r="I59" s="17">
        <f t="shared" si="30"/>
        <v>0.49999999999999956</v>
      </c>
      <c r="J59" s="14"/>
      <c r="K59" s="13"/>
      <c r="BD59"/>
      <c r="BE59"/>
      <c r="BQ59"/>
      <c r="BU59"/>
    </row>
    <row r="60" spans="1:73" ht="28.8" x14ac:dyDescent="0.3">
      <c r="A60" s="2" t="s">
        <v>77</v>
      </c>
      <c r="B60" s="2" t="s">
        <v>77</v>
      </c>
      <c r="C60" s="2" t="s">
        <v>9</v>
      </c>
      <c r="D60" s="7" t="s">
        <v>10</v>
      </c>
      <c r="E60" s="8">
        <v>44608</v>
      </c>
      <c r="F60" s="3">
        <v>0.39583333333333331</v>
      </c>
      <c r="G60" s="3">
        <v>0.41666666666666669</v>
      </c>
      <c r="H60" s="4">
        <f t="shared" si="29"/>
        <v>0.50000000000000089</v>
      </c>
      <c r="I60" s="17">
        <f t="shared" si="30"/>
        <v>1.0000000000000004</v>
      </c>
      <c r="J60" s="10"/>
      <c r="K60" s="5"/>
      <c r="BD60"/>
      <c r="BE60"/>
      <c r="BQ60"/>
      <c r="BU60"/>
    </row>
    <row r="61" spans="1:73" ht="28.8" x14ac:dyDescent="0.3">
      <c r="A61" s="21">
        <v>2</v>
      </c>
      <c r="B61" s="2">
        <v>18324</v>
      </c>
      <c r="C61" s="2" t="s">
        <v>79</v>
      </c>
      <c r="D61" s="7" t="s">
        <v>79</v>
      </c>
      <c r="E61" s="8">
        <v>44608</v>
      </c>
      <c r="F61" s="3">
        <v>0.41666666666666669</v>
      </c>
      <c r="G61" s="3">
        <v>0.45833333333333331</v>
      </c>
      <c r="H61" s="4">
        <f t="shared" si="29"/>
        <v>0.99999999999999911</v>
      </c>
      <c r="I61" s="17">
        <f t="shared" si="30"/>
        <v>1.9999999999999996</v>
      </c>
      <c r="J61" s="14"/>
      <c r="K61" s="13"/>
      <c r="BD61"/>
      <c r="BE61"/>
      <c r="BQ61"/>
      <c r="BU61"/>
    </row>
    <row r="62" spans="1:73" ht="28.8" x14ac:dyDescent="0.3">
      <c r="A62" s="21">
        <v>2</v>
      </c>
      <c r="B62" s="2">
        <v>18324</v>
      </c>
      <c r="C62" s="2" t="s">
        <v>83</v>
      </c>
      <c r="D62" s="7" t="s">
        <v>83</v>
      </c>
      <c r="E62" s="8">
        <v>44608</v>
      </c>
      <c r="F62" s="3">
        <v>0.45833333333333331</v>
      </c>
      <c r="G62" s="3">
        <v>0.5</v>
      </c>
      <c r="H62" s="4">
        <f t="shared" si="29"/>
        <v>1.0000000000000004</v>
      </c>
      <c r="I62" s="17">
        <f t="shared" si="30"/>
        <v>3</v>
      </c>
      <c r="J62" s="10"/>
      <c r="K62" s="5"/>
      <c r="BD62"/>
      <c r="BE62"/>
      <c r="BQ62"/>
      <c r="BU62"/>
    </row>
    <row r="63" spans="1:73" ht="28.8" x14ac:dyDescent="0.3">
      <c r="A63" s="21">
        <v>2</v>
      </c>
      <c r="B63" s="2">
        <v>18324</v>
      </c>
      <c r="C63" s="2" t="s">
        <v>83</v>
      </c>
      <c r="D63" s="7" t="s">
        <v>83</v>
      </c>
      <c r="E63" s="8">
        <v>44608</v>
      </c>
      <c r="F63" s="3">
        <v>0.54166666666666663</v>
      </c>
      <c r="G63" s="3">
        <v>0.58333333333333337</v>
      </c>
      <c r="H63" s="4">
        <f t="shared" si="29"/>
        <v>1.0000000000000018</v>
      </c>
      <c r="I63" s="17">
        <f t="shared" si="30"/>
        <v>4.0000000000000018</v>
      </c>
      <c r="J63" s="10"/>
      <c r="K63" s="5"/>
      <c r="BD63"/>
      <c r="BE63"/>
      <c r="BQ63"/>
      <c r="BU63"/>
    </row>
    <row r="64" spans="1:73" ht="43.2" x14ac:dyDescent="0.3">
      <c r="A64" s="21">
        <v>2</v>
      </c>
      <c r="B64" s="2">
        <v>18324</v>
      </c>
      <c r="C64" s="2" t="s">
        <v>82</v>
      </c>
      <c r="D64" s="7" t="s">
        <v>82</v>
      </c>
      <c r="E64" s="8">
        <v>44608</v>
      </c>
      <c r="F64" s="3">
        <v>0.58333333333333337</v>
      </c>
      <c r="G64" s="3">
        <v>0.72916666666666663</v>
      </c>
      <c r="H64" s="4">
        <f t="shared" si="29"/>
        <v>3.4999999999999982</v>
      </c>
      <c r="I64" s="17">
        <f t="shared" si="30"/>
        <v>7.5</v>
      </c>
      <c r="J64" s="10"/>
      <c r="K64" s="5"/>
      <c r="BD64"/>
      <c r="BE64"/>
      <c r="BQ64"/>
      <c r="BU64"/>
    </row>
    <row r="65" spans="1:73" ht="28.8" x14ac:dyDescent="0.3">
      <c r="A65">
        <v>0</v>
      </c>
      <c r="B65" t="s">
        <v>32</v>
      </c>
      <c r="C65" s="2" t="s">
        <v>32</v>
      </c>
      <c r="D65" s="7" t="s">
        <v>25</v>
      </c>
      <c r="E65" s="8">
        <v>44609</v>
      </c>
      <c r="F65" s="3">
        <v>0.5625</v>
      </c>
      <c r="G65" s="3">
        <v>0.6875</v>
      </c>
      <c r="H65" s="4">
        <f t="shared" si="29"/>
        <v>3</v>
      </c>
      <c r="I65" s="17">
        <f t="shared" si="30"/>
        <v>3</v>
      </c>
      <c r="J65" s="9"/>
      <c r="K65"/>
      <c r="BD65"/>
      <c r="BE65"/>
      <c r="BQ65"/>
      <c r="BU65"/>
    </row>
    <row r="66" spans="1:73" x14ac:dyDescent="0.3">
      <c r="A66">
        <v>0</v>
      </c>
      <c r="B66"/>
      <c r="C66" s="2" t="s">
        <v>22</v>
      </c>
      <c r="D66" s="7" t="s">
        <v>22</v>
      </c>
      <c r="E66" s="8">
        <v>44609</v>
      </c>
      <c r="H66" s="4">
        <f t="shared" si="29"/>
        <v>0</v>
      </c>
      <c r="I66" s="17">
        <f t="shared" si="30"/>
        <v>3</v>
      </c>
      <c r="J66" s="10"/>
      <c r="K66" s="5"/>
      <c r="BD66"/>
      <c r="BE66"/>
      <c r="BQ66"/>
      <c r="BU66"/>
    </row>
    <row r="67" spans="1:73" ht="43.2" x14ac:dyDescent="0.3">
      <c r="A67" s="21">
        <v>2</v>
      </c>
      <c r="B67" s="2">
        <v>18324</v>
      </c>
      <c r="C67" s="2" t="s">
        <v>82</v>
      </c>
      <c r="D67" s="7" t="s">
        <v>26</v>
      </c>
      <c r="E67" s="8">
        <v>44610</v>
      </c>
      <c r="F67" s="3">
        <v>0.5625</v>
      </c>
      <c r="G67" s="3">
        <v>0.60416666666666663</v>
      </c>
      <c r="H67" s="4">
        <f t="shared" si="29"/>
        <v>0.99999999999999911</v>
      </c>
      <c r="I67" s="17">
        <f t="shared" si="30"/>
        <v>0.99999999999999911</v>
      </c>
      <c r="J67" s="9"/>
      <c r="K67"/>
      <c r="BD67"/>
      <c r="BE67"/>
      <c r="BQ67"/>
      <c r="BU67"/>
    </row>
    <row r="68" spans="1:73" ht="43.2" x14ac:dyDescent="0.3">
      <c r="A68" s="21">
        <v>2</v>
      </c>
      <c r="B68" s="2">
        <v>18324</v>
      </c>
      <c r="C68" s="2" t="s">
        <v>82</v>
      </c>
      <c r="D68" s="7" t="s">
        <v>82</v>
      </c>
      <c r="E68" s="8">
        <v>44610</v>
      </c>
      <c r="F68" s="3">
        <v>0.60416666666666663</v>
      </c>
      <c r="G68" s="3">
        <v>0.70833333333333337</v>
      </c>
      <c r="H68" s="4">
        <f t="shared" si="29"/>
        <v>2.5000000000000018</v>
      </c>
      <c r="I68" s="17">
        <f t="shared" si="30"/>
        <v>3.5000000000000009</v>
      </c>
      <c r="J68" s="9"/>
      <c r="K68"/>
      <c r="BD68"/>
      <c r="BE68"/>
      <c r="BQ68"/>
      <c r="BU68"/>
    </row>
    <row r="69" spans="1:73" ht="28.8" x14ac:dyDescent="0.3">
      <c r="A69" s="21">
        <v>2</v>
      </c>
      <c r="B69" s="2">
        <v>18324</v>
      </c>
      <c r="C69" s="2" t="s">
        <v>81</v>
      </c>
      <c r="D69" s="7" t="s">
        <v>81</v>
      </c>
      <c r="E69" s="8">
        <v>44610</v>
      </c>
      <c r="F69" s="3">
        <v>0.70833333333333337</v>
      </c>
      <c r="G69" s="3">
        <v>0.72916666666666663</v>
      </c>
      <c r="H69" s="4">
        <f t="shared" si="29"/>
        <v>0.49999999999999822</v>
      </c>
      <c r="I69" s="17">
        <f t="shared" si="30"/>
        <v>3.9999999999999991</v>
      </c>
      <c r="J69" s="9"/>
      <c r="K69"/>
      <c r="BD69"/>
      <c r="BE69"/>
      <c r="BQ69"/>
      <c r="BU69"/>
    </row>
    <row r="70" spans="1:73" ht="28.8" x14ac:dyDescent="0.3">
      <c r="A70" s="21">
        <v>2</v>
      </c>
      <c r="B70" s="2">
        <v>18324</v>
      </c>
      <c r="C70" s="2" t="s">
        <v>81</v>
      </c>
      <c r="D70" s="7" t="s">
        <v>81</v>
      </c>
      <c r="E70" s="8">
        <v>44613</v>
      </c>
      <c r="F70" s="3">
        <v>0.375</v>
      </c>
      <c r="G70" s="3">
        <v>0.39583333333333331</v>
      </c>
      <c r="H70" s="4">
        <f t="shared" si="29"/>
        <v>0.49999999999999956</v>
      </c>
      <c r="I70" s="17">
        <f t="shared" si="30"/>
        <v>0.49999999999999956</v>
      </c>
      <c r="J70" s="9"/>
      <c r="K70"/>
      <c r="BD70"/>
      <c r="BE70"/>
      <c r="BQ70"/>
      <c r="BU70"/>
    </row>
    <row r="71" spans="1:73" ht="28.8" x14ac:dyDescent="0.3">
      <c r="A71" s="2" t="s">
        <v>77</v>
      </c>
      <c r="B71" s="2" t="s">
        <v>77</v>
      </c>
      <c r="C71" s="2" t="s">
        <v>9</v>
      </c>
      <c r="D71" s="7" t="s">
        <v>10</v>
      </c>
      <c r="E71" s="8">
        <v>44613</v>
      </c>
      <c r="F71" s="3">
        <v>0.39583333333333331</v>
      </c>
      <c r="G71" s="3">
        <v>0.41666666666666669</v>
      </c>
      <c r="H71" s="4">
        <f t="shared" si="29"/>
        <v>0.50000000000000089</v>
      </c>
      <c r="I71" s="17">
        <f t="shared" si="30"/>
        <v>1.0000000000000004</v>
      </c>
      <c r="J71" s="9"/>
      <c r="K71"/>
      <c r="BD71"/>
      <c r="BE71"/>
      <c r="BQ71"/>
      <c r="BU71"/>
    </row>
    <row r="72" spans="1:73" ht="28.8" x14ac:dyDescent="0.3">
      <c r="A72" s="21">
        <v>2</v>
      </c>
      <c r="B72" s="2">
        <v>18324</v>
      </c>
      <c r="C72" s="2" t="s">
        <v>81</v>
      </c>
      <c r="D72" s="7" t="s">
        <v>27</v>
      </c>
      <c r="E72" s="8">
        <v>44613</v>
      </c>
      <c r="F72" s="3">
        <v>0.41666666666666669</v>
      </c>
      <c r="G72" s="3">
        <v>0.4375</v>
      </c>
      <c r="H72" s="4">
        <f t="shared" si="29"/>
        <v>0.49999999999999956</v>
      </c>
      <c r="I72" s="17">
        <f t="shared" si="30"/>
        <v>1.5</v>
      </c>
      <c r="J72" s="9"/>
      <c r="K72"/>
      <c r="BD72"/>
      <c r="BE72"/>
      <c r="BQ72"/>
      <c r="BU72"/>
    </row>
    <row r="73" spans="1:73" ht="28.8" x14ac:dyDescent="0.3">
      <c r="A73" s="21">
        <v>2</v>
      </c>
      <c r="B73" s="2">
        <v>18324</v>
      </c>
      <c r="C73" s="2" t="s">
        <v>81</v>
      </c>
      <c r="D73" s="7" t="s">
        <v>81</v>
      </c>
      <c r="E73" s="8">
        <v>44613</v>
      </c>
      <c r="F73" s="3">
        <v>0.4375</v>
      </c>
      <c r="G73" s="3">
        <v>0.5</v>
      </c>
      <c r="H73" s="4">
        <f t="shared" si="29"/>
        <v>1.5</v>
      </c>
      <c r="I73" s="17">
        <f t="shared" si="30"/>
        <v>3</v>
      </c>
      <c r="J73" s="9"/>
      <c r="K73"/>
      <c r="BD73"/>
      <c r="BE73"/>
      <c r="BQ73"/>
      <c r="BU73"/>
    </row>
    <row r="74" spans="1:73" ht="28.8" x14ac:dyDescent="0.3">
      <c r="A74" s="21">
        <v>2</v>
      </c>
      <c r="B74" s="2">
        <v>18324</v>
      </c>
      <c r="C74" s="2" t="s">
        <v>81</v>
      </c>
      <c r="D74" s="7" t="s">
        <v>81</v>
      </c>
      <c r="E74" s="8">
        <v>44613</v>
      </c>
      <c r="F74" s="3">
        <v>0.54166666666666663</v>
      </c>
      <c r="G74" s="3">
        <v>0.72916666666666663</v>
      </c>
      <c r="H74" s="4">
        <f t="shared" si="29"/>
        <v>4.5</v>
      </c>
      <c r="I74" s="17">
        <f t="shared" si="30"/>
        <v>7.5</v>
      </c>
      <c r="J74" s="9"/>
      <c r="K74"/>
      <c r="BD74"/>
      <c r="BE74"/>
      <c r="BQ74"/>
      <c r="BU74"/>
    </row>
    <row r="75" spans="1:73" ht="43.2" x14ac:dyDescent="0.3">
      <c r="A75" s="2" t="s">
        <v>77</v>
      </c>
      <c r="B75" s="2" t="s">
        <v>77</v>
      </c>
      <c r="C75" s="2" t="s">
        <v>28</v>
      </c>
      <c r="D75" s="7" t="s">
        <v>29</v>
      </c>
      <c r="E75" s="8">
        <v>44613</v>
      </c>
      <c r="F75" s="3">
        <v>0.85416666666666663</v>
      </c>
      <c r="G75" s="3">
        <v>0.89583333333333337</v>
      </c>
      <c r="H75" s="4">
        <f t="shared" si="29"/>
        <v>1.0000000000000018</v>
      </c>
      <c r="I75" s="17">
        <f t="shared" si="30"/>
        <v>8.5000000000000018</v>
      </c>
      <c r="J75" s="9"/>
      <c r="K75"/>
      <c r="BD75"/>
      <c r="BE75"/>
      <c r="BQ75"/>
      <c r="BU75"/>
    </row>
    <row r="76" spans="1:73" ht="28.8" x14ac:dyDescent="0.3">
      <c r="A76" s="21">
        <v>2</v>
      </c>
      <c r="B76" s="2">
        <v>18324</v>
      </c>
      <c r="C76" s="2" t="s">
        <v>81</v>
      </c>
      <c r="D76" s="7" t="s">
        <v>81</v>
      </c>
      <c r="E76" s="8">
        <v>44614</v>
      </c>
      <c r="F76" s="3">
        <v>0.375</v>
      </c>
      <c r="G76" s="3">
        <v>0.39583333333333331</v>
      </c>
      <c r="H76" s="4">
        <f t="shared" si="29"/>
        <v>0.49999999999999956</v>
      </c>
      <c r="I76" s="17">
        <f t="shared" si="30"/>
        <v>0.49999999999999956</v>
      </c>
      <c r="J76" s="9"/>
      <c r="K76"/>
      <c r="BD76"/>
      <c r="BE76"/>
      <c r="BQ76"/>
      <c r="BU76"/>
    </row>
    <row r="77" spans="1:73" ht="28.8" x14ac:dyDescent="0.3">
      <c r="A77" s="2" t="s">
        <v>77</v>
      </c>
      <c r="B77" s="2" t="s">
        <v>77</v>
      </c>
      <c r="C77" s="2" t="s">
        <v>9</v>
      </c>
      <c r="D77" s="7" t="s">
        <v>10</v>
      </c>
      <c r="E77" s="8">
        <v>44614</v>
      </c>
      <c r="F77" s="3">
        <v>0.39583333333333331</v>
      </c>
      <c r="G77" s="3">
        <v>0.41666666666666669</v>
      </c>
      <c r="H77" s="4">
        <f t="shared" si="29"/>
        <v>0.50000000000000089</v>
      </c>
      <c r="I77" s="17">
        <f t="shared" si="30"/>
        <v>1.0000000000000004</v>
      </c>
      <c r="J77" s="9"/>
      <c r="K77"/>
      <c r="BD77"/>
      <c r="BE77"/>
      <c r="BQ77"/>
      <c r="BU77"/>
    </row>
    <row r="78" spans="1:73" ht="28.8" x14ac:dyDescent="0.3">
      <c r="A78" s="21">
        <v>2</v>
      </c>
      <c r="B78" s="2">
        <v>18324</v>
      </c>
      <c r="C78" s="2" t="s">
        <v>81</v>
      </c>
      <c r="D78" s="7" t="s">
        <v>81</v>
      </c>
      <c r="E78" s="8">
        <v>44614</v>
      </c>
      <c r="F78" s="3">
        <v>0.41666666666666669</v>
      </c>
      <c r="G78" s="3">
        <v>0.45833333333333331</v>
      </c>
      <c r="H78" s="4">
        <f t="shared" si="29"/>
        <v>0.99999999999999911</v>
      </c>
      <c r="I78" s="17">
        <f t="shared" si="30"/>
        <v>1.9999999999999996</v>
      </c>
      <c r="J78" s="9"/>
      <c r="K78"/>
      <c r="BD78"/>
      <c r="BE78"/>
      <c r="BQ78"/>
      <c r="BU78"/>
    </row>
    <row r="79" spans="1:73" ht="28.8" x14ac:dyDescent="0.3">
      <c r="A79" s="21">
        <v>2</v>
      </c>
      <c r="B79" s="2">
        <v>18324</v>
      </c>
      <c r="C79" s="2" t="s">
        <v>81</v>
      </c>
      <c r="D79" s="7" t="s">
        <v>27</v>
      </c>
      <c r="E79" s="8">
        <v>44614</v>
      </c>
      <c r="F79" s="3">
        <v>0.45833333333333331</v>
      </c>
      <c r="G79" s="3">
        <v>0.5</v>
      </c>
      <c r="H79" s="4">
        <f t="shared" si="29"/>
        <v>1.0000000000000004</v>
      </c>
      <c r="I79" s="17">
        <f t="shared" si="30"/>
        <v>3</v>
      </c>
      <c r="J79" s="9"/>
      <c r="K79"/>
      <c r="BD79"/>
      <c r="BE79"/>
      <c r="BQ79"/>
      <c r="BU79"/>
    </row>
    <row r="80" spans="1:73" ht="28.8" x14ac:dyDescent="0.3">
      <c r="A80" s="21">
        <v>2</v>
      </c>
      <c r="B80" s="2">
        <v>18324</v>
      </c>
      <c r="C80" s="2" t="s">
        <v>81</v>
      </c>
      <c r="D80" s="7" t="s">
        <v>30</v>
      </c>
      <c r="E80" s="8">
        <v>44614</v>
      </c>
      <c r="F80" s="3">
        <v>0.54166666666666663</v>
      </c>
      <c r="G80" s="3">
        <v>0.64583333333333337</v>
      </c>
      <c r="H80" s="4">
        <f t="shared" si="29"/>
        <v>2.5000000000000018</v>
      </c>
      <c r="I80" s="17">
        <f t="shared" si="30"/>
        <v>5.5000000000000018</v>
      </c>
      <c r="J80" s="9"/>
      <c r="K80"/>
      <c r="BD80"/>
      <c r="BE80"/>
      <c r="BQ80"/>
      <c r="BU80"/>
    </row>
    <row r="81" spans="1:73" ht="28.8" x14ac:dyDescent="0.3">
      <c r="A81" s="21">
        <v>2</v>
      </c>
      <c r="B81" s="2">
        <v>18324</v>
      </c>
      <c r="C81" s="2" t="s">
        <v>81</v>
      </c>
      <c r="D81" s="7" t="s">
        <v>31</v>
      </c>
      <c r="E81" s="8">
        <v>44614</v>
      </c>
      <c r="F81" s="3">
        <v>0.64583333333333337</v>
      </c>
      <c r="G81" s="3">
        <v>0.66666666666666663</v>
      </c>
      <c r="H81" s="4">
        <f t="shared" si="29"/>
        <v>0.49999999999999822</v>
      </c>
      <c r="I81" s="17">
        <f t="shared" si="30"/>
        <v>6</v>
      </c>
      <c r="J81" s="9"/>
      <c r="K81"/>
      <c r="BD81"/>
      <c r="BE81"/>
      <c r="BQ81"/>
      <c r="BU81"/>
    </row>
    <row r="82" spans="1:73" ht="28.8" x14ac:dyDescent="0.3">
      <c r="A82" s="21">
        <v>2</v>
      </c>
      <c r="B82" s="2">
        <v>18324</v>
      </c>
      <c r="C82" s="2" t="s">
        <v>81</v>
      </c>
      <c r="D82" s="7" t="s">
        <v>30</v>
      </c>
      <c r="E82" s="8">
        <v>44614</v>
      </c>
      <c r="F82" s="3">
        <v>0.66666666666666663</v>
      </c>
      <c r="G82" s="3">
        <v>0.72916666666666663</v>
      </c>
      <c r="H82" s="4">
        <f t="shared" si="29"/>
        <v>1.5</v>
      </c>
      <c r="I82" s="17">
        <f t="shared" si="30"/>
        <v>7.5</v>
      </c>
      <c r="J82" s="9"/>
      <c r="K82"/>
      <c r="BD82"/>
      <c r="BE82"/>
      <c r="BQ82"/>
      <c r="BU82"/>
    </row>
    <row r="83" spans="1:73" x14ac:dyDescent="0.3">
      <c r="A83">
        <v>0</v>
      </c>
      <c r="B83"/>
      <c r="C83" s="2" t="s">
        <v>32</v>
      </c>
      <c r="D83" s="7" t="s">
        <v>33</v>
      </c>
      <c r="E83" s="8">
        <v>44614</v>
      </c>
      <c r="F83" s="3">
        <v>0.66666666666666663</v>
      </c>
      <c r="G83" s="3">
        <v>0.70833333333333337</v>
      </c>
      <c r="H83" s="4">
        <f t="shared" si="29"/>
        <v>1.0000000000000018</v>
      </c>
      <c r="I83" s="17">
        <f t="shared" si="30"/>
        <v>8.5000000000000018</v>
      </c>
      <c r="J83" s="9"/>
      <c r="K83"/>
      <c r="BD83"/>
      <c r="BE83"/>
      <c r="BQ83"/>
      <c r="BU83"/>
    </row>
    <row r="84" spans="1:73" ht="43.2" x14ac:dyDescent="0.3">
      <c r="A84" s="2" t="s">
        <v>77</v>
      </c>
      <c r="B84" s="2" t="s">
        <v>77</v>
      </c>
      <c r="C84" s="2" t="s">
        <v>28</v>
      </c>
      <c r="D84" s="7" t="s">
        <v>34</v>
      </c>
      <c r="E84" s="8">
        <v>44614</v>
      </c>
      <c r="F84" s="3">
        <v>0.83333333333333337</v>
      </c>
      <c r="G84" s="3">
        <v>0.875</v>
      </c>
      <c r="H84" s="4">
        <f t="shared" si="29"/>
        <v>0.99999999999999911</v>
      </c>
      <c r="I84" s="17">
        <f t="shared" si="30"/>
        <v>9.5</v>
      </c>
      <c r="J84" s="9"/>
      <c r="K84"/>
      <c r="BD84"/>
      <c r="BE84"/>
      <c r="BQ84"/>
      <c r="BU84"/>
    </row>
    <row r="85" spans="1:73" ht="43.2" x14ac:dyDescent="0.3">
      <c r="A85" s="2" t="s">
        <v>77</v>
      </c>
      <c r="B85" s="2" t="s">
        <v>77</v>
      </c>
      <c r="C85" s="2" t="s">
        <v>28</v>
      </c>
      <c r="D85" s="7" t="s">
        <v>34</v>
      </c>
      <c r="E85" s="8">
        <v>44615</v>
      </c>
      <c r="F85" s="3">
        <v>0.375</v>
      </c>
      <c r="G85" s="3">
        <v>0.39583333333333331</v>
      </c>
      <c r="H85" s="4">
        <f t="shared" si="29"/>
        <v>0.49999999999999956</v>
      </c>
      <c r="I85" s="17">
        <f t="shared" si="30"/>
        <v>0.49999999999999956</v>
      </c>
      <c r="J85" s="9"/>
      <c r="K85"/>
      <c r="BD85"/>
      <c r="BE85"/>
      <c r="BQ85"/>
      <c r="BU85"/>
    </row>
    <row r="86" spans="1:73" ht="28.8" x14ac:dyDescent="0.3">
      <c r="A86" s="2" t="s">
        <v>77</v>
      </c>
      <c r="B86" s="2" t="s">
        <v>77</v>
      </c>
      <c r="C86" s="2" t="s">
        <v>9</v>
      </c>
      <c r="D86" s="7" t="s">
        <v>10</v>
      </c>
      <c r="E86" s="8">
        <v>44615</v>
      </c>
      <c r="F86" s="3">
        <v>0.39583333333333331</v>
      </c>
      <c r="G86" s="3">
        <v>0.41666666666666669</v>
      </c>
      <c r="H86" s="4">
        <f t="shared" si="29"/>
        <v>0.50000000000000089</v>
      </c>
      <c r="I86" s="17">
        <f t="shared" si="30"/>
        <v>1.0000000000000004</v>
      </c>
      <c r="J86" s="9"/>
      <c r="K86"/>
      <c r="BD86"/>
      <c r="BE86"/>
      <c r="BQ86"/>
      <c r="BU86"/>
    </row>
    <row r="87" spans="1:73" ht="43.2" x14ac:dyDescent="0.3">
      <c r="A87" s="2" t="s">
        <v>77</v>
      </c>
      <c r="B87" s="2" t="s">
        <v>77</v>
      </c>
      <c r="C87" s="2" t="s">
        <v>28</v>
      </c>
      <c r="D87" s="7" t="s">
        <v>34</v>
      </c>
      <c r="E87" s="8">
        <v>44615</v>
      </c>
      <c r="F87" s="3">
        <v>0.41666666666666669</v>
      </c>
      <c r="G87" s="3">
        <v>0.5</v>
      </c>
      <c r="H87" s="4">
        <f t="shared" si="29"/>
        <v>1.9999999999999996</v>
      </c>
      <c r="I87" s="17">
        <f t="shared" si="30"/>
        <v>3</v>
      </c>
      <c r="J87" s="9"/>
      <c r="K87"/>
      <c r="BD87"/>
      <c r="BE87"/>
      <c r="BQ87"/>
      <c r="BU87"/>
    </row>
    <row r="88" spans="1:73" ht="43.2" x14ac:dyDescent="0.3">
      <c r="A88" s="2" t="s">
        <v>77</v>
      </c>
      <c r="B88" s="2" t="s">
        <v>77</v>
      </c>
      <c r="C88" s="2" t="s">
        <v>28</v>
      </c>
      <c r="D88" s="7" t="s">
        <v>35</v>
      </c>
      <c r="E88" s="8">
        <v>44615</v>
      </c>
      <c r="F88" s="3">
        <v>0.54166666666666663</v>
      </c>
      <c r="G88" s="3">
        <v>0.72916666666666663</v>
      </c>
      <c r="H88" s="4">
        <f t="shared" si="29"/>
        <v>4.5</v>
      </c>
      <c r="I88" s="17">
        <f t="shared" si="30"/>
        <v>7.5</v>
      </c>
      <c r="J88" s="9"/>
      <c r="K88"/>
      <c r="BD88"/>
      <c r="BE88"/>
      <c r="BQ88"/>
      <c r="BU88"/>
    </row>
    <row r="89" spans="1:73" ht="43.2" x14ac:dyDescent="0.3">
      <c r="A89" s="2" t="s">
        <v>77</v>
      </c>
      <c r="B89" s="2" t="s">
        <v>77</v>
      </c>
      <c r="C89" s="2" t="s">
        <v>28</v>
      </c>
      <c r="D89" s="7" t="s">
        <v>34</v>
      </c>
      <c r="E89" s="8">
        <v>44620</v>
      </c>
      <c r="F89" s="3">
        <v>0.375</v>
      </c>
      <c r="G89" s="3">
        <v>0.39583333333333331</v>
      </c>
      <c r="H89" s="4">
        <f t="shared" si="29"/>
        <v>0.49999999999999956</v>
      </c>
      <c r="I89" s="17">
        <f t="shared" si="30"/>
        <v>0.49999999999999956</v>
      </c>
      <c r="J89" s="9"/>
      <c r="K89"/>
      <c r="BD89"/>
      <c r="BE89"/>
      <c r="BQ89"/>
      <c r="BU89"/>
    </row>
    <row r="90" spans="1:73" ht="28.8" x14ac:dyDescent="0.3">
      <c r="A90" s="2" t="s">
        <v>77</v>
      </c>
      <c r="B90" s="2" t="s">
        <v>77</v>
      </c>
      <c r="C90" s="2" t="s">
        <v>9</v>
      </c>
      <c r="D90" s="7" t="s">
        <v>10</v>
      </c>
      <c r="E90" s="8">
        <v>44620</v>
      </c>
      <c r="F90" s="3">
        <v>0.39583333333333331</v>
      </c>
      <c r="G90" s="3">
        <v>0.41666666666666669</v>
      </c>
      <c r="H90" s="4">
        <f t="shared" si="29"/>
        <v>0.50000000000000089</v>
      </c>
      <c r="I90" s="17">
        <f t="shared" si="30"/>
        <v>1.0000000000000004</v>
      </c>
      <c r="J90" s="9"/>
      <c r="K90"/>
      <c r="BD90"/>
      <c r="BE90"/>
      <c r="BQ90"/>
      <c r="BU90"/>
    </row>
    <row r="91" spans="1:73" ht="43.2" x14ac:dyDescent="0.3">
      <c r="A91" s="2" t="s">
        <v>77</v>
      </c>
      <c r="B91" s="2" t="s">
        <v>77</v>
      </c>
      <c r="C91" s="2" t="s">
        <v>28</v>
      </c>
      <c r="D91" s="7" t="s">
        <v>34</v>
      </c>
      <c r="E91" s="8">
        <v>44620</v>
      </c>
      <c r="F91" s="3">
        <v>0.41666666666666669</v>
      </c>
      <c r="G91" s="3">
        <v>0.5</v>
      </c>
      <c r="H91" s="4">
        <f t="shared" si="29"/>
        <v>1.9999999999999996</v>
      </c>
      <c r="I91" s="17">
        <f t="shared" si="30"/>
        <v>3</v>
      </c>
      <c r="J91" s="9"/>
      <c r="K91"/>
      <c r="BD91"/>
      <c r="BE91"/>
      <c r="BQ91"/>
      <c r="BU91"/>
    </row>
    <row r="92" spans="1:73" ht="43.2" x14ac:dyDescent="0.3">
      <c r="A92" s="2" t="s">
        <v>77</v>
      </c>
      <c r="B92" s="2" t="s">
        <v>77</v>
      </c>
      <c r="C92" s="2" t="s">
        <v>28</v>
      </c>
      <c r="D92" s="7" t="s">
        <v>34</v>
      </c>
      <c r="E92" s="8">
        <v>44620</v>
      </c>
      <c r="F92" s="3">
        <v>0.54166666666666663</v>
      </c>
      <c r="G92" s="3">
        <v>0.72916666666666663</v>
      </c>
      <c r="H92" s="4">
        <f t="shared" si="29"/>
        <v>4.5</v>
      </c>
      <c r="I92" s="17">
        <f t="shared" si="30"/>
        <v>7.5</v>
      </c>
      <c r="J92" s="9"/>
      <c r="K92"/>
      <c r="BD92"/>
      <c r="BE92"/>
      <c r="BQ92"/>
      <c r="BU92"/>
    </row>
    <row r="93" spans="1:73" x14ac:dyDescent="0.3">
      <c r="A93">
        <v>0</v>
      </c>
      <c r="B93" s="2" t="s">
        <v>94</v>
      </c>
      <c r="C93" s="2" t="s">
        <v>24</v>
      </c>
      <c r="D93" s="7" t="s">
        <v>36</v>
      </c>
      <c r="E93" s="8">
        <v>44620</v>
      </c>
      <c r="F93" s="3">
        <v>0.625</v>
      </c>
      <c r="G93" s="3">
        <v>0.6875</v>
      </c>
      <c r="H93" s="4">
        <f t="shared" si="29"/>
        <v>1.5</v>
      </c>
      <c r="I93" s="17">
        <f t="shared" si="30"/>
        <v>9</v>
      </c>
      <c r="J93" s="9"/>
      <c r="K93"/>
      <c r="BD93"/>
      <c r="BE93"/>
      <c r="BQ93"/>
      <c r="BU93"/>
    </row>
    <row r="94" spans="1:73" ht="43.2" x14ac:dyDescent="0.3">
      <c r="A94" s="2" t="s">
        <v>77</v>
      </c>
      <c r="B94" s="2" t="s">
        <v>77</v>
      </c>
      <c r="C94" s="2" t="s">
        <v>28</v>
      </c>
      <c r="D94" s="7" t="s">
        <v>37</v>
      </c>
      <c r="E94" s="8">
        <v>44621</v>
      </c>
      <c r="F94" s="3">
        <v>0.375</v>
      </c>
      <c r="G94" s="3">
        <v>0.39583333333333331</v>
      </c>
      <c r="H94" s="4">
        <f t="shared" si="29"/>
        <v>0.49999999999999956</v>
      </c>
      <c r="I94" s="17">
        <f t="shared" si="30"/>
        <v>0.49999999999999956</v>
      </c>
      <c r="J94" s="9"/>
      <c r="K94"/>
      <c r="BD94"/>
      <c r="BE94"/>
      <c r="BQ94"/>
      <c r="BU94"/>
    </row>
    <row r="95" spans="1:73" ht="28.8" x14ac:dyDescent="0.3">
      <c r="A95" s="2" t="s">
        <v>77</v>
      </c>
      <c r="B95" s="2" t="s">
        <v>77</v>
      </c>
      <c r="C95" s="2" t="s">
        <v>9</v>
      </c>
      <c r="D95" s="7" t="s">
        <v>10</v>
      </c>
      <c r="E95" s="8">
        <v>44621</v>
      </c>
      <c r="F95" s="3">
        <v>0.39583333333333331</v>
      </c>
      <c r="G95" s="3">
        <v>0.41666666666666669</v>
      </c>
      <c r="H95" s="4">
        <f t="shared" si="29"/>
        <v>0.50000000000000089</v>
      </c>
      <c r="I95" s="17">
        <f t="shared" si="30"/>
        <v>1.0000000000000004</v>
      </c>
      <c r="J95" s="9"/>
      <c r="K95"/>
      <c r="BD95"/>
      <c r="BE95"/>
      <c r="BQ95"/>
      <c r="BU95"/>
    </row>
    <row r="96" spans="1:73" ht="43.2" x14ac:dyDescent="0.3">
      <c r="A96" s="21">
        <v>2</v>
      </c>
      <c r="B96" s="2">
        <v>18324</v>
      </c>
      <c r="C96" s="2" t="s">
        <v>81</v>
      </c>
      <c r="D96" s="7" t="s">
        <v>38</v>
      </c>
      <c r="E96" s="8">
        <v>44621</v>
      </c>
      <c r="F96" s="3">
        <v>0.41666666666666669</v>
      </c>
      <c r="G96" s="3">
        <v>0.5</v>
      </c>
      <c r="H96" s="4">
        <f t="shared" si="29"/>
        <v>1.9999999999999996</v>
      </c>
      <c r="I96" s="17">
        <f t="shared" si="30"/>
        <v>3</v>
      </c>
      <c r="J96" s="9"/>
      <c r="K96"/>
      <c r="BD96"/>
      <c r="BE96"/>
      <c r="BQ96"/>
      <c r="BU96"/>
    </row>
    <row r="97" spans="1:73" ht="43.2" x14ac:dyDescent="0.3">
      <c r="A97" s="2" t="s">
        <v>77</v>
      </c>
      <c r="B97" s="2" t="s">
        <v>77</v>
      </c>
      <c r="C97" s="2" t="s">
        <v>28</v>
      </c>
      <c r="D97" s="7" t="s">
        <v>37</v>
      </c>
      <c r="E97" s="8">
        <v>44621</v>
      </c>
      <c r="F97" s="3">
        <v>0.54166666666666663</v>
      </c>
      <c r="G97" s="3">
        <v>0.72916666666666663</v>
      </c>
      <c r="H97" s="4">
        <f t="shared" ref="H97:H160" si="31">IF(AND(C97&lt;&gt;"",F97&lt;&gt;"",G97&lt;&gt;""),(G97-F97)*24,0)</f>
        <v>4.5</v>
      </c>
      <c r="I97" s="17">
        <f t="shared" si="30"/>
        <v>7.5</v>
      </c>
      <c r="J97" s="9"/>
      <c r="K97"/>
      <c r="BD97"/>
      <c r="BE97"/>
      <c r="BQ97"/>
      <c r="BU97"/>
    </row>
    <row r="98" spans="1:73" ht="43.2" x14ac:dyDescent="0.3">
      <c r="A98" s="2" t="s">
        <v>77</v>
      </c>
      <c r="B98" s="2" t="s">
        <v>77</v>
      </c>
      <c r="C98" s="2" t="s">
        <v>28</v>
      </c>
      <c r="D98" s="7" t="s">
        <v>37</v>
      </c>
      <c r="E98" s="8">
        <v>44622</v>
      </c>
      <c r="F98" s="3">
        <v>0.375</v>
      </c>
      <c r="G98" s="3">
        <v>0.39583333333333331</v>
      </c>
      <c r="H98" s="4">
        <f t="shared" si="31"/>
        <v>0.49999999999999956</v>
      </c>
      <c r="I98" s="17">
        <f t="shared" ref="I98:I161" si="32">IF(E98=E97,H98+I97,H98)</f>
        <v>0.49999999999999956</v>
      </c>
      <c r="J98" s="9"/>
      <c r="K98"/>
      <c r="BD98"/>
      <c r="BE98"/>
      <c r="BQ98"/>
      <c r="BU98"/>
    </row>
    <row r="99" spans="1:73" ht="28.8" x14ac:dyDescent="0.3">
      <c r="A99" s="2" t="s">
        <v>77</v>
      </c>
      <c r="B99" s="2" t="s">
        <v>77</v>
      </c>
      <c r="C99" s="2" t="s">
        <v>9</v>
      </c>
      <c r="D99" s="7" t="s">
        <v>10</v>
      </c>
      <c r="E99" s="8">
        <v>44622</v>
      </c>
      <c r="F99" s="3">
        <v>0.39583333333333331</v>
      </c>
      <c r="G99" s="3">
        <v>0.41666666666666669</v>
      </c>
      <c r="H99" s="4">
        <f t="shared" si="31"/>
        <v>0.50000000000000089</v>
      </c>
      <c r="I99" s="17">
        <f t="shared" si="32"/>
        <v>1.0000000000000004</v>
      </c>
      <c r="J99" s="9"/>
      <c r="K99"/>
      <c r="BD99"/>
      <c r="BE99"/>
      <c r="BQ99"/>
      <c r="BU99"/>
    </row>
    <row r="100" spans="1:73" ht="43.2" x14ac:dyDescent="0.3">
      <c r="A100" s="2" t="s">
        <v>77</v>
      </c>
      <c r="B100" s="2" t="s">
        <v>77</v>
      </c>
      <c r="C100" s="2" t="s">
        <v>28</v>
      </c>
      <c r="D100" s="7" t="s">
        <v>37</v>
      </c>
      <c r="E100" s="8">
        <v>44622</v>
      </c>
      <c r="F100" s="3">
        <v>0.41666666666666669</v>
      </c>
      <c r="G100" s="3">
        <v>0.5</v>
      </c>
      <c r="H100" s="4">
        <f t="shared" si="31"/>
        <v>1.9999999999999996</v>
      </c>
      <c r="I100" s="17">
        <f t="shared" si="32"/>
        <v>3</v>
      </c>
      <c r="J100" s="9"/>
      <c r="K100"/>
      <c r="BD100"/>
      <c r="BE100"/>
      <c r="BQ100"/>
      <c r="BU100"/>
    </row>
    <row r="101" spans="1:73" ht="43.2" x14ac:dyDescent="0.3">
      <c r="A101" s="2" t="s">
        <v>77</v>
      </c>
      <c r="B101" s="2" t="s">
        <v>77</v>
      </c>
      <c r="C101" s="2" t="s">
        <v>28</v>
      </c>
      <c r="D101" s="7" t="s">
        <v>37</v>
      </c>
      <c r="E101" s="8">
        <v>44622</v>
      </c>
      <c r="F101" s="3">
        <v>0.54166666666666663</v>
      </c>
      <c r="G101" s="3">
        <v>0.72916666666666663</v>
      </c>
      <c r="H101" s="4">
        <f t="shared" si="31"/>
        <v>4.5</v>
      </c>
      <c r="I101" s="17">
        <f t="shared" si="32"/>
        <v>7.5</v>
      </c>
      <c r="J101" s="9"/>
      <c r="K101"/>
      <c r="BD101"/>
      <c r="BE101"/>
      <c r="BQ101"/>
      <c r="BU101"/>
    </row>
    <row r="102" spans="1:73" ht="43.2" x14ac:dyDescent="0.3">
      <c r="A102" s="2" t="s">
        <v>77</v>
      </c>
      <c r="B102" s="2" t="s">
        <v>77</v>
      </c>
      <c r="C102" s="2" t="s">
        <v>28</v>
      </c>
      <c r="D102" s="7" t="s">
        <v>37</v>
      </c>
      <c r="E102" s="8">
        <v>44623</v>
      </c>
      <c r="F102" s="3">
        <v>0.375</v>
      </c>
      <c r="G102" s="3">
        <v>0.39583333333333331</v>
      </c>
      <c r="H102" s="4">
        <f t="shared" si="31"/>
        <v>0.49999999999999956</v>
      </c>
      <c r="I102" s="17">
        <f t="shared" si="32"/>
        <v>0.49999999999999956</v>
      </c>
      <c r="J102" s="9"/>
      <c r="K102"/>
      <c r="BD102"/>
      <c r="BE102"/>
      <c r="BQ102"/>
      <c r="BU102"/>
    </row>
    <row r="103" spans="1:73" ht="28.8" x14ac:dyDescent="0.3">
      <c r="A103" s="2" t="s">
        <v>77</v>
      </c>
      <c r="B103" s="2" t="s">
        <v>77</v>
      </c>
      <c r="C103" s="2" t="s">
        <v>9</v>
      </c>
      <c r="D103" s="7" t="s">
        <v>10</v>
      </c>
      <c r="E103" s="8">
        <v>44623</v>
      </c>
      <c r="F103" s="3">
        <v>0.39583333333333331</v>
      </c>
      <c r="G103" s="3">
        <v>0.41666666666666669</v>
      </c>
      <c r="H103" s="4">
        <f t="shared" si="31"/>
        <v>0.50000000000000089</v>
      </c>
      <c r="I103" s="17">
        <f t="shared" si="32"/>
        <v>1.0000000000000004</v>
      </c>
      <c r="J103" s="9"/>
      <c r="K103"/>
      <c r="BD103"/>
      <c r="BE103"/>
      <c r="BQ103"/>
      <c r="BU103"/>
    </row>
    <row r="104" spans="1:73" ht="43.2" x14ac:dyDescent="0.3">
      <c r="A104" s="2" t="s">
        <v>77</v>
      </c>
      <c r="B104" s="2" t="s">
        <v>77</v>
      </c>
      <c r="C104" s="2" t="s">
        <v>28</v>
      </c>
      <c r="D104" s="7" t="s">
        <v>37</v>
      </c>
      <c r="E104" s="8">
        <v>44623</v>
      </c>
      <c r="F104" s="3">
        <v>0.41666666666666669</v>
      </c>
      <c r="G104" s="3">
        <v>0.5</v>
      </c>
      <c r="H104" s="4">
        <f t="shared" si="31"/>
        <v>1.9999999999999996</v>
      </c>
      <c r="I104" s="17">
        <f t="shared" si="32"/>
        <v>3</v>
      </c>
      <c r="J104" s="9"/>
      <c r="K104"/>
      <c r="BD104"/>
      <c r="BE104"/>
      <c r="BQ104"/>
      <c r="BU104"/>
    </row>
    <row r="105" spans="1:73" ht="43.2" x14ac:dyDescent="0.3">
      <c r="A105" s="2" t="s">
        <v>77</v>
      </c>
      <c r="B105" s="2" t="s">
        <v>77</v>
      </c>
      <c r="C105" s="2" t="s">
        <v>28</v>
      </c>
      <c r="D105" s="7" t="s">
        <v>37</v>
      </c>
      <c r="E105" s="8">
        <v>44623</v>
      </c>
      <c r="F105" s="3">
        <v>0.54166666666666663</v>
      </c>
      <c r="G105" s="3">
        <v>0.60416666666666663</v>
      </c>
      <c r="H105" s="4">
        <f t="shared" si="31"/>
        <v>1.5</v>
      </c>
      <c r="I105" s="17">
        <f t="shared" si="32"/>
        <v>4.5</v>
      </c>
      <c r="J105" s="9"/>
      <c r="K105"/>
      <c r="BD105"/>
      <c r="BE105"/>
      <c r="BQ105"/>
      <c r="BU105"/>
    </row>
    <row r="106" spans="1:73" ht="28.8" x14ac:dyDescent="0.3">
      <c r="A106" s="2" t="s">
        <v>77</v>
      </c>
      <c r="B106" s="2" t="s">
        <v>77</v>
      </c>
      <c r="C106" s="2" t="s">
        <v>9</v>
      </c>
      <c r="D106" s="7" t="s">
        <v>39</v>
      </c>
      <c r="E106" s="8">
        <v>44623</v>
      </c>
      <c r="F106" s="3">
        <v>0.60416666666666663</v>
      </c>
      <c r="G106" s="3">
        <v>0.66666666666666663</v>
      </c>
      <c r="H106" s="4">
        <f t="shared" si="31"/>
        <v>1.5</v>
      </c>
      <c r="I106" s="17">
        <f t="shared" si="32"/>
        <v>6</v>
      </c>
      <c r="J106" s="9"/>
      <c r="K106"/>
      <c r="BD106"/>
      <c r="BE106"/>
      <c r="BQ106"/>
      <c r="BU106"/>
    </row>
    <row r="107" spans="1:73" ht="43.2" x14ac:dyDescent="0.3">
      <c r="A107" s="2" t="s">
        <v>77</v>
      </c>
      <c r="B107" s="2" t="s">
        <v>77</v>
      </c>
      <c r="C107" s="2" t="s">
        <v>28</v>
      </c>
      <c r="D107" s="7" t="s">
        <v>37</v>
      </c>
      <c r="E107" s="8">
        <v>44623</v>
      </c>
      <c r="F107" s="3">
        <v>0.66666666666666663</v>
      </c>
      <c r="G107" s="3">
        <v>0.72916666666666663</v>
      </c>
      <c r="H107" s="4">
        <f t="shared" si="31"/>
        <v>1.5</v>
      </c>
      <c r="I107" s="17">
        <f t="shared" si="32"/>
        <v>7.5</v>
      </c>
      <c r="J107" s="9"/>
      <c r="K107"/>
      <c r="BD107"/>
      <c r="BE107"/>
      <c r="BQ107"/>
      <c r="BU107"/>
    </row>
    <row r="108" spans="1:73" x14ac:dyDescent="0.3">
      <c r="A108">
        <v>0</v>
      </c>
      <c r="B108"/>
      <c r="C108" s="2" t="s">
        <v>24</v>
      </c>
      <c r="D108" s="7" t="s">
        <v>40</v>
      </c>
      <c r="E108" s="8">
        <v>44623</v>
      </c>
      <c r="F108" s="3">
        <v>0.66666666666666663</v>
      </c>
      <c r="G108" s="3">
        <v>0.72916666666666663</v>
      </c>
      <c r="H108" s="4">
        <f t="shared" si="31"/>
        <v>1.5</v>
      </c>
      <c r="I108" s="17">
        <f t="shared" si="32"/>
        <v>9</v>
      </c>
      <c r="J108" s="9"/>
      <c r="K108"/>
      <c r="BD108"/>
      <c r="BE108"/>
      <c r="BQ108"/>
      <c r="BU108"/>
    </row>
    <row r="109" spans="1:73" ht="43.2" x14ac:dyDescent="0.3">
      <c r="A109" s="2" t="s">
        <v>77</v>
      </c>
      <c r="B109" s="2" t="s">
        <v>77</v>
      </c>
      <c r="C109" s="2" t="s">
        <v>28</v>
      </c>
      <c r="D109" s="7" t="s">
        <v>41</v>
      </c>
      <c r="E109" s="8">
        <v>44624</v>
      </c>
      <c r="F109" s="3">
        <v>0.375</v>
      </c>
      <c r="G109" s="3">
        <v>0.39583333333333331</v>
      </c>
      <c r="H109" s="4">
        <f t="shared" si="31"/>
        <v>0.49999999999999956</v>
      </c>
      <c r="I109" s="17">
        <f t="shared" si="32"/>
        <v>0.49999999999999956</v>
      </c>
      <c r="J109" s="9"/>
      <c r="K109"/>
      <c r="BD109"/>
      <c r="BE109"/>
      <c r="BQ109"/>
      <c r="BU109"/>
    </row>
    <row r="110" spans="1:73" ht="28.8" x14ac:dyDescent="0.3">
      <c r="A110" s="2" t="s">
        <v>77</v>
      </c>
      <c r="B110" s="2" t="s">
        <v>77</v>
      </c>
      <c r="C110" s="2" t="s">
        <v>9</v>
      </c>
      <c r="D110" s="7" t="s">
        <v>10</v>
      </c>
      <c r="E110" s="8">
        <v>44624</v>
      </c>
      <c r="F110" s="3">
        <v>0.39583333333333331</v>
      </c>
      <c r="G110" s="3">
        <v>0.42708333333333331</v>
      </c>
      <c r="H110" s="4">
        <f t="shared" si="31"/>
        <v>0.75</v>
      </c>
      <c r="I110" s="17">
        <f t="shared" si="32"/>
        <v>1.2499999999999996</v>
      </c>
      <c r="J110" s="9"/>
      <c r="K110"/>
      <c r="BD110"/>
      <c r="BE110"/>
      <c r="BQ110"/>
      <c r="BU110"/>
    </row>
    <row r="111" spans="1:73" ht="43.2" x14ac:dyDescent="0.3">
      <c r="A111" s="2" t="s">
        <v>77</v>
      </c>
      <c r="B111" s="2" t="s">
        <v>77</v>
      </c>
      <c r="C111" s="2" t="s">
        <v>28</v>
      </c>
      <c r="D111" s="7" t="s">
        <v>41</v>
      </c>
      <c r="E111" s="8">
        <v>44624</v>
      </c>
      <c r="F111" s="3">
        <v>0.42708333333333331</v>
      </c>
      <c r="G111" s="3">
        <v>0.5</v>
      </c>
      <c r="H111" s="4">
        <f t="shared" si="31"/>
        <v>1.7500000000000004</v>
      </c>
      <c r="I111" s="17">
        <f t="shared" si="32"/>
        <v>3</v>
      </c>
      <c r="J111" s="9"/>
      <c r="K111"/>
      <c r="BD111"/>
      <c r="BE111"/>
      <c r="BQ111"/>
      <c r="BU111"/>
    </row>
    <row r="112" spans="1:73" ht="43.2" x14ac:dyDescent="0.3">
      <c r="A112" s="2" t="s">
        <v>77</v>
      </c>
      <c r="B112" s="2" t="s">
        <v>77</v>
      </c>
      <c r="C112" s="2" t="s">
        <v>28</v>
      </c>
      <c r="D112" s="7" t="s">
        <v>41</v>
      </c>
      <c r="E112" s="8">
        <v>44624</v>
      </c>
      <c r="F112" s="3">
        <v>0.54166666666666663</v>
      </c>
      <c r="G112" s="3">
        <v>0.72916666666666663</v>
      </c>
      <c r="H112" s="4">
        <f t="shared" si="31"/>
        <v>4.5</v>
      </c>
      <c r="I112" s="17">
        <f t="shared" si="32"/>
        <v>7.5</v>
      </c>
      <c r="J112" s="9"/>
      <c r="K112"/>
      <c r="BD112"/>
      <c r="BE112"/>
      <c r="BQ112"/>
      <c r="BU112"/>
    </row>
    <row r="113" spans="1:73" x14ac:dyDescent="0.3">
      <c r="A113">
        <v>0</v>
      </c>
      <c r="B113"/>
      <c r="C113" s="2" t="s">
        <v>42</v>
      </c>
      <c r="D113" s="7" t="s">
        <v>42</v>
      </c>
      <c r="E113" s="8">
        <v>44627</v>
      </c>
      <c r="H113" s="4">
        <f t="shared" si="31"/>
        <v>0</v>
      </c>
      <c r="I113" s="17">
        <f t="shared" si="32"/>
        <v>0</v>
      </c>
      <c r="J113" s="9"/>
      <c r="K113"/>
      <c r="BD113"/>
      <c r="BE113"/>
      <c r="BQ113"/>
      <c r="BU113"/>
    </row>
    <row r="114" spans="1:73" ht="43.2" x14ac:dyDescent="0.3">
      <c r="A114" s="21">
        <v>2</v>
      </c>
      <c r="B114" s="2">
        <v>18324</v>
      </c>
      <c r="C114" s="2" t="s">
        <v>80</v>
      </c>
      <c r="D114" s="7" t="s">
        <v>43</v>
      </c>
      <c r="E114" s="8">
        <v>44628</v>
      </c>
      <c r="F114" s="3">
        <v>0.375</v>
      </c>
      <c r="G114" s="3">
        <v>0.39583333333333331</v>
      </c>
      <c r="H114" s="4">
        <f t="shared" si="31"/>
        <v>0.49999999999999956</v>
      </c>
      <c r="I114" s="17">
        <f t="shared" si="32"/>
        <v>0.49999999999999956</v>
      </c>
      <c r="J114" s="9"/>
      <c r="K114"/>
      <c r="BD114"/>
      <c r="BE114"/>
      <c r="BQ114"/>
      <c r="BU114"/>
    </row>
    <row r="115" spans="1:73" ht="28.8" x14ac:dyDescent="0.3">
      <c r="A115" s="2" t="s">
        <v>77</v>
      </c>
      <c r="B115" s="2" t="s">
        <v>77</v>
      </c>
      <c r="C115" s="2" t="s">
        <v>9</v>
      </c>
      <c r="D115" s="7" t="s">
        <v>10</v>
      </c>
      <c r="E115" s="8">
        <v>44628</v>
      </c>
      <c r="F115" s="3">
        <v>0.39583333333333331</v>
      </c>
      <c r="G115" s="3">
        <v>0.41666666666666669</v>
      </c>
      <c r="H115" s="4">
        <f t="shared" si="31"/>
        <v>0.50000000000000089</v>
      </c>
      <c r="I115" s="17">
        <f t="shared" si="32"/>
        <v>1.0000000000000004</v>
      </c>
      <c r="J115" s="9"/>
      <c r="K115"/>
      <c r="BD115"/>
      <c r="BE115"/>
      <c r="BQ115"/>
      <c r="BU115"/>
    </row>
    <row r="116" spans="1:73" ht="43.2" x14ac:dyDescent="0.3">
      <c r="A116" s="21">
        <v>2</v>
      </c>
      <c r="B116" s="2">
        <v>18324</v>
      </c>
      <c r="C116" s="2" t="s">
        <v>80</v>
      </c>
      <c r="D116" s="7" t="s">
        <v>43</v>
      </c>
      <c r="E116" s="8">
        <v>44628</v>
      </c>
      <c r="F116" s="3">
        <v>0.41666666666666669</v>
      </c>
      <c r="G116" s="3">
        <v>0.5</v>
      </c>
      <c r="H116" s="4">
        <f t="shared" si="31"/>
        <v>1.9999999999999996</v>
      </c>
      <c r="I116" s="17">
        <f t="shared" si="32"/>
        <v>3</v>
      </c>
      <c r="J116" s="9"/>
      <c r="K116"/>
      <c r="BD116"/>
      <c r="BE116"/>
      <c r="BQ116"/>
      <c r="BU116"/>
    </row>
    <row r="117" spans="1:73" ht="43.2" x14ac:dyDescent="0.3">
      <c r="A117" s="21">
        <v>2</v>
      </c>
      <c r="B117" s="2">
        <v>18324</v>
      </c>
      <c r="C117" s="2" t="s">
        <v>80</v>
      </c>
      <c r="D117" s="7" t="s">
        <v>43</v>
      </c>
      <c r="E117" s="8">
        <v>44628</v>
      </c>
      <c r="F117" s="3">
        <v>0.54166666666666663</v>
      </c>
      <c r="G117" s="3">
        <v>0.64583333333333337</v>
      </c>
      <c r="H117" s="4">
        <f t="shared" si="31"/>
        <v>2.5000000000000018</v>
      </c>
      <c r="I117" s="17">
        <f t="shared" si="32"/>
        <v>5.5000000000000018</v>
      </c>
      <c r="J117" s="9"/>
      <c r="K117"/>
      <c r="BD117"/>
      <c r="BE117"/>
      <c r="BQ117"/>
      <c r="BU117"/>
    </row>
    <row r="118" spans="1:73" ht="43.2" x14ac:dyDescent="0.3">
      <c r="A118" s="2" t="s">
        <v>77</v>
      </c>
      <c r="B118" s="2" t="s">
        <v>77</v>
      </c>
      <c r="C118" s="2" t="s">
        <v>28</v>
      </c>
      <c r="D118" s="7" t="s">
        <v>44</v>
      </c>
      <c r="E118" s="8">
        <v>44628</v>
      </c>
      <c r="F118" s="3">
        <v>0.64583333333333337</v>
      </c>
      <c r="G118" s="3">
        <v>0.72916666666666663</v>
      </c>
      <c r="H118" s="4">
        <f t="shared" si="31"/>
        <v>1.9999999999999982</v>
      </c>
      <c r="I118" s="17">
        <f t="shared" si="32"/>
        <v>7.5</v>
      </c>
      <c r="J118" s="9"/>
      <c r="K118"/>
      <c r="BD118"/>
      <c r="BE118"/>
      <c r="BQ118"/>
      <c r="BU118"/>
    </row>
    <row r="119" spans="1:73" x14ac:dyDescent="0.3">
      <c r="A119">
        <v>0</v>
      </c>
      <c r="B119"/>
      <c r="C119" s="2" t="s">
        <v>42</v>
      </c>
      <c r="D119" s="7" t="s">
        <v>42</v>
      </c>
      <c r="E119" s="27">
        <v>44629</v>
      </c>
      <c r="F119" s="3">
        <f>IF(E119="New","",IF(E119=E118,G118,TIME(9,0,0)))</f>
        <v>0.375</v>
      </c>
      <c r="H119" s="4">
        <f t="shared" si="31"/>
        <v>0</v>
      </c>
      <c r="I119" s="17">
        <f t="shared" si="32"/>
        <v>0</v>
      </c>
      <c r="BQ119"/>
      <c r="BU119"/>
    </row>
    <row r="120" spans="1:73" ht="43.2" x14ac:dyDescent="0.3">
      <c r="A120" s="21">
        <v>2</v>
      </c>
      <c r="B120" s="2">
        <v>18324</v>
      </c>
      <c r="C120" s="2" t="s">
        <v>80</v>
      </c>
      <c r="D120" s="7" t="s">
        <v>45</v>
      </c>
      <c r="E120" s="8">
        <v>44630</v>
      </c>
      <c r="F120" s="3">
        <v>0.375</v>
      </c>
      <c r="G120" s="3">
        <v>0.39583333333333331</v>
      </c>
      <c r="H120" s="4">
        <f t="shared" si="31"/>
        <v>0.49999999999999956</v>
      </c>
      <c r="I120" s="17">
        <f t="shared" si="32"/>
        <v>0.49999999999999956</v>
      </c>
      <c r="J120" s="9"/>
      <c r="K120"/>
      <c r="BD120"/>
      <c r="BE120"/>
      <c r="BQ120"/>
      <c r="BU120"/>
    </row>
    <row r="121" spans="1:73" ht="28.8" x14ac:dyDescent="0.3">
      <c r="A121" s="2" t="s">
        <v>77</v>
      </c>
      <c r="B121" s="2" t="s">
        <v>77</v>
      </c>
      <c r="C121" s="2" t="s">
        <v>9</v>
      </c>
      <c r="D121" s="7" t="s">
        <v>10</v>
      </c>
      <c r="E121" s="8">
        <v>44630</v>
      </c>
      <c r="F121" s="3">
        <v>0.39583333333333331</v>
      </c>
      <c r="G121" s="3">
        <v>0.41666666666666669</v>
      </c>
      <c r="H121" s="4">
        <f t="shared" si="31"/>
        <v>0.50000000000000089</v>
      </c>
      <c r="I121" s="17">
        <f t="shared" si="32"/>
        <v>1.0000000000000004</v>
      </c>
      <c r="J121" s="9"/>
      <c r="K121"/>
      <c r="BD121"/>
      <c r="BE121"/>
      <c r="BQ121"/>
      <c r="BU121"/>
    </row>
    <row r="122" spans="1:73" ht="43.2" x14ac:dyDescent="0.3">
      <c r="A122" s="21">
        <v>2</v>
      </c>
      <c r="B122" s="2">
        <v>18324</v>
      </c>
      <c r="C122" s="2" t="s">
        <v>80</v>
      </c>
      <c r="D122" s="7" t="s">
        <v>46</v>
      </c>
      <c r="E122" s="8">
        <v>44630</v>
      </c>
      <c r="F122" s="3">
        <v>0.41666666666666669</v>
      </c>
      <c r="G122" s="3">
        <v>0.5</v>
      </c>
      <c r="H122" s="4">
        <f t="shared" si="31"/>
        <v>1.9999999999999996</v>
      </c>
      <c r="I122" s="17">
        <f t="shared" si="32"/>
        <v>3</v>
      </c>
      <c r="J122" s="9"/>
      <c r="K122"/>
      <c r="BD122"/>
      <c r="BE122"/>
      <c r="BQ122"/>
      <c r="BU122"/>
    </row>
    <row r="123" spans="1:73" ht="43.2" x14ac:dyDescent="0.3">
      <c r="A123" s="21">
        <v>2</v>
      </c>
      <c r="B123" s="2">
        <v>18324</v>
      </c>
      <c r="C123" s="2" t="s">
        <v>80</v>
      </c>
      <c r="D123" s="7" t="s">
        <v>46</v>
      </c>
      <c r="E123" s="8">
        <v>44630</v>
      </c>
      <c r="F123" s="3">
        <v>0.54166666666666663</v>
      </c>
      <c r="G123" s="3">
        <v>0.60416666666666663</v>
      </c>
      <c r="H123" s="4">
        <f t="shared" si="31"/>
        <v>1.5</v>
      </c>
      <c r="I123" s="17">
        <f t="shared" si="32"/>
        <v>4.5</v>
      </c>
      <c r="J123" s="9"/>
      <c r="K123"/>
      <c r="BD123"/>
      <c r="BE123"/>
      <c r="BQ123"/>
      <c r="BU123"/>
    </row>
    <row r="124" spans="1:73" ht="28.8" x14ac:dyDescent="0.3">
      <c r="A124" s="2" t="s">
        <v>77</v>
      </c>
      <c r="B124" s="2" t="s">
        <v>77</v>
      </c>
      <c r="C124" s="2" t="s">
        <v>9</v>
      </c>
      <c r="D124" s="7" t="s">
        <v>47</v>
      </c>
      <c r="E124" s="8">
        <v>44630</v>
      </c>
      <c r="F124" s="3">
        <v>0.60416666666666663</v>
      </c>
      <c r="G124" s="3">
        <v>0.6875</v>
      </c>
      <c r="H124" s="4">
        <f t="shared" si="31"/>
        <v>2.0000000000000009</v>
      </c>
      <c r="I124" s="17">
        <f t="shared" si="32"/>
        <v>6.5000000000000009</v>
      </c>
      <c r="J124" s="9"/>
      <c r="K124"/>
      <c r="BD124"/>
      <c r="BE124"/>
      <c r="BQ124"/>
      <c r="BU124"/>
    </row>
    <row r="125" spans="1:73" ht="43.2" x14ac:dyDescent="0.3">
      <c r="A125" s="21">
        <v>2</v>
      </c>
      <c r="B125" s="2">
        <v>18324</v>
      </c>
      <c r="C125" s="2" t="s">
        <v>80</v>
      </c>
      <c r="D125" s="7" t="s">
        <v>46</v>
      </c>
      <c r="E125" s="8">
        <v>44630</v>
      </c>
      <c r="F125" s="3">
        <v>0.6875</v>
      </c>
      <c r="G125" s="3">
        <v>0.72916666666666663</v>
      </c>
      <c r="H125" s="4">
        <f t="shared" si="31"/>
        <v>0.99999999999999911</v>
      </c>
      <c r="I125" s="17">
        <f t="shared" si="32"/>
        <v>7.5</v>
      </c>
      <c r="J125" s="9"/>
      <c r="K125"/>
      <c r="BD125"/>
      <c r="BE125"/>
      <c r="BQ125"/>
      <c r="BU125"/>
    </row>
    <row r="126" spans="1:73" ht="43.2" x14ac:dyDescent="0.3">
      <c r="A126" s="2" t="s">
        <v>77</v>
      </c>
      <c r="B126" s="2" t="s">
        <v>77</v>
      </c>
      <c r="C126" s="2" t="s">
        <v>28</v>
      </c>
      <c r="D126" s="7" t="s">
        <v>44</v>
      </c>
      <c r="E126" s="8">
        <v>44630</v>
      </c>
      <c r="F126" s="3">
        <v>0.72916666666666663</v>
      </c>
      <c r="G126" s="3">
        <v>0.77083333333333337</v>
      </c>
      <c r="H126" s="4">
        <f t="shared" si="31"/>
        <v>1.0000000000000018</v>
      </c>
      <c r="I126" s="17">
        <f t="shared" si="32"/>
        <v>8.5000000000000018</v>
      </c>
      <c r="J126" s="9"/>
      <c r="K126"/>
      <c r="BD126"/>
      <c r="BE126"/>
      <c r="BQ126"/>
      <c r="BU126"/>
    </row>
    <row r="127" spans="1:73" x14ac:dyDescent="0.3">
      <c r="A127">
        <v>0</v>
      </c>
      <c r="B127"/>
      <c r="C127" s="2" t="s">
        <v>42</v>
      </c>
      <c r="D127" s="7" t="s">
        <v>42</v>
      </c>
      <c r="E127" s="27">
        <v>44631</v>
      </c>
      <c r="F127" s="3">
        <f>IF(E127="New","",IF(E127=E126,G126,TIME(9,0,0)))</f>
        <v>0.375</v>
      </c>
      <c r="H127" s="4">
        <f t="shared" si="31"/>
        <v>0</v>
      </c>
      <c r="I127" s="17">
        <f t="shared" si="32"/>
        <v>0</v>
      </c>
      <c r="BQ127"/>
      <c r="BU127"/>
    </row>
    <row r="128" spans="1:73" x14ac:dyDescent="0.3">
      <c r="A128">
        <v>0</v>
      </c>
      <c r="B128"/>
      <c r="C128" s="2" t="s">
        <v>42</v>
      </c>
      <c r="D128" s="7" t="s">
        <v>42</v>
      </c>
      <c r="E128" s="27">
        <v>44634</v>
      </c>
      <c r="F128" s="3">
        <f>IF(E128="New","",IF(E128=E127,G127,TIME(9,0,0)))</f>
        <v>0.375</v>
      </c>
      <c r="H128" s="4">
        <f t="shared" si="31"/>
        <v>0</v>
      </c>
      <c r="I128" s="17">
        <f t="shared" si="32"/>
        <v>0</v>
      </c>
      <c r="BQ128"/>
      <c r="BU128"/>
    </row>
    <row r="129" spans="1:73" ht="43.2" x14ac:dyDescent="0.3">
      <c r="A129" s="21">
        <v>2</v>
      </c>
      <c r="B129" s="2">
        <v>18324</v>
      </c>
      <c r="C129" s="2" t="s">
        <v>80</v>
      </c>
      <c r="D129" s="7"/>
      <c r="E129" s="8">
        <v>44635</v>
      </c>
      <c r="F129" s="3">
        <v>0.375</v>
      </c>
      <c r="G129" s="3">
        <v>0.39583333333333331</v>
      </c>
      <c r="H129" s="4">
        <f t="shared" si="31"/>
        <v>0.49999999999999956</v>
      </c>
      <c r="I129" s="17">
        <f t="shared" si="32"/>
        <v>0.49999999999999956</v>
      </c>
      <c r="J129" s="9"/>
      <c r="K129"/>
      <c r="BD129"/>
      <c r="BE129"/>
      <c r="BQ129"/>
      <c r="BU129"/>
    </row>
    <row r="130" spans="1:73" ht="28.8" x14ac:dyDescent="0.3">
      <c r="A130" s="2" t="s">
        <v>77</v>
      </c>
      <c r="B130" s="2" t="s">
        <v>77</v>
      </c>
      <c r="C130" s="2" t="s">
        <v>9</v>
      </c>
      <c r="D130" s="7" t="s">
        <v>10</v>
      </c>
      <c r="E130" s="8">
        <v>44635</v>
      </c>
      <c r="F130" s="3">
        <v>0.39583333333333331</v>
      </c>
      <c r="G130" s="3">
        <v>0.41666666666666669</v>
      </c>
      <c r="H130" s="4">
        <f t="shared" si="31"/>
        <v>0.50000000000000089</v>
      </c>
      <c r="I130" s="17">
        <f t="shared" si="32"/>
        <v>1.0000000000000004</v>
      </c>
      <c r="J130" s="9"/>
      <c r="K130"/>
      <c r="BD130"/>
      <c r="BE130"/>
      <c r="BQ130"/>
      <c r="BU130"/>
    </row>
    <row r="131" spans="1:73" ht="43.2" x14ac:dyDescent="0.3">
      <c r="A131" s="21">
        <v>2</v>
      </c>
      <c r="B131" s="2">
        <v>18324</v>
      </c>
      <c r="C131" s="2" t="s">
        <v>80</v>
      </c>
      <c r="D131" s="7" t="s">
        <v>48</v>
      </c>
      <c r="E131" s="8">
        <v>44635</v>
      </c>
      <c r="F131" s="3">
        <v>0.41666666666666669</v>
      </c>
      <c r="G131" s="3">
        <v>0.5</v>
      </c>
      <c r="H131" s="4">
        <f t="shared" si="31"/>
        <v>1.9999999999999996</v>
      </c>
      <c r="I131" s="17">
        <f t="shared" si="32"/>
        <v>3</v>
      </c>
      <c r="J131" s="9"/>
      <c r="K131"/>
      <c r="BD131"/>
      <c r="BE131"/>
      <c r="BQ131"/>
      <c r="BU131"/>
    </row>
    <row r="132" spans="1:73" ht="57.6" x14ac:dyDescent="0.3">
      <c r="A132" s="21">
        <v>2</v>
      </c>
      <c r="B132" s="2">
        <v>18324</v>
      </c>
      <c r="C132" s="2" t="s">
        <v>80</v>
      </c>
      <c r="D132" s="7" t="s">
        <v>49</v>
      </c>
      <c r="E132" s="8">
        <v>44635</v>
      </c>
      <c r="F132" s="3">
        <v>0.54166666666666663</v>
      </c>
      <c r="G132" s="3">
        <v>0.72916666666666663</v>
      </c>
      <c r="H132" s="4">
        <f t="shared" si="31"/>
        <v>4.5</v>
      </c>
      <c r="I132" s="17">
        <f t="shared" si="32"/>
        <v>7.5</v>
      </c>
      <c r="J132" s="9"/>
      <c r="K132"/>
      <c r="BD132"/>
      <c r="BE132"/>
      <c r="BQ132"/>
      <c r="BU132"/>
    </row>
    <row r="133" spans="1:73" ht="43.2" x14ac:dyDescent="0.3">
      <c r="A133" s="2" t="s">
        <v>77</v>
      </c>
      <c r="B133" s="2" t="s">
        <v>77</v>
      </c>
      <c r="C133" s="2" t="s">
        <v>28</v>
      </c>
      <c r="D133" s="7" t="s">
        <v>50</v>
      </c>
      <c r="E133" s="8">
        <v>44635</v>
      </c>
      <c r="F133" s="3">
        <v>0.72916666666666663</v>
      </c>
      <c r="G133" s="3">
        <v>0.77083333333333337</v>
      </c>
      <c r="H133" s="4">
        <f t="shared" si="31"/>
        <v>1.0000000000000018</v>
      </c>
      <c r="I133" s="17">
        <f t="shared" si="32"/>
        <v>8.5000000000000018</v>
      </c>
      <c r="J133" s="9"/>
      <c r="K133"/>
      <c r="BD133"/>
      <c r="BE133"/>
      <c r="BQ133"/>
      <c r="BU133"/>
    </row>
    <row r="134" spans="1:73" x14ac:dyDescent="0.3">
      <c r="A134">
        <v>0</v>
      </c>
      <c r="B134"/>
      <c r="C134" s="2" t="s">
        <v>42</v>
      </c>
      <c r="D134" s="7" t="s">
        <v>42</v>
      </c>
      <c r="E134" s="27">
        <v>44636</v>
      </c>
      <c r="F134" s="3">
        <f>IF(E134="New","",IF(E134=E133,G133,TIME(9,0,0)))</f>
        <v>0.375</v>
      </c>
      <c r="H134" s="4">
        <f t="shared" si="31"/>
        <v>0</v>
      </c>
      <c r="I134" s="17">
        <f t="shared" si="32"/>
        <v>0</v>
      </c>
      <c r="BQ134"/>
      <c r="BU134"/>
    </row>
    <row r="135" spans="1:73" ht="43.2" x14ac:dyDescent="0.3">
      <c r="A135" s="21">
        <v>2</v>
      </c>
      <c r="B135" s="2">
        <v>18324</v>
      </c>
      <c r="C135" s="2" t="s">
        <v>80</v>
      </c>
      <c r="D135" s="7" t="s">
        <v>51</v>
      </c>
      <c r="E135" s="8">
        <v>44637</v>
      </c>
      <c r="F135" s="3">
        <v>0.375</v>
      </c>
      <c r="G135" s="3">
        <v>0.39583333333333331</v>
      </c>
      <c r="H135" s="4">
        <f t="shared" si="31"/>
        <v>0.49999999999999956</v>
      </c>
      <c r="I135" s="17">
        <f t="shared" si="32"/>
        <v>0.49999999999999956</v>
      </c>
      <c r="J135" s="9"/>
      <c r="K135"/>
      <c r="BD135"/>
      <c r="BE135"/>
      <c r="BQ135"/>
      <c r="BU135"/>
    </row>
    <row r="136" spans="1:73" ht="28.8" x14ac:dyDescent="0.3">
      <c r="A136" s="2" t="s">
        <v>77</v>
      </c>
      <c r="B136" s="2" t="s">
        <v>77</v>
      </c>
      <c r="C136" s="2" t="s">
        <v>9</v>
      </c>
      <c r="D136" s="7" t="s">
        <v>10</v>
      </c>
      <c r="E136" s="8">
        <v>44637</v>
      </c>
      <c r="F136" s="3">
        <v>0.39583333333333331</v>
      </c>
      <c r="G136" s="3">
        <v>0.43402777777777773</v>
      </c>
      <c r="H136" s="4">
        <f t="shared" si="31"/>
        <v>0.91666666666666607</v>
      </c>
      <c r="I136" s="17">
        <f t="shared" si="32"/>
        <v>1.4166666666666656</v>
      </c>
      <c r="J136" s="9"/>
      <c r="K136"/>
      <c r="BD136"/>
      <c r="BE136"/>
      <c r="BQ136"/>
      <c r="BU136"/>
    </row>
    <row r="137" spans="1:73" ht="43.2" x14ac:dyDescent="0.3">
      <c r="A137" s="2" t="s">
        <v>77</v>
      </c>
      <c r="B137" s="2" t="s">
        <v>77</v>
      </c>
      <c r="C137" s="2" t="s">
        <v>28</v>
      </c>
      <c r="D137" s="7" t="s">
        <v>44</v>
      </c>
      <c r="E137" s="8">
        <v>44637</v>
      </c>
      <c r="F137" s="3">
        <v>0.43402777777777773</v>
      </c>
      <c r="G137" s="3">
        <v>0.5</v>
      </c>
      <c r="H137" s="4">
        <f t="shared" si="31"/>
        <v>1.5833333333333344</v>
      </c>
      <c r="I137" s="17">
        <f t="shared" si="32"/>
        <v>3</v>
      </c>
      <c r="J137" s="9"/>
      <c r="K137"/>
      <c r="BD137"/>
      <c r="BE137"/>
      <c r="BQ137"/>
      <c r="BU137"/>
    </row>
    <row r="138" spans="1:73" ht="43.2" x14ac:dyDescent="0.3">
      <c r="A138" s="2" t="s">
        <v>77</v>
      </c>
      <c r="B138" s="2" t="s">
        <v>77</v>
      </c>
      <c r="C138" s="2" t="s">
        <v>28</v>
      </c>
      <c r="D138" s="7" t="s">
        <v>44</v>
      </c>
      <c r="E138" s="8">
        <v>44637</v>
      </c>
      <c r="F138" s="3">
        <v>0.54166666666666663</v>
      </c>
      <c r="G138" s="3">
        <v>0.72916666666666663</v>
      </c>
      <c r="H138" s="4">
        <f t="shared" si="31"/>
        <v>4.5</v>
      </c>
      <c r="I138" s="17">
        <f t="shared" si="32"/>
        <v>7.5</v>
      </c>
      <c r="J138" s="9"/>
      <c r="K138"/>
      <c r="BD138"/>
      <c r="BE138"/>
      <c r="BQ138"/>
      <c r="BU138"/>
    </row>
    <row r="139" spans="1:73" ht="43.2" x14ac:dyDescent="0.3">
      <c r="A139" s="2" t="s">
        <v>77</v>
      </c>
      <c r="B139" s="2" t="s">
        <v>77</v>
      </c>
      <c r="C139" s="2" t="s">
        <v>28</v>
      </c>
      <c r="D139" s="7" t="s">
        <v>44</v>
      </c>
      <c r="E139" s="8">
        <v>44637</v>
      </c>
      <c r="F139" s="3">
        <v>0.72916666666666663</v>
      </c>
      <c r="G139" s="3">
        <v>0.77083333333333337</v>
      </c>
      <c r="H139" s="4">
        <f t="shared" si="31"/>
        <v>1.0000000000000018</v>
      </c>
      <c r="I139" s="17">
        <f t="shared" si="32"/>
        <v>8.5000000000000018</v>
      </c>
      <c r="J139" s="9"/>
      <c r="K139"/>
      <c r="BD139"/>
      <c r="BE139"/>
      <c r="BQ139"/>
      <c r="BU139"/>
    </row>
    <row r="140" spans="1:73" x14ac:dyDescent="0.3">
      <c r="A140">
        <v>0</v>
      </c>
      <c r="B140"/>
      <c r="C140" s="2" t="s">
        <v>42</v>
      </c>
      <c r="D140" s="7" t="s">
        <v>42</v>
      </c>
      <c r="E140" s="27">
        <v>44638</v>
      </c>
      <c r="F140" s="3">
        <f>IF(E140="New","",IF(E140=E139,G139,TIME(9,0,0)))</f>
        <v>0.375</v>
      </c>
      <c r="H140" s="4">
        <f t="shared" si="31"/>
        <v>0</v>
      </c>
      <c r="I140" s="17">
        <f t="shared" si="32"/>
        <v>0</v>
      </c>
      <c r="BQ140"/>
      <c r="BU140"/>
    </row>
    <row r="141" spans="1:73" ht="43.2" x14ac:dyDescent="0.3">
      <c r="A141" s="21">
        <v>2</v>
      </c>
      <c r="B141" s="2">
        <v>18324</v>
      </c>
      <c r="C141" s="2" t="s">
        <v>80</v>
      </c>
      <c r="D141" s="7" t="s">
        <v>51</v>
      </c>
      <c r="E141" s="8">
        <v>44641</v>
      </c>
      <c r="F141" s="3">
        <v>0.375</v>
      </c>
      <c r="G141" s="3">
        <v>0.39583333333333331</v>
      </c>
      <c r="H141" s="4">
        <f t="shared" si="31"/>
        <v>0.49999999999999956</v>
      </c>
      <c r="I141" s="17">
        <f t="shared" si="32"/>
        <v>0.49999999999999956</v>
      </c>
      <c r="J141" s="9"/>
      <c r="K141"/>
      <c r="BD141"/>
      <c r="BE141"/>
      <c r="BQ141"/>
      <c r="BU141"/>
    </row>
    <row r="142" spans="1:73" ht="28.8" x14ac:dyDescent="0.3">
      <c r="A142" s="2" t="s">
        <v>77</v>
      </c>
      <c r="B142" s="2" t="s">
        <v>77</v>
      </c>
      <c r="C142" s="2" t="s">
        <v>9</v>
      </c>
      <c r="D142" s="7" t="s">
        <v>10</v>
      </c>
      <c r="E142" s="8">
        <v>44641</v>
      </c>
      <c r="F142" s="3">
        <v>0.39583333333333331</v>
      </c>
      <c r="G142" s="3">
        <v>0.41666666666666669</v>
      </c>
      <c r="H142" s="4">
        <f t="shared" si="31"/>
        <v>0.50000000000000089</v>
      </c>
      <c r="I142" s="17">
        <f t="shared" si="32"/>
        <v>1.0000000000000004</v>
      </c>
      <c r="J142" s="9"/>
      <c r="K142"/>
      <c r="BD142"/>
      <c r="BE142"/>
      <c r="BQ142"/>
      <c r="BU142"/>
    </row>
    <row r="143" spans="1:73" ht="43.2" x14ac:dyDescent="0.3">
      <c r="A143" s="21">
        <v>2</v>
      </c>
      <c r="B143" s="2">
        <v>18324</v>
      </c>
      <c r="C143" s="2" t="s">
        <v>80</v>
      </c>
      <c r="D143" s="7" t="s">
        <v>80</v>
      </c>
      <c r="E143" s="8">
        <v>44641</v>
      </c>
      <c r="F143" s="3">
        <v>0.41666666666666669</v>
      </c>
      <c r="G143" s="3">
        <v>0.5</v>
      </c>
      <c r="H143" s="4">
        <f t="shared" si="31"/>
        <v>1.9999999999999996</v>
      </c>
      <c r="I143" s="17">
        <f t="shared" si="32"/>
        <v>3</v>
      </c>
      <c r="J143" s="9"/>
      <c r="K143"/>
      <c r="BD143"/>
      <c r="BE143"/>
      <c r="BQ143"/>
      <c r="BU143"/>
    </row>
    <row r="144" spans="1:73" ht="43.2" x14ac:dyDescent="0.3">
      <c r="A144" s="21">
        <v>2</v>
      </c>
      <c r="B144" s="2">
        <v>18324</v>
      </c>
      <c r="C144" s="2" t="s">
        <v>80</v>
      </c>
      <c r="D144" s="7" t="s">
        <v>80</v>
      </c>
      <c r="E144" s="8">
        <v>44641</v>
      </c>
      <c r="F144" s="3">
        <v>0.54166666666666663</v>
      </c>
      <c r="G144" s="3">
        <v>0.72916666666666663</v>
      </c>
      <c r="H144" s="4">
        <f t="shared" si="31"/>
        <v>4.5</v>
      </c>
      <c r="I144" s="17">
        <f t="shared" si="32"/>
        <v>7.5</v>
      </c>
      <c r="J144" s="9"/>
      <c r="K144"/>
      <c r="BD144"/>
      <c r="BE144"/>
      <c r="BQ144"/>
      <c r="BU144"/>
    </row>
    <row r="145" spans="1:73" ht="43.2" x14ac:dyDescent="0.3">
      <c r="A145" s="2" t="s">
        <v>77</v>
      </c>
      <c r="B145" s="2" t="s">
        <v>77</v>
      </c>
      <c r="C145" s="2" t="s">
        <v>28</v>
      </c>
      <c r="D145" s="7" t="s">
        <v>52</v>
      </c>
      <c r="E145" s="8">
        <v>44641</v>
      </c>
      <c r="F145" s="3">
        <v>0.72916666666666663</v>
      </c>
      <c r="G145" s="3">
        <v>0.77083333333333337</v>
      </c>
      <c r="H145" s="4">
        <f t="shared" si="31"/>
        <v>1.0000000000000018</v>
      </c>
      <c r="I145" s="17">
        <f t="shared" si="32"/>
        <v>8.5000000000000018</v>
      </c>
      <c r="J145" s="9"/>
      <c r="K145"/>
      <c r="BD145"/>
      <c r="BE145"/>
      <c r="BQ145"/>
      <c r="BU145"/>
    </row>
    <row r="146" spans="1:73" ht="43.2" x14ac:dyDescent="0.3">
      <c r="A146" s="21">
        <v>2</v>
      </c>
      <c r="B146" s="2">
        <v>18324</v>
      </c>
      <c r="C146" s="2" t="s">
        <v>80</v>
      </c>
      <c r="D146" s="7" t="s">
        <v>51</v>
      </c>
      <c r="E146" s="8">
        <v>44642</v>
      </c>
      <c r="F146" s="3">
        <v>0.375</v>
      </c>
      <c r="G146" s="3">
        <v>0.39583333333333331</v>
      </c>
      <c r="H146" s="4">
        <f t="shared" si="31"/>
        <v>0.49999999999999956</v>
      </c>
      <c r="I146" s="17">
        <f t="shared" si="32"/>
        <v>0.49999999999999956</v>
      </c>
      <c r="J146" s="9"/>
      <c r="K146"/>
      <c r="BD146"/>
      <c r="BE146"/>
      <c r="BQ146"/>
      <c r="BU146"/>
    </row>
    <row r="147" spans="1:73" ht="28.8" x14ac:dyDescent="0.3">
      <c r="A147" s="2" t="s">
        <v>77</v>
      </c>
      <c r="B147" s="2" t="s">
        <v>77</v>
      </c>
      <c r="C147" s="2" t="s">
        <v>9</v>
      </c>
      <c r="D147" s="7" t="s">
        <v>10</v>
      </c>
      <c r="E147" s="8">
        <v>44642</v>
      </c>
      <c r="F147" s="3">
        <v>0.39583333333333331</v>
      </c>
      <c r="G147" s="3">
        <v>0.41666666666666669</v>
      </c>
      <c r="H147" s="4">
        <f t="shared" si="31"/>
        <v>0.50000000000000089</v>
      </c>
      <c r="I147" s="17">
        <f t="shared" si="32"/>
        <v>1.0000000000000004</v>
      </c>
      <c r="J147" s="9"/>
      <c r="K147"/>
      <c r="BD147"/>
      <c r="BE147"/>
      <c r="BQ147"/>
      <c r="BU147"/>
    </row>
    <row r="148" spans="1:73" ht="43.2" x14ac:dyDescent="0.3">
      <c r="A148" s="21">
        <v>2</v>
      </c>
      <c r="B148" s="2">
        <v>18324</v>
      </c>
      <c r="C148" s="2" t="s">
        <v>80</v>
      </c>
      <c r="D148" s="7" t="s">
        <v>53</v>
      </c>
      <c r="E148" s="8">
        <v>44642</v>
      </c>
      <c r="F148" s="3">
        <v>0.41666666666666669</v>
      </c>
      <c r="G148" s="3">
        <v>0.5</v>
      </c>
      <c r="H148" s="4">
        <f t="shared" si="31"/>
        <v>1.9999999999999996</v>
      </c>
      <c r="I148" s="17">
        <f t="shared" si="32"/>
        <v>3</v>
      </c>
      <c r="J148" s="9"/>
      <c r="K148"/>
      <c r="BD148"/>
      <c r="BE148"/>
      <c r="BQ148"/>
      <c r="BU148"/>
    </row>
    <row r="149" spans="1:73" ht="43.2" x14ac:dyDescent="0.3">
      <c r="A149" s="21">
        <v>2</v>
      </c>
      <c r="B149" s="2">
        <v>18324</v>
      </c>
      <c r="C149" s="2" t="s">
        <v>80</v>
      </c>
      <c r="D149" s="7" t="s">
        <v>53</v>
      </c>
      <c r="E149" s="8">
        <v>44642</v>
      </c>
      <c r="F149" s="3">
        <v>0.54166666666666663</v>
      </c>
      <c r="G149" s="3">
        <v>0.72916666666666663</v>
      </c>
      <c r="H149" s="4">
        <f t="shared" si="31"/>
        <v>4.5</v>
      </c>
      <c r="I149" s="17">
        <f t="shared" si="32"/>
        <v>7.5</v>
      </c>
      <c r="J149" s="9"/>
      <c r="K149"/>
      <c r="BD149"/>
      <c r="BE149"/>
      <c r="BQ149"/>
      <c r="BU149"/>
    </row>
    <row r="150" spans="1:73" ht="43.2" x14ac:dyDescent="0.3">
      <c r="A150" s="21">
        <v>2</v>
      </c>
      <c r="B150" s="2">
        <v>18324</v>
      </c>
      <c r="C150" s="2" t="s">
        <v>80</v>
      </c>
      <c r="D150" s="7" t="s">
        <v>51</v>
      </c>
      <c r="E150" s="8">
        <v>44643</v>
      </c>
      <c r="F150" s="3">
        <v>0.375</v>
      </c>
      <c r="G150" s="3">
        <v>0.39583333333333331</v>
      </c>
      <c r="H150" s="4">
        <f t="shared" si="31"/>
        <v>0.49999999999999956</v>
      </c>
      <c r="I150" s="17">
        <f t="shared" si="32"/>
        <v>0.49999999999999956</v>
      </c>
      <c r="J150" s="9"/>
      <c r="K150"/>
      <c r="BD150"/>
      <c r="BE150"/>
      <c r="BQ150"/>
      <c r="BU150"/>
    </row>
    <row r="151" spans="1:73" ht="28.8" x14ac:dyDescent="0.3">
      <c r="A151" s="2" t="s">
        <v>77</v>
      </c>
      <c r="B151" s="2" t="s">
        <v>77</v>
      </c>
      <c r="C151" s="2" t="s">
        <v>9</v>
      </c>
      <c r="D151" s="7" t="s">
        <v>10</v>
      </c>
      <c r="E151" s="8">
        <v>44643</v>
      </c>
      <c r="F151" s="3">
        <v>0.39583333333333331</v>
      </c>
      <c r="G151" s="3">
        <v>0.41666666666666669</v>
      </c>
      <c r="H151" s="4">
        <f t="shared" si="31"/>
        <v>0.50000000000000089</v>
      </c>
      <c r="I151" s="17">
        <f t="shared" si="32"/>
        <v>1.0000000000000004</v>
      </c>
      <c r="J151" s="9"/>
      <c r="K151"/>
      <c r="BD151"/>
      <c r="BE151"/>
      <c r="BQ151"/>
      <c r="BU151"/>
    </row>
    <row r="152" spans="1:73" ht="43.2" x14ac:dyDescent="0.3">
      <c r="A152" s="21">
        <v>2</v>
      </c>
      <c r="B152" s="2">
        <v>18324</v>
      </c>
      <c r="C152" s="2" t="s">
        <v>80</v>
      </c>
      <c r="D152" s="7" t="s">
        <v>53</v>
      </c>
      <c r="E152" s="8">
        <v>44643</v>
      </c>
      <c r="F152" s="3">
        <v>0.41666666666666669</v>
      </c>
      <c r="G152" s="3">
        <v>0.5</v>
      </c>
      <c r="H152" s="4">
        <f t="shared" si="31"/>
        <v>1.9999999999999996</v>
      </c>
      <c r="I152" s="17">
        <f t="shared" si="32"/>
        <v>3</v>
      </c>
      <c r="J152" s="9"/>
      <c r="K152"/>
      <c r="BD152"/>
      <c r="BE152"/>
      <c r="BQ152"/>
      <c r="BU152"/>
    </row>
    <row r="153" spans="1:73" ht="43.2" x14ac:dyDescent="0.3">
      <c r="A153" s="21">
        <v>2</v>
      </c>
      <c r="B153" s="2">
        <v>18324</v>
      </c>
      <c r="C153" s="2" t="s">
        <v>80</v>
      </c>
      <c r="D153" s="7" t="s">
        <v>53</v>
      </c>
      <c r="E153" s="8">
        <v>44643</v>
      </c>
      <c r="F153" s="3">
        <v>0.54166666666666663</v>
      </c>
      <c r="G153" s="3">
        <v>0.625</v>
      </c>
      <c r="H153" s="4">
        <f t="shared" si="31"/>
        <v>2.0000000000000009</v>
      </c>
      <c r="I153" s="17">
        <f t="shared" si="32"/>
        <v>5.0000000000000009</v>
      </c>
      <c r="J153" s="9"/>
      <c r="K153"/>
      <c r="BD153"/>
      <c r="BE153"/>
      <c r="BQ153"/>
      <c r="BU153"/>
    </row>
    <row r="154" spans="1:73" ht="28.8" x14ac:dyDescent="0.3">
      <c r="A154" s="2" t="s">
        <v>77</v>
      </c>
      <c r="B154" s="2" t="s">
        <v>77</v>
      </c>
      <c r="C154" s="2" t="s">
        <v>9</v>
      </c>
      <c r="D154" s="7" t="s">
        <v>10</v>
      </c>
      <c r="E154" s="8">
        <v>44643</v>
      </c>
      <c r="F154" s="3">
        <v>0.625</v>
      </c>
      <c r="G154" s="3">
        <v>0.63541666666666663</v>
      </c>
      <c r="H154" s="4">
        <f t="shared" si="31"/>
        <v>0.24999999999999911</v>
      </c>
      <c r="I154" s="17">
        <f t="shared" si="32"/>
        <v>5.25</v>
      </c>
      <c r="J154" s="9"/>
      <c r="K154"/>
      <c r="BD154"/>
      <c r="BE154"/>
      <c r="BQ154"/>
      <c r="BU154"/>
    </row>
    <row r="155" spans="1:73" ht="43.2" x14ac:dyDescent="0.3">
      <c r="A155" s="21">
        <v>2</v>
      </c>
      <c r="B155" s="2">
        <v>18324</v>
      </c>
      <c r="C155" s="2" t="s">
        <v>80</v>
      </c>
      <c r="D155" s="7" t="s">
        <v>53</v>
      </c>
      <c r="E155" s="8">
        <v>44643</v>
      </c>
      <c r="F155" s="3">
        <v>0.63541666666666663</v>
      </c>
      <c r="G155" s="3">
        <v>0.72916666666666663</v>
      </c>
      <c r="H155" s="4">
        <f t="shared" si="31"/>
        <v>2.25</v>
      </c>
      <c r="I155" s="17">
        <f t="shared" si="32"/>
        <v>7.5</v>
      </c>
      <c r="J155" s="9"/>
      <c r="K155"/>
      <c r="BD155"/>
      <c r="BE155"/>
      <c r="BQ155"/>
      <c r="BU155"/>
    </row>
    <row r="156" spans="1:73" ht="43.2" x14ac:dyDescent="0.3">
      <c r="A156" s="21">
        <v>2</v>
      </c>
      <c r="B156" s="2">
        <v>18324</v>
      </c>
      <c r="C156" s="2" t="s">
        <v>80</v>
      </c>
      <c r="D156" s="7" t="s">
        <v>54</v>
      </c>
      <c r="E156" s="8">
        <v>44644</v>
      </c>
      <c r="F156" s="3">
        <v>0.375</v>
      </c>
      <c r="G156" s="3">
        <v>0.39583333333333331</v>
      </c>
      <c r="H156" s="4">
        <f t="shared" si="31"/>
        <v>0.49999999999999956</v>
      </c>
      <c r="I156" s="17">
        <f t="shared" si="32"/>
        <v>0.49999999999999956</v>
      </c>
      <c r="J156" s="9"/>
      <c r="K156"/>
      <c r="BD156"/>
      <c r="BE156"/>
      <c r="BQ156"/>
      <c r="BU156"/>
    </row>
    <row r="157" spans="1:73" ht="28.8" x14ac:dyDescent="0.3">
      <c r="A157" s="2" t="s">
        <v>77</v>
      </c>
      <c r="B157" s="2" t="s">
        <v>77</v>
      </c>
      <c r="C157" s="2" t="s">
        <v>9</v>
      </c>
      <c r="D157" s="7" t="s">
        <v>10</v>
      </c>
      <c r="E157" s="8">
        <v>44644</v>
      </c>
      <c r="F157" s="3">
        <v>0.39583333333333331</v>
      </c>
      <c r="G157" s="3">
        <v>0.41666666666666669</v>
      </c>
      <c r="H157" s="4">
        <f t="shared" si="31"/>
        <v>0.50000000000000089</v>
      </c>
      <c r="I157" s="17">
        <f t="shared" si="32"/>
        <v>1.0000000000000004</v>
      </c>
      <c r="J157" s="9"/>
      <c r="K157"/>
      <c r="BD157"/>
      <c r="BE157"/>
      <c r="BQ157"/>
      <c r="BU157"/>
    </row>
    <row r="158" spans="1:73" ht="43.2" x14ac:dyDescent="0.3">
      <c r="A158" s="21">
        <v>2</v>
      </c>
      <c r="B158" s="2">
        <v>18324</v>
      </c>
      <c r="C158" s="2" t="s">
        <v>80</v>
      </c>
      <c r="D158" s="7"/>
      <c r="E158" s="8">
        <v>44644</v>
      </c>
      <c r="F158" s="3">
        <v>0.41666666666666669</v>
      </c>
      <c r="G158" s="3">
        <v>0.5</v>
      </c>
      <c r="H158" s="4">
        <f t="shared" si="31"/>
        <v>1.9999999999999996</v>
      </c>
      <c r="I158" s="17">
        <f t="shared" si="32"/>
        <v>3</v>
      </c>
      <c r="J158" s="9"/>
      <c r="K158"/>
      <c r="BD158"/>
      <c r="BE158"/>
      <c r="BQ158"/>
      <c r="BU158"/>
    </row>
    <row r="159" spans="1:73" x14ac:dyDescent="0.3">
      <c r="A159">
        <v>0</v>
      </c>
      <c r="B159"/>
      <c r="C159" s="2" t="s">
        <v>24</v>
      </c>
      <c r="D159" s="7" t="s">
        <v>55</v>
      </c>
      <c r="E159" s="8">
        <v>44644</v>
      </c>
      <c r="F159" s="3">
        <v>0.54166666666666663</v>
      </c>
      <c r="G159" s="3">
        <v>0.60416666666666663</v>
      </c>
      <c r="H159" s="4">
        <f t="shared" si="31"/>
        <v>1.5</v>
      </c>
      <c r="I159" s="17">
        <f t="shared" si="32"/>
        <v>4.5</v>
      </c>
      <c r="J159" s="9"/>
      <c r="K159"/>
      <c r="BD159"/>
      <c r="BE159"/>
      <c r="BQ159"/>
      <c r="BU159"/>
    </row>
    <row r="160" spans="1:73" ht="43.2" x14ac:dyDescent="0.3">
      <c r="A160" s="21">
        <v>2</v>
      </c>
      <c r="B160" s="2">
        <v>18324</v>
      </c>
      <c r="C160" s="2" t="s">
        <v>80</v>
      </c>
      <c r="D160" s="7"/>
      <c r="E160" s="8">
        <v>44644</v>
      </c>
      <c r="F160" s="3">
        <v>0.60416666666666663</v>
      </c>
      <c r="G160" s="3">
        <v>0.72916666666666663</v>
      </c>
      <c r="H160" s="4">
        <f t="shared" si="31"/>
        <v>3</v>
      </c>
      <c r="I160" s="17">
        <f t="shared" si="32"/>
        <v>7.5</v>
      </c>
      <c r="J160" s="9"/>
      <c r="K160"/>
      <c r="BD160"/>
      <c r="BE160"/>
      <c r="BQ160"/>
      <c r="BU160"/>
    </row>
    <row r="161" spans="1:73" ht="43.2" x14ac:dyDescent="0.3">
      <c r="A161" s="21">
        <v>2</v>
      </c>
      <c r="B161" s="2">
        <v>18324</v>
      </c>
      <c r="C161" s="2" t="s">
        <v>80</v>
      </c>
      <c r="D161" s="7" t="s">
        <v>54</v>
      </c>
      <c r="E161" s="8">
        <v>44645</v>
      </c>
      <c r="F161" s="3">
        <v>0.375</v>
      </c>
      <c r="G161" s="3">
        <v>0.39583333333333331</v>
      </c>
      <c r="H161" s="4">
        <f t="shared" ref="H161:H224" si="33">IF(AND(C161&lt;&gt;"",F161&lt;&gt;"",G161&lt;&gt;""),(G161-F161)*24,0)</f>
        <v>0.49999999999999956</v>
      </c>
      <c r="I161" s="17">
        <f t="shared" si="32"/>
        <v>0.49999999999999956</v>
      </c>
      <c r="J161" s="9"/>
      <c r="K161"/>
      <c r="BD161"/>
      <c r="BE161"/>
      <c r="BQ161"/>
      <c r="BU161"/>
    </row>
    <row r="162" spans="1:73" ht="28.8" x14ac:dyDescent="0.3">
      <c r="A162" s="2" t="s">
        <v>77</v>
      </c>
      <c r="B162" s="2" t="s">
        <v>77</v>
      </c>
      <c r="C162" s="2" t="s">
        <v>9</v>
      </c>
      <c r="D162" s="7" t="s">
        <v>10</v>
      </c>
      <c r="E162" s="8">
        <v>44645</v>
      </c>
      <c r="F162" s="3">
        <v>0.39583333333333331</v>
      </c>
      <c r="G162" s="3">
        <v>0.41666666666666669</v>
      </c>
      <c r="H162" s="4">
        <f t="shared" si="33"/>
        <v>0.50000000000000089</v>
      </c>
      <c r="I162" s="17">
        <f t="shared" ref="I162:I225" si="34">IF(E162=E161,H162+I161,H162)</f>
        <v>1.0000000000000004</v>
      </c>
      <c r="J162" s="9"/>
      <c r="K162"/>
      <c r="BD162"/>
      <c r="BE162"/>
      <c r="BQ162"/>
      <c r="BU162"/>
    </row>
    <row r="163" spans="1:73" ht="43.2" x14ac:dyDescent="0.3">
      <c r="A163" s="21">
        <v>2</v>
      </c>
      <c r="B163" s="2">
        <v>18324</v>
      </c>
      <c r="C163" s="2" t="s">
        <v>80</v>
      </c>
      <c r="D163" s="7" t="s">
        <v>54</v>
      </c>
      <c r="E163" s="8">
        <v>44645</v>
      </c>
      <c r="F163" s="3">
        <v>0.41666666666666669</v>
      </c>
      <c r="G163" s="3">
        <v>0.5</v>
      </c>
      <c r="H163" s="4">
        <f t="shared" si="33"/>
        <v>1.9999999999999996</v>
      </c>
      <c r="I163" s="17">
        <f t="shared" si="34"/>
        <v>3</v>
      </c>
      <c r="J163" s="9"/>
      <c r="K163"/>
      <c r="BD163"/>
      <c r="BE163"/>
      <c r="BQ163"/>
      <c r="BU163"/>
    </row>
    <row r="164" spans="1:73" ht="43.2" x14ac:dyDescent="0.3">
      <c r="A164" s="21">
        <v>2</v>
      </c>
      <c r="B164" s="2">
        <v>18324</v>
      </c>
      <c r="C164" s="2" t="s">
        <v>80</v>
      </c>
      <c r="D164" s="7" t="s">
        <v>54</v>
      </c>
      <c r="E164" s="8">
        <v>44645</v>
      </c>
      <c r="F164" s="3">
        <v>0.54166666666666663</v>
      </c>
      <c r="G164" s="3">
        <v>0.72916666666666663</v>
      </c>
      <c r="H164" s="4">
        <f t="shared" si="33"/>
        <v>4.5</v>
      </c>
      <c r="I164" s="17">
        <f t="shared" si="34"/>
        <v>7.5</v>
      </c>
      <c r="J164" s="9"/>
      <c r="K164"/>
      <c r="BD164"/>
      <c r="BE164"/>
      <c r="BQ164"/>
      <c r="BU164"/>
    </row>
    <row r="165" spans="1:73" ht="43.2" x14ac:dyDescent="0.3">
      <c r="A165" s="21">
        <v>2</v>
      </c>
      <c r="B165" s="2">
        <v>18324</v>
      </c>
      <c r="C165" s="2" t="s">
        <v>80</v>
      </c>
      <c r="D165" s="7" t="s">
        <v>54</v>
      </c>
      <c r="E165" s="8">
        <v>44648</v>
      </c>
      <c r="F165" s="3">
        <v>0.375</v>
      </c>
      <c r="G165" s="3">
        <v>0.39583333333333331</v>
      </c>
      <c r="H165" s="4">
        <f t="shared" si="33"/>
        <v>0.49999999999999956</v>
      </c>
      <c r="I165" s="17">
        <f t="shared" si="34"/>
        <v>0.49999999999999956</v>
      </c>
      <c r="J165" s="9"/>
      <c r="K165"/>
      <c r="BD165"/>
      <c r="BE165"/>
      <c r="BQ165"/>
      <c r="BU165"/>
    </row>
    <row r="166" spans="1:73" ht="28.8" x14ac:dyDescent="0.3">
      <c r="A166" s="2" t="s">
        <v>77</v>
      </c>
      <c r="B166" s="2" t="s">
        <v>77</v>
      </c>
      <c r="C166" s="2" t="s">
        <v>9</v>
      </c>
      <c r="D166" s="7" t="s">
        <v>10</v>
      </c>
      <c r="E166" s="8">
        <v>44648</v>
      </c>
      <c r="F166" s="3">
        <v>0.39583333333333331</v>
      </c>
      <c r="G166" s="3">
        <v>0.4375</v>
      </c>
      <c r="H166" s="4">
        <f t="shared" si="33"/>
        <v>1.0000000000000004</v>
      </c>
      <c r="I166" s="17">
        <f t="shared" si="34"/>
        <v>1.5</v>
      </c>
      <c r="J166" s="9"/>
      <c r="K166"/>
      <c r="BD166"/>
      <c r="BE166"/>
      <c r="BQ166"/>
      <c r="BU166"/>
    </row>
    <row r="167" spans="1:73" ht="43.2" x14ac:dyDescent="0.3">
      <c r="A167" s="21">
        <v>2</v>
      </c>
      <c r="B167" s="2">
        <v>18324</v>
      </c>
      <c r="C167" s="2" t="s">
        <v>80</v>
      </c>
      <c r="D167" s="7" t="s">
        <v>56</v>
      </c>
      <c r="E167" s="8">
        <v>44648</v>
      </c>
      <c r="F167" s="3">
        <v>0.4375</v>
      </c>
      <c r="G167" s="3">
        <v>0.5</v>
      </c>
      <c r="H167" s="4">
        <f t="shared" si="33"/>
        <v>1.5</v>
      </c>
      <c r="I167" s="17">
        <f t="shared" si="34"/>
        <v>3</v>
      </c>
      <c r="J167" s="9"/>
      <c r="K167"/>
      <c r="BD167"/>
      <c r="BE167"/>
      <c r="BQ167"/>
      <c r="BU167"/>
    </row>
    <row r="168" spans="1:73" ht="43.2" x14ac:dyDescent="0.3">
      <c r="A168" s="21">
        <v>2</v>
      </c>
      <c r="B168" s="2">
        <v>18324</v>
      </c>
      <c r="C168" s="2" t="s">
        <v>80</v>
      </c>
      <c r="D168" s="7" t="s">
        <v>54</v>
      </c>
      <c r="E168" s="8">
        <v>44648</v>
      </c>
      <c r="F168" s="3">
        <v>0.54166666666666663</v>
      </c>
      <c r="G168" s="3">
        <v>0.72916666666666663</v>
      </c>
      <c r="H168" s="4">
        <f t="shared" si="33"/>
        <v>4.5</v>
      </c>
      <c r="I168" s="17">
        <f t="shared" si="34"/>
        <v>7.5</v>
      </c>
      <c r="J168" s="9"/>
      <c r="K168"/>
      <c r="BD168"/>
      <c r="BE168"/>
      <c r="BQ168"/>
      <c r="BU168"/>
    </row>
    <row r="169" spans="1:73" ht="43.2" x14ac:dyDescent="0.3">
      <c r="A169" s="2" t="s">
        <v>77</v>
      </c>
      <c r="B169" s="2" t="s">
        <v>77</v>
      </c>
      <c r="C169" s="2" t="s">
        <v>28</v>
      </c>
      <c r="D169" s="7" t="s">
        <v>57</v>
      </c>
      <c r="E169" s="8">
        <v>44648</v>
      </c>
      <c r="F169" s="3">
        <v>0.8125</v>
      </c>
      <c r="G169" s="3">
        <v>0.85416666666666663</v>
      </c>
      <c r="H169" s="4">
        <f t="shared" si="33"/>
        <v>0.99999999999999911</v>
      </c>
      <c r="I169" s="17">
        <f t="shared" si="34"/>
        <v>8.5</v>
      </c>
      <c r="J169" s="9"/>
      <c r="K169"/>
      <c r="BD169"/>
      <c r="BE169"/>
      <c r="BQ169"/>
      <c r="BU169"/>
    </row>
    <row r="170" spans="1:73" ht="43.2" x14ac:dyDescent="0.3">
      <c r="A170" s="21">
        <v>2</v>
      </c>
      <c r="B170" s="2">
        <v>18324</v>
      </c>
      <c r="C170" s="2" t="s">
        <v>80</v>
      </c>
      <c r="D170" s="7" t="s">
        <v>58</v>
      </c>
      <c r="E170" s="8">
        <v>44649</v>
      </c>
      <c r="F170" s="3">
        <v>0.375</v>
      </c>
      <c r="G170" s="3">
        <v>0.39583333333333331</v>
      </c>
      <c r="H170" s="4">
        <f t="shared" si="33"/>
        <v>0.49999999999999956</v>
      </c>
      <c r="I170" s="17">
        <f t="shared" si="34"/>
        <v>0.49999999999999956</v>
      </c>
      <c r="J170" s="9"/>
      <c r="K170"/>
      <c r="BD170"/>
      <c r="BE170"/>
      <c r="BQ170"/>
      <c r="BU170"/>
    </row>
    <row r="171" spans="1:73" ht="28.8" x14ac:dyDescent="0.3">
      <c r="A171" s="2" t="s">
        <v>77</v>
      </c>
      <c r="B171" s="2" t="s">
        <v>77</v>
      </c>
      <c r="C171" s="2" t="s">
        <v>9</v>
      </c>
      <c r="D171" s="7" t="s">
        <v>10</v>
      </c>
      <c r="E171" s="8">
        <v>44649</v>
      </c>
      <c r="F171" s="3">
        <v>0.39583333333333331</v>
      </c>
      <c r="G171" s="3">
        <v>0.41666666666666669</v>
      </c>
      <c r="H171" s="4">
        <f t="shared" si="33"/>
        <v>0.50000000000000089</v>
      </c>
      <c r="I171" s="17">
        <f t="shared" si="34"/>
        <v>1.0000000000000004</v>
      </c>
      <c r="J171" s="9"/>
      <c r="K171"/>
      <c r="BD171"/>
      <c r="BE171"/>
      <c r="BQ171"/>
      <c r="BU171"/>
    </row>
    <row r="172" spans="1:73" ht="28.8" x14ac:dyDescent="0.3">
      <c r="A172" s="21">
        <v>3</v>
      </c>
      <c r="B172" s="2">
        <v>18556</v>
      </c>
      <c r="C172" s="2" t="s">
        <v>59</v>
      </c>
      <c r="D172" s="7" t="s">
        <v>59</v>
      </c>
      <c r="E172" s="8">
        <v>44649</v>
      </c>
      <c r="F172" s="3">
        <v>0.41666666666666669</v>
      </c>
      <c r="G172" s="3">
        <v>0.5</v>
      </c>
      <c r="H172" s="4">
        <f t="shared" si="33"/>
        <v>1.9999999999999996</v>
      </c>
      <c r="I172" s="17">
        <f t="shared" si="34"/>
        <v>3</v>
      </c>
      <c r="J172" s="9"/>
      <c r="K172"/>
      <c r="BD172"/>
      <c r="BE172"/>
      <c r="BQ172"/>
      <c r="BU172"/>
    </row>
    <row r="173" spans="1:73" ht="28.8" x14ac:dyDescent="0.3">
      <c r="A173" s="21">
        <v>3</v>
      </c>
      <c r="B173" s="2">
        <v>18556</v>
      </c>
      <c r="C173" s="2" t="s">
        <v>59</v>
      </c>
      <c r="D173" s="7" t="s">
        <v>59</v>
      </c>
      <c r="E173" s="8">
        <v>44649</v>
      </c>
      <c r="F173" s="3">
        <v>0.54166666666666663</v>
      </c>
      <c r="G173" s="3">
        <v>0.57638888888888895</v>
      </c>
      <c r="H173" s="4">
        <f t="shared" si="33"/>
        <v>0.8333333333333357</v>
      </c>
      <c r="I173" s="17">
        <f t="shared" si="34"/>
        <v>3.8333333333333357</v>
      </c>
      <c r="J173" s="9"/>
      <c r="K173"/>
      <c r="BD173"/>
      <c r="BE173"/>
      <c r="BQ173"/>
      <c r="BU173"/>
    </row>
    <row r="174" spans="1:73" ht="28.8" x14ac:dyDescent="0.3">
      <c r="A174" s="2" t="s">
        <v>77</v>
      </c>
      <c r="B174" s="2" t="s">
        <v>77</v>
      </c>
      <c r="C174" s="2" t="s">
        <v>9</v>
      </c>
      <c r="D174" s="7" t="s">
        <v>60</v>
      </c>
      <c r="E174" s="8">
        <v>44649</v>
      </c>
      <c r="F174" s="3">
        <v>0.57638888888888895</v>
      </c>
      <c r="G174" s="3">
        <v>0.58680555555555558</v>
      </c>
      <c r="H174" s="4">
        <f t="shared" si="33"/>
        <v>0.24999999999999911</v>
      </c>
      <c r="I174" s="17">
        <f t="shared" si="34"/>
        <v>4.0833333333333348</v>
      </c>
      <c r="J174" s="9"/>
      <c r="K174"/>
      <c r="BD174"/>
      <c r="BE174"/>
      <c r="BQ174"/>
      <c r="BU174"/>
    </row>
    <row r="175" spans="1:73" ht="43.2" x14ac:dyDescent="0.3">
      <c r="A175" s="21">
        <v>2</v>
      </c>
      <c r="B175" s="2">
        <v>18324</v>
      </c>
      <c r="C175" s="2" t="s">
        <v>80</v>
      </c>
      <c r="D175" s="7" t="s">
        <v>61</v>
      </c>
      <c r="E175" s="8">
        <v>44649</v>
      </c>
      <c r="F175" s="3">
        <v>0.58680555555555558</v>
      </c>
      <c r="G175" s="3">
        <v>0.63888888888888895</v>
      </c>
      <c r="H175" s="4">
        <f t="shared" si="33"/>
        <v>1.2500000000000009</v>
      </c>
      <c r="I175" s="17">
        <f t="shared" si="34"/>
        <v>5.3333333333333357</v>
      </c>
      <c r="J175" s="9"/>
      <c r="K175"/>
      <c r="BD175"/>
      <c r="BE175"/>
      <c r="BQ175"/>
      <c r="BU175"/>
    </row>
    <row r="176" spans="1:73" ht="28.8" x14ac:dyDescent="0.3">
      <c r="A176" s="21">
        <v>3</v>
      </c>
      <c r="B176" s="2">
        <v>18556</v>
      </c>
      <c r="C176" s="2" t="s">
        <v>59</v>
      </c>
      <c r="D176" s="7" t="s">
        <v>59</v>
      </c>
      <c r="E176" s="8">
        <v>44649</v>
      </c>
      <c r="F176" s="3">
        <v>0.63888888888888895</v>
      </c>
      <c r="G176" s="3">
        <v>0.72916666666666663</v>
      </c>
      <c r="H176" s="4">
        <f t="shared" si="33"/>
        <v>2.1666666666666643</v>
      </c>
      <c r="I176" s="17">
        <f t="shared" si="34"/>
        <v>7.5</v>
      </c>
      <c r="J176" s="9"/>
      <c r="K176"/>
      <c r="BD176"/>
      <c r="BE176"/>
      <c r="BQ176"/>
      <c r="BU176"/>
    </row>
    <row r="177" spans="1:73" ht="43.2" x14ac:dyDescent="0.3">
      <c r="A177" s="2" t="s">
        <v>77</v>
      </c>
      <c r="B177" s="2" t="s">
        <v>77</v>
      </c>
      <c r="C177" s="2" t="s">
        <v>28</v>
      </c>
      <c r="D177" s="7" t="s">
        <v>57</v>
      </c>
      <c r="E177" s="8">
        <v>44649</v>
      </c>
      <c r="F177" s="3">
        <v>0.72916666666666663</v>
      </c>
      <c r="G177" s="3">
        <v>0.77083333333333337</v>
      </c>
      <c r="H177" s="4">
        <f t="shared" si="33"/>
        <v>1.0000000000000018</v>
      </c>
      <c r="I177" s="17">
        <f t="shared" si="34"/>
        <v>8.5000000000000018</v>
      </c>
      <c r="J177" s="9"/>
      <c r="K177"/>
      <c r="BD177"/>
      <c r="BE177"/>
      <c r="BQ177"/>
      <c r="BU177"/>
    </row>
    <row r="178" spans="1:73" ht="28.8" x14ac:dyDescent="0.3">
      <c r="A178" s="21">
        <v>3</v>
      </c>
      <c r="B178" s="2">
        <v>18556</v>
      </c>
      <c r="C178" s="2" t="s">
        <v>62</v>
      </c>
      <c r="D178" s="7"/>
      <c r="E178" s="8">
        <v>44650</v>
      </c>
      <c r="F178" s="3">
        <v>0.375</v>
      </c>
      <c r="G178" s="3">
        <v>0.39583333333333331</v>
      </c>
      <c r="H178" s="4">
        <f t="shared" si="33"/>
        <v>0.49999999999999956</v>
      </c>
      <c r="I178" s="17">
        <f t="shared" si="34"/>
        <v>0.49999999999999956</v>
      </c>
      <c r="J178" s="9"/>
      <c r="K178"/>
      <c r="BD178"/>
      <c r="BE178"/>
      <c r="BQ178"/>
      <c r="BU178"/>
    </row>
    <row r="179" spans="1:73" ht="28.8" x14ac:dyDescent="0.3">
      <c r="A179" s="2" t="s">
        <v>77</v>
      </c>
      <c r="B179" s="2" t="s">
        <v>77</v>
      </c>
      <c r="C179" s="2" t="s">
        <v>9</v>
      </c>
      <c r="D179" s="7" t="s">
        <v>10</v>
      </c>
      <c r="E179" s="8">
        <v>44650</v>
      </c>
      <c r="F179" s="3">
        <v>0.39583333333333331</v>
      </c>
      <c r="G179" s="3">
        <v>0.41666666666666669</v>
      </c>
      <c r="H179" s="4">
        <f t="shared" si="33"/>
        <v>0.50000000000000089</v>
      </c>
      <c r="I179" s="17">
        <f t="shared" si="34"/>
        <v>1.0000000000000004</v>
      </c>
      <c r="J179" s="9"/>
      <c r="K179"/>
      <c r="BD179"/>
      <c r="BE179"/>
      <c r="BQ179"/>
      <c r="BU179"/>
    </row>
    <row r="180" spans="1:73" ht="28.8" x14ac:dyDescent="0.3">
      <c r="A180" s="21">
        <v>3</v>
      </c>
      <c r="B180" s="2">
        <v>18556</v>
      </c>
      <c r="C180" s="2" t="s">
        <v>62</v>
      </c>
      <c r="D180" s="7" t="s">
        <v>63</v>
      </c>
      <c r="E180" s="8">
        <v>44650</v>
      </c>
      <c r="F180" s="3">
        <v>0.41666666666666669</v>
      </c>
      <c r="G180" s="3">
        <v>0.5</v>
      </c>
      <c r="H180" s="4">
        <f t="shared" si="33"/>
        <v>1.9999999999999996</v>
      </c>
      <c r="I180" s="17">
        <f t="shared" si="34"/>
        <v>3</v>
      </c>
      <c r="J180" s="9"/>
      <c r="K180"/>
      <c r="BD180"/>
      <c r="BE180"/>
      <c r="BQ180"/>
      <c r="BU180"/>
    </row>
    <row r="181" spans="1:73" ht="28.8" x14ac:dyDescent="0.3">
      <c r="A181" s="21">
        <v>3</v>
      </c>
      <c r="B181" s="2">
        <v>18556</v>
      </c>
      <c r="C181" s="2" t="s">
        <v>62</v>
      </c>
      <c r="D181" s="7" t="s">
        <v>63</v>
      </c>
      <c r="E181" s="8">
        <v>44650</v>
      </c>
      <c r="F181" s="3">
        <v>0.54166666666666663</v>
      </c>
      <c r="G181" s="3">
        <v>0.72916666666666663</v>
      </c>
      <c r="H181" s="4">
        <f t="shared" si="33"/>
        <v>4.5</v>
      </c>
      <c r="I181" s="17">
        <f t="shared" si="34"/>
        <v>7.5</v>
      </c>
      <c r="J181" s="9"/>
      <c r="K181"/>
      <c r="BD181"/>
      <c r="BE181"/>
      <c r="BQ181"/>
      <c r="BU181"/>
    </row>
    <row r="182" spans="1:73" ht="43.2" x14ac:dyDescent="0.3">
      <c r="A182" s="2" t="s">
        <v>77</v>
      </c>
      <c r="B182" s="2" t="s">
        <v>77</v>
      </c>
      <c r="C182" s="2" t="s">
        <v>28</v>
      </c>
      <c r="D182" s="7" t="s">
        <v>57</v>
      </c>
      <c r="E182" s="8">
        <v>44650</v>
      </c>
      <c r="F182" s="3">
        <v>0.72916666666666663</v>
      </c>
      <c r="G182" s="3">
        <v>0.77083333333333337</v>
      </c>
      <c r="H182" s="4">
        <f t="shared" si="33"/>
        <v>1.0000000000000018</v>
      </c>
      <c r="I182" s="17">
        <f t="shared" si="34"/>
        <v>8.5000000000000018</v>
      </c>
      <c r="J182" s="9"/>
      <c r="K182" t="s">
        <v>92</v>
      </c>
      <c r="BD182"/>
      <c r="BE182"/>
      <c r="BQ182"/>
      <c r="BU182"/>
    </row>
    <row r="183" spans="1:73" ht="43.2" x14ac:dyDescent="0.3">
      <c r="A183" s="21">
        <v>2</v>
      </c>
      <c r="B183" s="2">
        <v>18324</v>
      </c>
      <c r="C183" s="2" t="s">
        <v>80</v>
      </c>
      <c r="D183" s="7"/>
      <c r="E183" s="8">
        <v>44651</v>
      </c>
      <c r="F183" s="3">
        <v>0.375</v>
      </c>
      <c r="G183" s="3">
        <v>0.39583333333333331</v>
      </c>
      <c r="H183" s="4">
        <f t="shared" si="33"/>
        <v>0.49999999999999956</v>
      </c>
      <c r="I183" s="17">
        <f t="shared" si="34"/>
        <v>0.49999999999999956</v>
      </c>
      <c r="J183" s="9"/>
      <c r="K183"/>
      <c r="BD183"/>
      <c r="BE183"/>
      <c r="BQ183"/>
      <c r="BU183"/>
    </row>
    <row r="184" spans="1:73" ht="28.8" x14ac:dyDescent="0.3">
      <c r="A184" s="2" t="s">
        <v>77</v>
      </c>
      <c r="B184" s="2" t="s">
        <v>77</v>
      </c>
      <c r="C184" s="2" t="s">
        <v>9</v>
      </c>
      <c r="D184" s="7" t="s">
        <v>10</v>
      </c>
      <c r="E184" s="8">
        <v>44651</v>
      </c>
      <c r="F184" s="3">
        <v>0.39583333333333331</v>
      </c>
      <c r="G184" s="3">
        <v>0.41666666666666669</v>
      </c>
      <c r="H184" s="4">
        <f t="shared" si="33"/>
        <v>0.50000000000000089</v>
      </c>
      <c r="I184" s="17">
        <f t="shared" si="34"/>
        <v>1.0000000000000004</v>
      </c>
      <c r="J184" s="9"/>
      <c r="K184"/>
      <c r="BD184"/>
      <c r="BE184"/>
      <c r="BQ184"/>
      <c r="BU184"/>
    </row>
    <row r="185" spans="1:73" ht="43.2" x14ac:dyDescent="0.3">
      <c r="A185" s="21">
        <v>2</v>
      </c>
      <c r="B185" s="2">
        <v>18324</v>
      </c>
      <c r="C185" s="2" t="s">
        <v>80</v>
      </c>
      <c r="D185" s="7" t="s">
        <v>64</v>
      </c>
      <c r="E185" s="8">
        <v>44651</v>
      </c>
      <c r="F185" s="3">
        <v>0.41666666666666669</v>
      </c>
      <c r="G185" s="3">
        <v>0.5</v>
      </c>
      <c r="H185" s="4">
        <f t="shared" si="33"/>
        <v>1.9999999999999996</v>
      </c>
      <c r="I185" s="17">
        <f t="shared" si="34"/>
        <v>3</v>
      </c>
      <c r="J185" s="9"/>
      <c r="K185"/>
      <c r="BD185"/>
      <c r="BE185"/>
      <c r="BQ185"/>
      <c r="BU185"/>
    </row>
    <row r="186" spans="1:73" ht="43.2" x14ac:dyDescent="0.3">
      <c r="A186" s="21">
        <v>2</v>
      </c>
      <c r="B186" s="2">
        <v>18324</v>
      </c>
      <c r="C186" s="2" t="s">
        <v>80</v>
      </c>
      <c r="D186" s="7" t="s">
        <v>64</v>
      </c>
      <c r="E186" s="8">
        <v>44651</v>
      </c>
      <c r="F186" s="3">
        <v>0.54166666666666663</v>
      </c>
      <c r="G186" s="3">
        <v>0.66666666666666663</v>
      </c>
      <c r="H186" s="4">
        <f t="shared" si="33"/>
        <v>3</v>
      </c>
      <c r="I186" s="17">
        <f t="shared" si="34"/>
        <v>6</v>
      </c>
      <c r="J186" s="9"/>
      <c r="K186"/>
      <c r="BD186"/>
      <c r="BE186"/>
      <c r="BQ186"/>
      <c r="BU186"/>
    </row>
    <row r="187" spans="1:73" x14ac:dyDescent="0.3">
      <c r="A187">
        <v>0</v>
      </c>
      <c r="B187" s="2" t="s">
        <v>94</v>
      </c>
      <c r="C187" s="2" t="s">
        <v>24</v>
      </c>
      <c r="D187" s="7" t="s">
        <v>65</v>
      </c>
      <c r="E187" s="8">
        <v>44651</v>
      </c>
      <c r="F187" s="3">
        <v>0.66666666666666663</v>
      </c>
      <c r="G187" s="3">
        <v>0.72916666666666663</v>
      </c>
      <c r="H187" s="4">
        <f t="shared" si="33"/>
        <v>1.5</v>
      </c>
      <c r="I187" s="17">
        <f t="shared" si="34"/>
        <v>7.5</v>
      </c>
      <c r="J187" s="9"/>
      <c r="K187"/>
      <c r="BD187"/>
      <c r="BE187"/>
      <c r="BQ187"/>
      <c r="BU187"/>
    </row>
    <row r="188" spans="1:73" ht="43.2" x14ac:dyDescent="0.3">
      <c r="A188" s="21">
        <v>2</v>
      </c>
      <c r="B188" s="2">
        <v>18324</v>
      </c>
      <c r="C188" s="2" t="s">
        <v>80</v>
      </c>
      <c r="D188" s="7"/>
      <c r="E188" s="8">
        <v>44651</v>
      </c>
      <c r="F188" s="3">
        <v>0.72916666666666663</v>
      </c>
      <c r="G188" s="3">
        <v>0.79166666666666663</v>
      </c>
      <c r="H188" s="4">
        <f t="shared" si="33"/>
        <v>1.5</v>
      </c>
      <c r="I188" s="17">
        <f t="shared" si="34"/>
        <v>9</v>
      </c>
      <c r="J188" s="9"/>
      <c r="K188"/>
      <c r="BD188"/>
      <c r="BE188"/>
      <c r="BQ188"/>
      <c r="BU188"/>
    </row>
    <row r="189" spans="1:73" ht="43.2" x14ac:dyDescent="0.3">
      <c r="A189" s="2" t="s">
        <v>77</v>
      </c>
      <c r="B189" s="2" t="s">
        <v>77</v>
      </c>
      <c r="C189" s="2" t="s">
        <v>28</v>
      </c>
      <c r="D189" s="7" t="s">
        <v>57</v>
      </c>
      <c r="E189" s="8">
        <v>44651</v>
      </c>
      <c r="F189" s="3">
        <v>0.79166666666666663</v>
      </c>
      <c r="G189" s="3">
        <v>0.83333333333333337</v>
      </c>
      <c r="H189" s="4">
        <f t="shared" si="33"/>
        <v>1.0000000000000018</v>
      </c>
      <c r="I189" s="17">
        <f t="shared" si="34"/>
        <v>10.000000000000002</v>
      </c>
      <c r="J189" s="9"/>
      <c r="K189"/>
      <c r="BD189"/>
      <c r="BE189"/>
      <c r="BQ189"/>
      <c r="BU189"/>
    </row>
    <row r="190" spans="1:73" ht="43.2" x14ac:dyDescent="0.3">
      <c r="A190" s="21">
        <v>2</v>
      </c>
      <c r="B190" s="2">
        <v>18324</v>
      </c>
      <c r="C190" s="2" t="s">
        <v>80</v>
      </c>
      <c r="D190" s="7"/>
      <c r="E190" s="8">
        <v>44652</v>
      </c>
      <c r="F190" s="3">
        <v>0.375</v>
      </c>
      <c r="G190" s="3">
        <v>0.39583333333333331</v>
      </c>
      <c r="H190" s="4">
        <f t="shared" si="33"/>
        <v>0.49999999999999956</v>
      </c>
      <c r="I190" s="17">
        <f t="shared" si="34"/>
        <v>0.49999999999999956</v>
      </c>
      <c r="J190" s="9"/>
      <c r="K190"/>
      <c r="BD190"/>
      <c r="BE190"/>
      <c r="BQ190"/>
      <c r="BU190"/>
    </row>
    <row r="191" spans="1:73" x14ac:dyDescent="0.3">
      <c r="A191" s="2" t="s">
        <v>77</v>
      </c>
      <c r="B191" s="2" t="s">
        <v>77</v>
      </c>
      <c r="C191" s="2" t="s">
        <v>66</v>
      </c>
      <c r="D191" s="7" t="s">
        <v>10</v>
      </c>
      <c r="E191" s="8">
        <v>44652</v>
      </c>
      <c r="F191" s="3">
        <v>0.39583333333333331</v>
      </c>
      <c r="G191" s="3">
        <v>0.41666666666666669</v>
      </c>
      <c r="H191" s="4">
        <f t="shared" si="33"/>
        <v>0.50000000000000089</v>
      </c>
      <c r="I191" s="17">
        <f t="shared" si="34"/>
        <v>1.0000000000000004</v>
      </c>
      <c r="J191" s="9"/>
      <c r="K191"/>
      <c r="BD191"/>
      <c r="BE191"/>
      <c r="BQ191"/>
      <c r="BU191"/>
    </row>
    <row r="192" spans="1:73" ht="43.2" x14ac:dyDescent="0.3">
      <c r="A192" s="21">
        <v>2</v>
      </c>
      <c r="B192" s="2">
        <v>18324</v>
      </c>
      <c r="C192" s="2" t="s">
        <v>80</v>
      </c>
      <c r="D192" s="7"/>
      <c r="E192" s="8">
        <v>44652</v>
      </c>
      <c r="F192" s="3">
        <v>0.41666666666666669</v>
      </c>
      <c r="G192" s="3">
        <v>0.5</v>
      </c>
      <c r="H192" s="4">
        <f t="shared" si="33"/>
        <v>1.9999999999999996</v>
      </c>
      <c r="I192" s="17">
        <f t="shared" si="34"/>
        <v>3</v>
      </c>
      <c r="J192" s="9"/>
      <c r="K192"/>
      <c r="BD192"/>
      <c r="BE192"/>
      <c r="BQ192"/>
      <c r="BU192"/>
    </row>
    <row r="193" spans="1:73" ht="43.2" x14ac:dyDescent="0.3">
      <c r="A193" s="21">
        <v>2</v>
      </c>
      <c r="B193" s="2">
        <v>18324</v>
      </c>
      <c r="C193" s="2" t="s">
        <v>80</v>
      </c>
      <c r="D193" s="7"/>
      <c r="E193" s="8">
        <v>44652</v>
      </c>
      <c r="F193" s="3">
        <v>0.54166666666666663</v>
      </c>
      <c r="G193" s="3">
        <v>0.72916666666666663</v>
      </c>
      <c r="H193" s="4">
        <f t="shared" si="33"/>
        <v>4.5</v>
      </c>
      <c r="I193" s="17">
        <f t="shared" si="34"/>
        <v>7.5</v>
      </c>
      <c r="J193" s="9"/>
      <c r="K193"/>
      <c r="BD193"/>
      <c r="BE193"/>
      <c r="BQ193"/>
      <c r="BU193"/>
    </row>
    <row r="194" spans="1:73" ht="43.2" x14ac:dyDescent="0.3">
      <c r="A194" s="21">
        <v>2</v>
      </c>
      <c r="B194" s="2">
        <v>18324</v>
      </c>
      <c r="C194" s="2" t="s">
        <v>80</v>
      </c>
      <c r="D194" s="7" t="s">
        <v>67</v>
      </c>
      <c r="E194" s="8">
        <v>44655</v>
      </c>
      <c r="F194" s="3">
        <v>0.375</v>
      </c>
      <c r="G194" s="3">
        <v>0.39583333333333331</v>
      </c>
      <c r="H194" s="4">
        <f t="shared" si="33"/>
        <v>0.49999999999999956</v>
      </c>
      <c r="I194" s="17">
        <f t="shared" si="34"/>
        <v>0.49999999999999956</v>
      </c>
      <c r="J194" s="9"/>
      <c r="K194"/>
      <c r="BD194"/>
      <c r="BE194"/>
      <c r="BQ194"/>
      <c r="BU194"/>
    </row>
    <row r="195" spans="1:73" x14ac:dyDescent="0.3">
      <c r="A195" s="2" t="s">
        <v>77</v>
      </c>
      <c r="B195" s="2" t="s">
        <v>77</v>
      </c>
      <c r="C195" s="2" t="s">
        <v>66</v>
      </c>
      <c r="D195" s="7" t="s">
        <v>10</v>
      </c>
      <c r="E195" s="8">
        <v>44655</v>
      </c>
      <c r="F195" s="3">
        <v>0.39583333333333331</v>
      </c>
      <c r="G195" s="3">
        <v>0.41666666666666669</v>
      </c>
      <c r="H195" s="4">
        <f t="shared" si="33"/>
        <v>0.50000000000000089</v>
      </c>
      <c r="I195" s="17">
        <f t="shared" si="34"/>
        <v>1.0000000000000004</v>
      </c>
      <c r="J195" s="9"/>
      <c r="K195"/>
      <c r="BD195"/>
      <c r="BE195"/>
      <c r="BQ195"/>
      <c r="BU195"/>
    </row>
    <row r="196" spans="1:73" ht="43.2" x14ac:dyDescent="0.3">
      <c r="A196" s="21">
        <v>2</v>
      </c>
      <c r="B196" s="2">
        <v>18324</v>
      </c>
      <c r="C196" s="2" t="s">
        <v>80</v>
      </c>
      <c r="D196" s="7" t="s">
        <v>68</v>
      </c>
      <c r="E196" s="8">
        <v>44655</v>
      </c>
      <c r="F196" s="3">
        <v>0.41666666666666669</v>
      </c>
      <c r="G196" s="3">
        <v>0.5</v>
      </c>
      <c r="H196" s="4">
        <f t="shared" si="33"/>
        <v>1.9999999999999996</v>
      </c>
      <c r="I196" s="17">
        <f t="shared" si="34"/>
        <v>3</v>
      </c>
      <c r="J196" s="9"/>
      <c r="K196"/>
      <c r="BD196"/>
      <c r="BE196"/>
      <c r="BQ196"/>
      <c r="BU196"/>
    </row>
    <row r="197" spans="1:73" ht="43.2" x14ac:dyDescent="0.3">
      <c r="A197" s="21">
        <v>2</v>
      </c>
      <c r="B197" s="2">
        <v>18324</v>
      </c>
      <c r="C197" s="2" t="s">
        <v>80</v>
      </c>
      <c r="D197" s="7" t="s">
        <v>68</v>
      </c>
      <c r="E197" s="8">
        <v>44655</v>
      </c>
      <c r="F197" s="3">
        <v>0.54166666666666663</v>
      </c>
      <c r="G197" s="3">
        <v>0.72916666666666663</v>
      </c>
      <c r="H197" s="4">
        <f t="shared" si="33"/>
        <v>4.5</v>
      </c>
      <c r="I197" s="17">
        <f t="shared" si="34"/>
        <v>7.5</v>
      </c>
      <c r="J197" s="9"/>
      <c r="K197"/>
      <c r="BD197"/>
      <c r="BE197"/>
      <c r="BQ197"/>
      <c r="BU197"/>
    </row>
    <row r="198" spans="1:73" ht="43.2" x14ac:dyDescent="0.3">
      <c r="A198" s="21">
        <v>2</v>
      </c>
      <c r="B198" s="2">
        <v>18324</v>
      </c>
      <c r="C198" s="2" t="s">
        <v>80</v>
      </c>
      <c r="D198" s="7" t="s">
        <v>69</v>
      </c>
      <c r="E198" s="8">
        <v>44656</v>
      </c>
      <c r="F198" s="3">
        <v>0.375</v>
      </c>
      <c r="G198" s="3">
        <v>0.39583333333333331</v>
      </c>
      <c r="H198" s="4">
        <f t="shared" si="33"/>
        <v>0.49999999999999956</v>
      </c>
      <c r="I198" s="17">
        <f t="shared" si="34"/>
        <v>0.49999999999999956</v>
      </c>
      <c r="J198" s="9"/>
      <c r="K198"/>
      <c r="BD198"/>
      <c r="BE198"/>
      <c r="BQ198"/>
      <c r="BU198"/>
    </row>
    <row r="199" spans="1:73" x14ac:dyDescent="0.3">
      <c r="A199" s="2" t="s">
        <v>77</v>
      </c>
      <c r="B199" s="2" t="s">
        <v>77</v>
      </c>
      <c r="C199" s="2" t="s">
        <v>66</v>
      </c>
      <c r="D199" s="7" t="s">
        <v>10</v>
      </c>
      <c r="E199" s="8">
        <v>44656</v>
      </c>
      <c r="F199" s="3">
        <v>0.39583333333333331</v>
      </c>
      <c r="G199" s="3">
        <v>0.41666666666666669</v>
      </c>
      <c r="H199" s="4">
        <f t="shared" si="33"/>
        <v>0.50000000000000089</v>
      </c>
      <c r="I199" s="17">
        <f t="shared" si="34"/>
        <v>1.0000000000000004</v>
      </c>
      <c r="J199" s="9"/>
      <c r="K199"/>
      <c r="BD199"/>
      <c r="BE199"/>
      <c r="BQ199"/>
      <c r="BU199"/>
    </row>
    <row r="200" spans="1:73" ht="43.2" x14ac:dyDescent="0.3">
      <c r="A200" s="21">
        <v>2</v>
      </c>
      <c r="B200" s="2">
        <v>18324</v>
      </c>
      <c r="C200" s="2" t="s">
        <v>80</v>
      </c>
      <c r="D200" s="7" t="s">
        <v>70</v>
      </c>
      <c r="E200" s="8">
        <v>44656</v>
      </c>
      <c r="F200" s="3">
        <v>0.41666666666666669</v>
      </c>
      <c r="G200" s="3">
        <v>0.5</v>
      </c>
      <c r="H200" s="4">
        <f t="shared" si="33"/>
        <v>1.9999999999999996</v>
      </c>
      <c r="I200" s="17">
        <f t="shared" si="34"/>
        <v>3</v>
      </c>
      <c r="J200" s="9"/>
      <c r="K200"/>
      <c r="BD200"/>
      <c r="BE200"/>
      <c r="BQ200"/>
      <c r="BU200"/>
    </row>
    <row r="201" spans="1:73" ht="43.2" x14ac:dyDescent="0.3">
      <c r="A201" s="21">
        <v>2</v>
      </c>
      <c r="B201" s="2">
        <v>18324</v>
      </c>
      <c r="C201" s="2" t="s">
        <v>80</v>
      </c>
      <c r="D201" s="7"/>
      <c r="E201" s="8">
        <v>44656</v>
      </c>
      <c r="F201" s="3">
        <v>0.54166666666666663</v>
      </c>
      <c r="G201" s="3">
        <v>0.58333333333333337</v>
      </c>
      <c r="H201" s="4">
        <f t="shared" si="33"/>
        <v>1.0000000000000018</v>
      </c>
      <c r="I201" s="17">
        <f t="shared" si="34"/>
        <v>4.0000000000000018</v>
      </c>
      <c r="J201" s="9"/>
      <c r="K201"/>
      <c r="BD201"/>
      <c r="BE201"/>
      <c r="BQ201"/>
      <c r="BU201"/>
    </row>
    <row r="202" spans="1:73" ht="43.2" x14ac:dyDescent="0.3">
      <c r="A202" s="21">
        <v>2</v>
      </c>
      <c r="B202" s="2">
        <v>18324</v>
      </c>
      <c r="C202" s="2" t="s">
        <v>80</v>
      </c>
      <c r="D202" s="7" t="s">
        <v>73</v>
      </c>
      <c r="E202" s="8">
        <v>44656</v>
      </c>
      <c r="F202" s="3">
        <v>0.58333333333333337</v>
      </c>
      <c r="G202" s="3">
        <v>0.72916666666666663</v>
      </c>
      <c r="H202" s="4">
        <f t="shared" si="33"/>
        <v>3.4999999999999982</v>
      </c>
      <c r="I202" s="17">
        <f t="shared" si="34"/>
        <v>7.5</v>
      </c>
      <c r="J202" s="9"/>
      <c r="K202"/>
      <c r="BD202"/>
      <c r="BE202"/>
      <c r="BQ202"/>
      <c r="BU202"/>
    </row>
    <row r="203" spans="1:73" ht="28.8" x14ac:dyDescent="0.3">
      <c r="A203">
        <v>0</v>
      </c>
      <c r="B203" s="2" t="s">
        <v>95</v>
      </c>
      <c r="C203" s="2" t="s">
        <v>71</v>
      </c>
      <c r="D203" s="7" t="s">
        <v>72</v>
      </c>
      <c r="E203" s="8">
        <v>44656</v>
      </c>
      <c r="F203" s="3">
        <v>0.58333333333333337</v>
      </c>
      <c r="G203" s="3">
        <v>0.58333333333333337</v>
      </c>
      <c r="H203" s="4">
        <f t="shared" si="33"/>
        <v>0</v>
      </c>
      <c r="I203" s="17">
        <f t="shared" si="34"/>
        <v>7.5</v>
      </c>
      <c r="J203" s="9"/>
      <c r="K203"/>
      <c r="BD203"/>
      <c r="BE203"/>
      <c r="BQ203"/>
      <c r="BU203"/>
    </row>
    <row r="204" spans="1:73" ht="28.8" x14ac:dyDescent="0.3">
      <c r="A204" s="21">
        <v>3</v>
      </c>
      <c r="B204" s="2">
        <v>18556</v>
      </c>
      <c r="C204" s="7" t="s">
        <v>59</v>
      </c>
      <c r="D204" s="7" t="s">
        <v>74</v>
      </c>
      <c r="E204" s="8">
        <v>44657</v>
      </c>
      <c r="F204" s="3">
        <v>0.375</v>
      </c>
      <c r="G204" s="3">
        <v>0.39583333333333331</v>
      </c>
      <c r="H204" s="4">
        <f t="shared" si="33"/>
        <v>0.49999999999999956</v>
      </c>
      <c r="I204" s="17">
        <f t="shared" si="34"/>
        <v>0.49999999999999956</v>
      </c>
      <c r="J204" s="9"/>
      <c r="K204"/>
      <c r="BD204"/>
      <c r="BE204"/>
      <c r="BQ204"/>
      <c r="BU204"/>
    </row>
    <row r="205" spans="1:73" x14ac:dyDescent="0.3">
      <c r="A205" s="2" t="s">
        <v>77</v>
      </c>
      <c r="B205" s="2" t="s">
        <v>77</v>
      </c>
      <c r="C205" s="2" t="s">
        <v>66</v>
      </c>
      <c r="D205" s="7" t="s">
        <v>10</v>
      </c>
      <c r="E205" s="8">
        <v>44657</v>
      </c>
      <c r="F205" s="3">
        <v>0.39583333333333331</v>
      </c>
      <c r="G205" s="3">
        <v>0.41666666666666669</v>
      </c>
      <c r="H205" s="4">
        <f t="shared" si="33"/>
        <v>0.50000000000000089</v>
      </c>
      <c r="I205" s="17">
        <f t="shared" si="34"/>
        <v>1.0000000000000004</v>
      </c>
      <c r="J205" s="9"/>
      <c r="K205"/>
      <c r="BD205"/>
      <c r="BE205"/>
      <c r="BQ205"/>
      <c r="BU205"/>
    </row>
    <row r="206" spans="1:73" ht="28.8" x14ac:dyDescent="0.3">
      <c r="A206" s="21">
        <v>3</v>
      </c>
      <c r="B206" s="2">
        <v>18556</v>
      </c>
      <c r="C206" s="7" t="s">
        <v>59</v>
      </c>
      <c r="D206" s="7"/>
      <c r="E206" s="8">
        <v>44657</v>
      </c>
      <c r="F206" s="3">
        <v>0.41666666666666669</v>
      </c>
      <c r="G206" s="3">
        <v>0.5</v>
      </c>
      <c r="H206" s="4">
        <f t="shared" si="33"/>
        <v>1.9999999999999996</v>
      </c>
      <c r="I206" s="17">
        <f t="shared" si="34"/>
        <v>3</v>
      </c>
      <c r="J206" s="9"/>
      <c r="K206"/>
      <c r="BD206"/>
      <c r="BE206"/>
      <c r="BQ206"/>
      <c r="BU206"/>
    </row>
    <row r="207" spans="1:73" ht="28.8" x14ac:dyDescent="0.3">
      <c r="A207" s="21">
        <v>3</v>
      </c>
      <c r="B207" s="2">
        <v>18556</v>
      </c>
      <c r="C207" s="7" t="s">
        <v>59</v>
      </c>
      <c r="D207" s="7"/>
      <c r="E207" s="8">
        <v>44657</v>
      </c>
      <c r="F207" s="3">
        <v>0.54166666666666663</v>
      </c>
      <c r="G207" s="3">
        <v>0.58333333333333337</v>
      </c>
      <c r="H207" s="4">
        <f t="shared" si="33"/>
        <v>1.0000000000000018</v>
      </c>
      <c r="I207" s="17">
        <f t="shared" si="34"/>
        <v>4.0000000000000018</v>
      </c>
      <c r="J207" s="9"/>
      <c r="K207"/>
      <c r="BD207"/>
      <c r="BE207"/>
      <c r="BQ207"/>
      <c r="BU207"/>
    </row>
    <row r="208" spans="1:73" ht="43.2" x14ac:dyDescent="0.3">
      <c r="A208" s="21">
        <v>3</v>
      </c>
      <c r="B208" s="2">
        <v>18556</v>
      </c>
      <c r="C208" s="7" t="s">
        <v>75</v>
      </c>
      <c r="D208" s="7" t="s">
        <v>97</v>
      </c>
      <c r="E208" s="8">
        <v>44657</v>
      </c>
      <c r="F208" s="3">
        <v>0.58333333333333337</v>
      </c>
      <c r="G208" s="3">
        <v>0.72916666666666663</v>
      </c>
      <c r="H208" s="4">
        <f t="shared" si="33"/>
        <v>3.4999999999999982</v>
      </c>
      <c r="I208" s="17">
        <f t="shared" si="34"/>
        <v>7.5</v>
      </c>
      <c r="J208" s="9"/>
      <c r="K208"/>
      <c r="BD208"/>
      <c r="BE208"/>
      <c r="BQ208"/>
      <c r="BU208"/>
    </row>
    <row r="209" spans="1:73" ht="28.8" x14ac:dyDescent="0.3">
      <c r="A209" s="21">
        <v>0</v>
      </c>
      <c r="B209" t="s">
        <v>95</v>
      </c>
      <c r="C209" s="2"/>
      <c r="D209" s="7" t="s">
        <v>76</v>
      </c>
      <c r="E209" s="8">
        <v>44657</v>
      </c>
      <c r="F209" s="3">
        <v>0.70833333333333337</v>
      </c>
      <c r="G209" s="3">
        <v>0.72916666666666663</v>
      </c>
      <c r="H209" s="4">
        <f t="shared" si="33"/>
        <v>0</v>
      </c>
      <c r="I209" s="17">
        <f t="shared" si="34"/>
        <v>7.5</v>
      </c>
      <c r="J209" s="9"/>
      <c r="K209"/>
      <c r="BD209"/>
      <c r="BE209"/>
      <c r="BQ209"/>
      <c r="BU209"/>
    </row>
    <row r="210" spans="1:73" ht="72" x14ac:dyDescent="0.3">
      <c r="A210" s="21">
        <v>2</v>
      </c>
      <c r="B210" s="2">
        <v>18324</v>
      </c>
      <c r="C210" s="7" t="s">
        <v>80</v>
      </c>
      <c r="D210" s="7" t="s">
        <v>98</v>
      </c>
      <c r="E210" s="8">
        <v>44658</v>
      </c>
      <c r="F210" s="3">
        <v>0.375</v>
      </c>
      <c r="G210" s="3">
        <v>0.39583333333333331</v>
      </c>
      <c r="H210" s="4">
        <f t="shared" si="33"/>
        <v>0.49999999999999956</v>
      </c>
      <c r="I210" s="17">
        <f t="shared" si="34"/>
        <v>0.49999999999999956</v>
      </c>
      <c r="J210" s="14"/>
      <c r="K210" s="13"/>
      <c r="BD210"/>
      <c r="BE210"/>
      <c r="BQ210"/>
      <c r="BU210"/>
    </row>
    <row r="211" spans="1:73" x14ac:dyDescent="0.3">
      <c r="A211" s="2" t="s">
        <v>77</v>
      </c>
      <c r="B211" s="2" t="s">
        <v>77</v>
      </c>
      <c r="C211" s="2" t="s">
        <v>66</v>
      </c>
      <c r="D211" s="7" t="s">
        <v>10</v>
      </c>
      <c r="E211" s="8">
        <v>44658</v>
      </c>
      <c r="F211" s="3">
        <v>0.39583333333333331</v>
      </c>
      <c r="G211" s="3">
        <v>0.41666666666666669</v>
      </c>
      <c r="H211" s="4">
        <f t="shared" si="33"/>
        <v>0.50000000000000089</v>
      </c>
      <c r="I211" s="17">
        <f t="shared" si="34"/>
        <v>1.0000000000000004</v>
      </c>
      <c r="J211" s="14"/>
      <c r="K211" s="13"/>
      <c r="BD211"/>
      <c r="BE211"/>
      <c r="BQ211"/>
      <c r="BU211"/>
    </row>
    <row r="212" spans="1:73" ht="43.2" x14ac:dyDescent="0.3">
      <c r="A212" s="21">
        <v>2</v>
      </c>
      <c r="B212" s="2">
        <v>18324</v>
      </c>
      <c r="C212" s="7" t="s">
        <v>80</v>
      </c>
      <c r="D212" s="2" t="s">
        <v>100</v>
      </c>
      <c r="E212" s="8">
        <v>44658</v>
      </c>
      <c r="F212" s="3">
        <v>0.41666666666666669</v>
      </c>
      <c r="G212" s="3">
        <v>0.5</v>
      </c>
      <c r="H212" s="4">
        <f t="shared" si="33"/>
        <v>1.9999999999999996</v>
      </c>
      <c r="I212" s="17">
        <f t="shared" si="34"/>
        <v>3</v>
      </c>
      <c r="J212"/>
      <c r="K212"/>
      <c r="BD212"/>
      <c r="BE212"/>
      <c r="BQ212"/>
      <c r="BU212"/>
    </row>
    <row r="213" spans="1:73" ht="43.2" x14ac:dyDescent="0.3">
      <c r="A213" s="21">
        <v>2</v>
      </c>
      <c r="B213" s="2">
        <v>18324</v>
      </c>
      <c r="C213" s="7" t="s">
        <v>80</v>
      </c>
      <c r="D213" s="7" t="s">
        <v>99</v>
      </c>
      <c r="E213" s="8">
        <v>44658</v>
      </c>
      <c r="F213" s="3">
        <v>0.54166666666666663</v>
      </c>
      <c r="G213" s="3">
        <v>0.58333333333333337</v>
      </c>
      <c r="H213" s="4">
        <f t="shared" si="33"/>
        <v>1.0000000000000018</v>
      </c>
      <c r="I213" s="17">
        <f t="shared" si="34"/>
        <v>4.0000000000000018</v>
      </c>
      <c r="J213"/>
      <c r="K213"/>
      <c r="BD213"/>
      <c r="BE213"/>
      <c r="BQ213"/>
      <c r="BU213"/>
    </row>
    <row r="214" spans="1:73" ht="43.2" x14ac:dyDescent="0.3">
      <c r="A214" s="21">
        <v>3</v>
      </c>
      <c r="B214" s="2">
        <v>18556</v>
      </c>
      <c r="C214" s="2" t="s">
        <v>75</v>
      </c>
      <c r="D214" s="7" t="s">
        <v>101</v>
      </c>
      <c r="E214" s="8">
        <v>44658</v>
      </c>
      <c r="F214" s="3">
        <v>0.58333333333333337</v>
      </c>
      <c r="G214" s="3">
        <v>0.72916666666666663</v>
      </c>
      <c r="H214" s="4">
        <f t="shared" si="33"/>
        <v>3.4999999999999982</v>
      </c>
      <c r="I214" s="17">
        <f t="shared" si="34"/>
        <v>7.5</v>
      </c>
      <c r="J214"/>
      <c r="K214"/>
      <c r="BD214"/>
      <c r="BE214"/>
      <c r="BQ214"/>
      <c r="BU214"/>
    </row>
    <row r="215" spans="1:73" ht="43.2" x14ac:dyDescent="0.3">
      <c r="A215" s="21">
        <v>3</v>
      </c>
      <c r="B215" s="2">
        <v>18556</v>
      </c>
      <c r="C215" s="2" t="s">
        <v>75</v>
      </c>
      <c r="D215" s="7" t="s">
        <v>102</v>
      </c>
      <c r="E215" s="8">
        <v>44659</v>
      </c>
      <c r="F215" s="3">
        <v>0.375</v>
      </c>
      <c r="G215" s="3">
        <v>0.39583333333333331</v>
      </c>
      <c r="H215" s="4">
        <f t="shared" si="33"/>
        <v>0.49999999999999956</v>
      </c>
      <c r="I215" s="17">
        <f t="shared" si="34"/>
        <v>0.49999999999999956</v>
      </c>
      <c r="J215"/>
      <c r="K215"/>
      <c r="BD215"/>
      <c r="BE215"/>
      <c r="BQ215"/>
      <c r="BU215"/>
    </row>
    <row r="216" spans="1:73" x14ac:dyDescent="0.3">
      <c r="A216" s="2" t="s">
        <v>77</v>
      </c>
      <c r="B216" s="2" t="s">
        <v>77</v>
      </c>
      <c r="C216" s="2" t="s">
        <v>66</v>
      </c>
      <c r="D216" s="7" t="s">
        <v>10</v>
      </c>
      <c r="E216" s="8">
        <v>44659</v>
      </c>
      <c r="F216" s="3">
        <v>0.39583333333333331</v>
      </c>
      <c r="G216" s="3">
        <v>0.41666666666666669</v>
      </c>
      <c r="H216" s="4">
        <f t="shared" si="33"/>
        <v>0.50000000000000089</v>
      </c>
      <c r="I216" s="17">
        <f t="shared" si="34"/>
        <v>1.0000000000000004</v>
      </c>
      <c r="J216"/>
      <c r="K216"/>
      <c r="BD216"/>
      <c r="BE216"/>
      <c r="BQ216"/>
      <c r="BU216"/>
    </row>
    <row r="217" spans="1:73" ht="43.2" x14ac:dyDescent="0.3">
      <c r="A217" s="2" t="s">
        <v>77</v>
      </c>
      <c r="B217" t="s">
        <v>77</v>
      </c>
      <c r="C217" s="2" t="s">
        <v>28</v>
      </c>
      <c r="D217" s="7" t="s">
        <v>103</v>
      </c>
      <c r="E217" s="8">
        <v>44659</v>
      </c>
      <c r="F217" s="3">
        <v>0.41666666666666669</v>
      </c>
      <c r="G217" s="3">
        <v>0.5</v>
      </c>
      <c r="H217" s="4">
        <f t="shared" si="33"/>
        <v>1.9999999999999996</v>
      </c>
      <c r="I217" s="17">
        <f t="shared" si="34"/>
        <v>3</v>
      </c>
      <c r="J217"/>
      <c r="K217"/>
      <c r="BD217"/>
      <c r="BE217"/>
      <c r="BQ217"/>
      <c r="BU217"/>
    </row>
    <row r="218" spans="1:73" ht="43.2" x14ac:dyDescent="0.3">
      <c r="A218" s="2" t="s">
        <v>77</v>
      </c>
      <c r="B218" t="s">
        <v>77</v>
      </c>
      <c r="C218" s="2" t="s">
        <v>28</v>
      </c>
      <c r="D218" s="7" t="s">
        <v>103</v>
      </c>
      <c r="E218" s="8">
        <v>44659</v>
      </c>
      <c r="F218" s="3">
        <v>0.54166666666666663</v>
      </c>
      <c r="G218" s="3">
        <v>0.72916666666666663</v>
      </c>
      <c r="H218" s="4">
        <f t="shared" si="33"/>
        <v>4.5</v>
      </c>
      <c r="I218" s="17">
        <f t="shared" si="34"/>
        <v>7.5</v>
      </c>
      <c r="J218"/>
      <c r="K218"/>
      <c r="BD218"/>
      <c r="BE218"/>
      <c r="BQ218"/>
      <c r="BU218"/>
    </row>
    <row r="219" spans="1:73" ht="28.8" x14ac:dyDescent="0.3">
      <c r="A219">
        <v>3</v>
      </c>
      <c r="B219">
        <v>18556</v>
      </c>
      <c r="C219" s="2" t="s">
        <v>59</v>
      </c>
      <c r="D219"/>
      <c r="E219" s="27">
        <v>44662</v>
      </c>
      <c r="F219" s="3">
        <v>0.375</v>
      </c>
      <c r="G219" s="3">
        <v>0.39583333333333331</v>
      </c>
      <c r="H219" s="4">
        <f t="shared" si="33"/>
        <v>0.49999999999999956</v>
      </c>
      <c r="I219" s="17">
        <f t="shared" si="34"/>
        <v>0.49999999999999956</v>
      </c>
      <c r="J219"/>
      <c r="K219"/>
      <c r="BD219"/>
      <c r="BE219"/>
      <c r="BQ219"/>
      <c r="BU219"/>
    </row>
    <row r="220" spans="1:73" x14ac:dyDescent="0.3">
      <c r="A220" t="s">
        <v>77</v>
      </c>
      <c r="B220" t="s">
        <v>77</v>
      </c>
      <c r="C220" s="2" t="s">
        <v>66</v>
      </c>
      <c r="D220" t="s">
        <v>10</v>
      </c>
      <c r="E220" s="27">
        <v>44662</v>
      </c>
      <c r="F220" s="3">
        <v>0.39583333333333331</v>
      </c>
      <c r="G220" s="3">
        <v>0.41666666666666669</v>
      </c>
      <c r="H220" s="4">
        <f t="shared" si="33"/>
        <v>0.50000000000000089</v>
      </c>
      <c r="I220" s="17">
        <f t="shared" si="34"/>
        <v>1.0000000000000004</v>
      </c>
      <c r="J220"/>
      <c r="K220"/>
      <c r="BD220"/>
      <c r="BE220"/>
      <c r="BQ220"/>
      <c r="BU220"/>
    </row>
    <row r="221" spans="1:73" ht="57.6" x14ac:dyDescent="0.3">
      <c r="A221">
        <v>3</v>
      </c>
      <c r="B221">
        <v>18556</v>
      </c>
      <c r="C221" s="2" t="s">
        <v>59</v>
      </c>
      <c r="D221" s="7" t="s">
        <v>104</v>
      </c>
      <c r="E221" s="27">
        <v>44662</v>
      </c>
      <c r="F221" s="3">
        <v>0.41666666666666669</v>
      </c>
      <c r="G221" s="3">
        <v>0.5</v>
      </c>
      <c r="H221" s="4">
        <f t="shared" si="33"/>
        <v>1.9999999999999996</v>
      </c>
      <c r="I221" s="17">
        <f t="shared" si="34"/>
        <v>3</v>
      </c>
      <c r="J221"/>
      <c r="K221"/>
      <c r="BD221"/>
      <c r="BE221"/>
      <c r="BQ221"/>
      <c r="BU221"/>
    </row>
    <row r="222" spans="1:73" ht="43.2" x14ac:dyDescent="0.3">
      <c r="A222" s="2" t="s">
        <v>77</v>
      </c>
      <c r="B222" s="2" t="s">
        <v>77</v>
      </c>
      <c r="C222" s="2" t="s">
        <v>28</v>
      </c>
      <c r="D222"/>
      <c r="E222" s="27">
        <v>44662</v>
      </c>
      <c r="F222" s="3">
        <v>0.54166666666666663</v>
      </c>
      <c r="G222" s="3">
        <v>0.72916666666666663</v>
      </c>
      <c r="H222" s="4">
        <f t="shared" si="33"/>
        <v>4.5</v>
      </c>
      <c r="I222" s="17">
        <f t="shared" si="34"/>
        <v>7.5</v>
      </c>
      <c r="J222"/>
      <c r="K222"/>
      <c r="BD222"/>
      <c r="BE222"/>
      <c r="BQ222"/>
      <c r="BU222"/>
    </row>
    <row r="223" spans="1:73" ht="28.8" x14ac:dyDescent="0.3">
      <c r="A223" s="21">
        <v>3</v>
      </c>
      <c r="B223" s="2">
        <v>18556</v>
      </c>
      <c r="C223" s="7" t="s">
        <v>59</v>
      </c>
      <c r="D223" t="s">
        <v>107</v>
      </c>
      <c r="E223" s="27">
        <v>44663</v>
      </c>
      <c r="F223" s="3">
        <v>0.375</v>
      </c>
      <c r="G223" s="3">
        <v>0.39583333333333331</v>
      </c>
      <c r="H223" s="4">
        <f t="shared" si="33"/>
        <v>0.49999999999999956</v>
      </c>
      <c r="I223" s="17">
        <f t="shared" si="34"/>
        <v>0.49999999999999956</v>
      </c>
      <c r="J223"/>
      <c r="K223"/>
      <c r="BQ223"/>
      <c r="BU223"/>
    </row>
    <row r="224" spans="1:73" x14ac:dyDescent="0.3">
      <c r="A224" s="2" t="s">
        <v>77</v>
      </c>
      <c r="B224" s="2" t="s">
        <v>77</v>
      </c>
      <c r="C224" s="7" t="s">
        <v>66</v>
      </c>
      <c r="D224"/>
      <c r="E224" s="27">
        <v>44663</v>
      </c>
      <c r="F224" s="3">
        <v>0.39583333333333331</v>
      </c>
      <c r="G224" s="3">
        <v>0.41666666666666669</v>
      </c>
      <c r="H224" s="4">
        <f t="shared" si="33"/>
        <v>0.50000000000000089</v>
      </c>
      <c r="I224" s="17">
        <f t="shared" si="34"/>
        <v>1.0000000000000004</v>
      </c>
      <c r="J224"/>
      <c r="K224"/>
      <c r="BQ224"/>
      <c r="BU224"/>
    </row>
    <row r="225" spans="1:73" ht="28.8" x14ac:dyDescent="0.3">
      <c r="A225" s="21">
        <v>3</v>
      </c>
      <c r="B225" s="2">
        <v>18556</v>
      </c>
      <c r="C225" s="7" t="s">
        <v>59</v>
      </c>
      <c r="D225" t="s">
        <v>109</v>
      </c>
      <c r="E225" s="27">
        <v>44663</v>
      </c>
      <c r="F225" s="3">
        <v>0.41666666666666669</v>
      </c>
      <c r="G225" s="3">
        <v>0.5</v>
      </c>
      <c r="H225" s="4">
        <f t="shared" ref="H225:H288" si="35">IF(AND(C225&lt;&gt;"",F225&lt;&gt;"",G225&lt;&gt;""),(G225-F225)*24,0)</f>
        <v>1.9999999999999996</v>
      </c>
      <c r="I225" s="17">
        <f t="shared" si="34"/>
        <v>3</v>
      </c>
      <c r="J225"/>
      <c r="K225"/>
      <c r="BQ225"/>
      <c r="BU225"/>
    </row>
    <row r="226" spans="1:73" ht="43.2" x14ac:dyDescent="0.3">
      <c r="A226">
        <v>3</v>
      </c>
      <c r="B226">
        <v>18556</v>
      </c>
      <c r="C226" s="2" t="s">
        <v>75</v>
      </c>
      <c r="D226" t="s">
        <v>110</v>
      </c>
      <c r="E226" s="27">
        <v>44663</v>
      </c>
      <c r="F226" s="3">
        <v>0.54166666666666663</v>
      </c>
      <c r="G226" s="3">
        <v>0.72916666666666663</v>
      </c>
      <c r="H226" s="4">
        <f t="shared" si="35"/>
        <v>4.5</v>
      </c>
      <c r="I226" s="17">
        <f t="shared" ref="I226:I289" si="36">IF(E226=E225,H226+I225,H226)</f>
        <v>7.5</v>
      </c>
      <c r="J226"/>
      <c r="K226"/>
      <c r="BQ226"/>
      <c r="BU226"/>
    </row>
    <row r="227" spans="1:73" ht="43.2" x14ac:dyDescent="0.3">
      <c r="A227" s="2" t="s">
        <v>77</v>
      </c>
      <c r="B227" s="2" t="s">
        <v>77</v>
      </c>
      <c r="C227" s="2" t="s">
        <v>28</v>
      </c>
      <c r="D227" t="s">
        <v>111</v>
      </c>
      <c r="E227" s="27">
        <v>44664</v>
      </c>
      <c r="F227" s="3">
        <f>IF(E227="New","",IF(E227=E226,G226,TIME(9,0,0)))</f>
        <v>0.375</v>
      </c>
      <c r="G227" s="3">
        <v>0.72916666666666663</v>
      </c>
      <c r="H227" s="4">
        <f t="shared" si="35"/>
        <v>8.5</v>
      </c>
      <c r="I227" s="17">
        <f t="shared" si="36"/>
        <v>8.5</v>
      </c>
      <c r="J227"/>
      <c r="K227"/>
      <c r="BQ227"/>
      <c r="BU227"/>
    </row>
    <row r="228" spans="1:73" ht="43.2" x14ac:dyDescent="0.3">
      <c r="A228">
        <v>3</v>
      </c>
      <c r="B228">
        <v>18556</v>
      </c>
      <c r="C228" s="2" t="s">
        <v>75</v>
      </c>
      <c r="D228" t="s">
        <v>110</v>
      </c>
      <c r="E228" s="27">
        <v>44664</v>
      </c>
      <c r="F228" s="3">
        <v>0.375</v>
      </c>
      <c r="G228" s="3">
        <v>0.39583333333333331</v>
      </c>
      <c r="H228" s="4">
        <f t="shared" si="35"/>
        <v>0.49999999999999956</v>
      </c>
      <c r="I228" s="17">
        <f t="shared" si="36"/>
        <v>9</v>
      </c>
      <c r="J228"/>
      <c r="K228"/>
      <c r="BQ228"/>
      <c r="BU228"/>
    </row>
    <row r="229" spans="1:73" x14ac:dyDescent="0.3">
      <c r="A229" s="2" t="s">
        <v>77</v>
      </c>
      <c r="B229" s="2" t="s">
        <v>77</v>
      </c>
      <c r="C229" s="7" t="s">
        <v>66</v>
      </c>
      <c r="D229"/>
      <c r="E229" s="27">
        <v>44664</v>
      </c>
      <c r="F229" s="3">
        <v>0.39583333333333331</v>
      </c>
      <c r="G229" s="3">
        <v>0.41666666666666669</v>
      </c>
      <c r="H229" s="4">
        <f t="shared" si="35"/>
        <v>0.50000000000000089</v>
      </c>
      <c r="I229" s="17">
        <f t="shared" si="36"/>
        <v>9.5</v>
      </c>
      <c r="J229"/>
      <c r="K229"/>
      <c r="BQ229"/>
      <c r="BU229"/>
    </row>
    <row r="230" spans="1:73" ht="28.8" x14ac:dyDescent="0.3">
      <c r="A230">
        <v>3</v>
      </c>
      <c r="B230">
        <v>18556</v>
      </c>
      <c r="C230" s="2" t="s">
        <v>78</v>
      </c>
      <c r="D230" t="s">
        <v>111</v>
      </c>
      <c r="E230" s="27">
        <v>44664</v>
      </c>
      <c r="F230" s="3">
        <v>0.41666666666666669</v>
      </c>
      <c r="G230" s="3">
        <v>0.5</v>
      </c>
      <c r="H230" s="4">
        <f t="shared" si="35"/>
        <v>1.9999999999999996</v>
      </c>
      <c r="I230" s="17">
        <f t="shared" si="36"/>
        <v>11.5</v>
      </c>
      <c r="J230"/>
      <c r="K230"/>
      <c r="BQ230"/>
      <c r="BU230"/>
    </row>
    <row r="231" spans="1:73" ht="28.8" x14ac:dyDescent="0.3">
      <c r="A231">
        <v>3</v>
      </c>
      <c r="B231">
        <v>18556</v>
      </c>
      <c r="C231" s="2" t="s">
        <v>78</v>
      </c>
      <c r="D231" t="s">
        <v>111</v>
      </c>
      <c r="E231" s="27">
        <v>44664</v>
      </c>
      <c r="F231" s="3">
        <v>0.54166666666666663</v>
      </c>
      <c r="G231" s="3">
        <v>0.60416666666666663</v>
      </c>
      <c r="H231" s="4">
        <f t="shared" si="35"/>
        <v>1.5</v>
      </c>
      <c r="I231" s="17">
        <f t="shared" si="36"/>
        <v>13</v>
      </c>
      <c r="J231"/>
      <c r="K231"/>
      <c r="BQ231"/>
      <c r="BU231"/>
    </row>
    <row r="232" spans="1:73" x14ac:dyDescent="0.3">
      <c r="A232" s="2" t="s">
        <v>77</v>
      </c>
      <c r="B232" s="2" t="s">
        <v>77</v>
      </c>
      <c r="C232" s="7" t="s">
        <v>66</v>
      </c>
      <c r="D232" t="s">
        <v>112</v>
      </c>
      <c r="E232" s="27">
        <v>44664</v>
      </c>
      <c r="F232" s="3">
        <v>0.60416666666666663</v>
      </c>
      <c r="G232" s="3">
        <v>0.66666666666666663</v>
      </c>
      <c r="H232" s="4">
        <f t="shared" si="35"/>
        <v>1.5</v>
      </c>
      <c r="I232" s="17">
        <f t="shared" si="36"/>
        <v>14.5</v>
      </c>
      <c r="J232"/>
      <c r="K232"/>
      <c r="BQ232"/>
      <c r="BU232"/>
    </row>
    <row r="233" spans="1:73" ht="43.2" x14ac:dyDescent="0.3">
      <c r="A233" s="2" t="s">
        <v>77</v>
      </c>
      <c r="B233" s="2" t="s">
        <v>77</v>
      </c>
      <c r="C233" s="2" t="s">
        <v>28</v>
      </c>
      <c r="D233"/>
      <c r="E233" s="27">
        <v>44669</v>
      </c>
      <c r="F233" s="3">
        <f>IF(E233="New","",IF(E233=E232,G232,TIME(9,0,0)))</f>
        <v>0.375</v>
      </c>
      <c r="G233" s="3">
        <v>0.8125</v>
      </c>
      <c r="H233" s="4">
        <f t="shared" si="35"/>
        <v>10.5</v>
      </c>
      <c r="I233" s="17">
        <f t="shared" si="36"/>
        <v>10.5</v>
      </c>
      <c r="J233"/>
      <c r="K233"/>
      <c r="BQ233"/>
      <c r="BU233"/>
    </row>
    <row r="234" spans="1:73" ht="28.8" x14ac:dyDescent="0.3">
      <c r="A234">
        <v>3</v>
      </c>
      <c r="B234">
        <v>18556</v>
      </c>
      <c r="C234" s="2" t="s">
        <v>78</v>
      </c>
      <c r="D234" t="s">
        <v>114</v>
      </c>
      <c r="E234" s="27">
        <v>44669</v>
      </c>
      <c r="F234" s="3">
        <v>0.375</v>
      </c>
      <c r="G234" s="3">
        <v>0.39583333333333331</v>
      </c>
      <c r="H234" s="4">
        <f t="shared" si="35"/>
        <v>0.49999999999999956</v>
      </c>
      <c r="I234" s="17">
        <f t="shared" si="36"/>
        <v>11</v>
      </c>
      <c r="J234"/>
      <c r="K234"/>
      <c r="BQ234"/>
      <c r="BU234"/>
    </row>
    <row r="235" spans="1:73" x14ac:dyDescent="0.3">
      <c r="A235" s="2" t="s">
        <v>77</v>
      </c>
      <c r="B235" s="2" t="s">
        <v>77</v>
      </c>
      <c r="C235" s="7" t="s">
        <v>66</v>
      </c>
      <c r="D235"/>
      <c r="E235" s="27">
        <v>44669</v>
      </c>
      <c r="F235" s="3">
        <v>0.39583333333333331</v>
      </c>
      <c r="G235" s="3">
        <v>0.41666666666666669</v>
      </c>
      <c r="H235" s="4">
        <f t="shared" si="35"/>
        <v>0.50000000000000089</v>
      </c>
      <c r="I235" s="17">
        <f t="shared" si="36"/>
        <v>11.5</v>
      </c>
      <c r="J235"/>
      <c r="K235"/>
      <c r="BQ235"/>
      <c r="BU235"/>
    </row>
    <row r="236" spans="1:73" ht="28.8" x14ac:dyDescent="0.3">
      <c r="A236">
        <v>3</v>
      </c>
      <c r="B236">
        <v>18556</v>
      </c>
      <c r="C236" s="2" t="s">
        <v>78</v>
      </c>
      <c r="D236" t="s">
        <v>114</v>
      </c>
      <c r="E236" s="27">
        <v>44669</v>
      </c>
      <c r="F236" s="3">
        <v>0.41666666666666669</v>
      </c>
      <c r="G236" s="3">
        <v>0.5</v>
      </c>
      <c r="H236" s="4">
        <f t="shared" si="35"/>
        <v>1.9999999999999996</v>
      </c>
      <c r="I236" s="17">
        <f t="shared" si="36"/>
        <v>13.5</v>
      </c>
      <c r="J236"/>
      <c r="K236"/>
      <c r="BQ236"/>
      <c r="BU236"/>
    </row>
    <row r="237" spans="1:73" ht="43.2" x14ac:dyDescent="0.3">
      <c r="A237" s="21">
        <v>3</v>
      </c>
      <c r="B237" s="2">
        <v>18556</v>
      </c>
      <c r="C237" s="7" t="s">
        <v>75</v>
      </c>
      <c r="D237" t="s">
        <v>115</v>
      </c>
      <c r="E237" s="27">
        <v>44669</v>
      </c>
      <c r="F237" s="3">
        <v>0.54166666666666663</v>
      </c>
      <c r="G237" s="3">
        <v>0.58333333333333337</v>
      </c>
      <c r="H237" s="4">
        <f t="shared" si="35"/>
        <v>1.0000000000000018</v>
      </c>
      <c r="I237" s="17">
        <f t="shared" si="36"/>
        <v>14.500000000000002</v>
      </c>
      <c r="J237"/>
      <c r="K237"/>
      <c r="BQ237"/>
      <c r="BU237"/>
    </row>
    <row r="238" spans="1:73" x14ac:dyDescent="0.3">
      <c r="A238">
        <v>0</v>
      </c>
      <c r="B238" t="s">
        <v>73</v>
      </c>
      <c r="C238" s="2" t="s">
        <v>32</v>
      </c>
      <c r="D238" t="s">
        <v>113</v>
      </c>
      <c r="E238" s="27">
        <v>44669</v>
      </c>
      <c r="F238" s="3">
        <v>0.58333333333333337</v>
      </c>
      <c r="G238" s="3">
        <v>0.66666666666666663</v>
      </c>
      <c r="H238" s="4">
        <f t="shared" si="35"/>
        <v>1.9999999999999982</v>
      </c>
      <c r="I238" s="17">
        <f t="shared" si="36"/>
        <v>16.5</v>
      </c>
      <c r="J238"/>
      <c r="K238"/>
      <c r="BQ238"/>
      <c r="BU238"/>
    </row>
    <row r="239" spans="1:73" ht="43.2" x14ac:dyDescent="0.3">
      <c r="A239" s="21">
        <v>3</v>
      </c>
      <c r="B239" s="2">
        <v>18556</v>
      </c>
      <c r="C239" s="7" t="s">
        <v>75</v>
      </c>
      <c r="D239"/>
      <c r="E239" s="27">
        <v>44670</v>
      </c>
      <c r="F239" s="3">
        <v>0.375</v>
      </c>
      <c r="G239" s="3">
        <v>0.39583333333333331</v>
      </c>
      <c r="H239" s="4">
        <f t="shared" si="35"/>
        <v>0.49999999999999956</v>
      </c>
      <c r="I239" s="17">
        <f t="shared" si="36"/>
        <v>0.49999999999999956</v>
      </c>
      <c r="J239"/>
      <c r="K239"/>
      <c r="BQ239"/>
      <c r="BU239"/>
    </row>
    <row r="240" spans="1:73" x14ac:dyDescent="0.3">
      <c r="A240" s="2" t="s">
        <v>77</v>
      </c>
      <c r="B240" s="2" t="s">
        <v>77</v>
      </c>
      <c r="C240" s="7" t="s">
        <v>66</v>
      </c>
      <c r="D240"/>
      <c r="E240" s="27">
        <v>44670</v>
      </c>
      <c r="F240" s="3">
        <v>0.39583333333333331</v>
      </c>
      <c r="G240" s="3">
        <v>0.41666666666666669</v>
      </c>
      <c r="H240" s="4">
        <f t="shared" si="35"/>
        <v>0.50000000000000089</v>
      </c>
      <c r="I240" s="17">
        <f t="shared" si="36"/>
        <v>1.0000000000000004</v>
      </c>
      <c r="J240"/>
      <c r="K240"/>
      <c r="BQ240"/>
      <c r="BU240"/>
    </row>
    <row r="241" spans="1:73" ht="28.8" x14ac:dyDescent="0.3">
      <c r="A241" s="21">
        <v>3</v>
      </c>
      <c r="B241" s="2">
        <v>18556</v>
      </c>
      <c r="C241" s="7" t="s">
        <v>62</v>
      </c>
      <c r="D241" s="7"/>
      <c r="E241" s="27">
        <v>44670</v>
      </c>
      <c r="F241" s="3">
        <v>0.41666666666666669</v>
      </c>
      <c r="G241" s="3">
        <v>0.5</v>
      </c>
      <c r="H241" s="4">
        <f t="shared" si="35"/>
        <v>1.9999999999999996</v>
      </c>
      <c r="I241" s="17">
        <f t="shared" si="36"/>
        <v>3</v>
      </c>
      <c r="J241" s="14"/>
      <c r="K241" s="13"/>
      <c r="L241" s="9"/>
      <c r="BQ241"/>
      <c r="BU241"/>
    </row>
    <row r="242" spans="1:73" ht="43.2" x14ac:dyDescent="0.3">
      <c r="A242" s="2" t="s">
        <v>77</v>
      </c>
      <c r="B242" s="2" t="s">
        <v>77</v>
      </c>
      <c r="C242" s="2" t="s">
        <v>28</v>
      </c>
      <c r="D242" s="7"/>
      <c r="E242" s="27">
        <v>44670</v>
      </c>
      <c r="F242" s="3">
        <v>0.54166666666666663</v>
      </c>
      <c r="G242" s="3">
        <v>0.625</v>
      </c>
      <c r="H242" s="4">
        <f t="shared" si="35"/>
        <v>2.0000000000000009</v>
      </c>
      <c r="I242" s="17">
        <f t="shared" si="36"/>
        <v>5.0000000000000009</v>
      </c>
      <c r="J242" s="14"/>
      <c r="K242" s="13"/>
      <c r="L242" s="9"/>
      <c r="BQ242"/>
      <c r="BU242"/>
    </row>
    <row r="243" spans="1:73" ht="43.2" x14ac:dyDescent="0.3">
      <c r="A243" s="2" t="s">
        <v>77</v>
      </c>
      <c r="B243" s="2" t="s">
        <v>77</v>
      </c>
      <c r="C243" s="2" t="s">
        <v>28</v>
      </c>
      <c r="D243"/>
      <c r="E243" s="27">
        <v>44670</v>
      </c>
      <c r="F243" s="3">
        <f>IF(E243="New","",IF(E243=E242,G242,TIME(9,0,0)))</f>
        <v>0.625</v>
      </c>
      <c r="G243" s="3">
        <v>0.85416666666666663</v>
      </c>
      <c r="H243" s="4">
        <f t="shared" si="35"/>
        <v>5.4999999999999991</v>
      </c>
      <c r="I243" s="17">
        <f t="shared" si="36"/>
        <v>10.5</v>
      </c>
      <c r="J243" s="14"/>
      <c r="K243" s="13"/>
      <c r="L243" s="9"/>
      <c r="BQ243"/>
      <c r="BU243"/>
    </row>
    <row r="244" spans="1:73" x14ac:dyDescent="0.3">
      <c r="A244" s="21">
        <v>0</v>
      </c>
      <c r="B244" t="s">
        <v>73</v>
      </c>
      <c r="C244" s="2" t="s">
        <v>32</v>
      </c>
      <c r="D244" s="7" t="s">
        <v>116</v>
      </c>
      <c r="E244" s="27">
        <v>44670</v>
      </c>
      <c r="F244" s="3">
        <v>0.625</v>
      </c>
      <c r="G244" s="3">
        <v>0.75</v>
      </c>
      <c r="H244" s="4">
        <f t="shared" si="35"/>
        <v>3</v>
      </c>
      <c r="I244" s="17">
        <f t="shared" si="36"/>
        <v>13.5</v>
      </c>
      <c r="J244" s="14"/>
      <c r="K244" s="13"/>
      <c r="L244" s="9"/>
      <c r="BQ244"/>
      <c r="BU244"/>
    </row>
    <row r="245" spans="1:73" ht="57.6" x14ac:dyDescent="0.3">
      <c r="A245" s="21">
        <v>3</v>
      </c>
      <c r="B245" s="2">
        <v>18556</v>
      </c>
      <c r="C245" s="7" t="s">
        <v>59</v>
      </c>
      <c r="D245" s="7" t="s">
        <v>117</v>
      </c>
      <c r="E245" s="27">
        <v>44671</v>
      </c>
      <c r="F245" s="3">
        <v>0.375</v>
      </c>
      <c r="G245" s="3">
        <v>0.39583333333333331</v>
      </c>
      <c r="H245" s="4">
        <f t="shared" si="35"/>
        <v>0.49999999999999956</v>
      </c>
      <c r="I245" s="17">
        <f t="shared" si="36"/>
        <v>0.49999999999999956</v>
      </c>
      <c r="J245" s="14"/>
      <c r="K245" s="13"/>
      <c r="L245" s="9"/>
      <c r="BQ245"/>
      <c r="BU245"/>
    </row>
    <row r="246" spans="1:73" x14ac:dyDescent="0.3">
      <c r="A246" s="2" t="s">
        <v>77</v>
      </c>
      <c r="B246" s="2" t="s">
        <v>77</v>
      </c>
      <c r="C246" s="7" t="s">
        <v>66</v>
      </c>
      <c r="D246" s="7"/>
      <c r="E246" s="27">
        <v>44671</v>
      </c>
      <c r="F246" s="3">
        <v>0.39583333333333331</v>
      </c>
      <c r="G246" s="3">
        <v>0.41666666666666669</v>
      </c>
      <c r="H246" s="4">
        <f t="shared" si="35"/>
        <v>0.50000000000000089</v>
      </c>
      <c r="I246" s="17">
        <f t="shared" si="36"/>
        <v>1.0000000000000004</v>
      </c>
      <c r="J246" s="14"/>
      <c r="K246" s="13"/>
      <c r="L246" s="9"/>
      <c r="BQ246"/>
      <c r="BU246"/>
    </row>
    <row r="247" spans="1:73" ht="28.8" x14ac:dyDescent="0.3">
      <c r="A247" s="21">
        <v>3</v>
      </c>
      <c r="B247" s="2">
        <v>18556</v>
      </c>
      <c r="C247" s="60" t="s">
        <v>62</v>
      </c>
      <c r="D247" s="7"/>
      <c r="E247" s="27">
        <v>44671</v>
      </c>
      <c r="F247" s="3">
        <v>0.41666666666666669</v>
      </c>
      <c r="G247" s="3">
        <v>0.5</v>
      </c>
      <c r="H247" s="4">
        <f t="shared" si="35"/>
        <v>1.9999999999999996</v>
      </c>
      <c r="I247" s="17">
        <f t="shared" si="36"/>
        <v>3</v>
      </c>
      <c r="J247" s="14"/>
      <c r="K247" s="13"/>
      <c r="L247" s="9"/>
      <c r="BQ247"/>
      <c r="BU247"/>
    </row>
    <row r="248" spans="1:73" ht="43.2" x14ac:dyDescent="0.3">
      <c r="A248" s="2" t="s">
        <v>77</v>
      </c>
      <c r="B248" s="2" t="s">
        <v>77</v>
      </c>
      <c r="C248" s="2" t="s">
        <v>28</v>
      </c>
      <c r="D248" s="7"/>
      <c r="E248" s="27">
        <v>44671</v>
      </c>
      <c r="F248" s="3">
        <v>0.54166666666666663</v>
      </c>
      <c r="G248" s="3">
        <v>0.72916666666666663</v>
      </c>
      <c r="H248" s="4">
        <f t="shared" si="35"/>
        <v>4.5</v>
      </c>
      <c r="I248" s="17">
        <f t="shared" si="36"/>
        <v>7.5</v>
      </c>
      <c r="J248" s="14"/>
      <c r="K248" s="13"/>
      <c r="L248" s="9"/>
      <c r="BQ248"/>
      <c r="BU248"/>
    </row>
    <row r="249" spans="1:73" ht="28.8" x14ac:dyDescent="0.3">
      <c r="A249" s="21">
        <v>3</v>
      </c>
      <c r="B249" s="2">
        <v>18556</v>
      </c>
      <c r="C249" s="7" t="s">
        <v>59</v>
      </c>
      <c r="D249" s="7"/>
      <c r="E249" s="27">
        <v>44672</v>
      </c>
      <c r="F249" s="3">
        <v>0.375</v>
      </c>
      <c r="G249" s="3">
        <v>0.39583333333333331</v>
      </c>
      <c r="H249" s="4">
        <f t="shared" si="35"/>
        <v>0.49999999999999956</v>
      </c>
      <c r="I249" s="17">
        <f t="shared" si="36"/>
        <v>0.49999999999999956</v>
      </c>
      <c r="J249" s="14"/>
      <c r="K249" s="13"/>
      <c r="L249" s="9"/>
      <c r="BQ249"/>
      <c r="BU249"/>
    </row>
    <row r="250" spans="1:73" x14ac:dyDescent="0.3">
      <c r="A250" s="2" t="s">
        <v>77</v>
      </c>
      <c r="B250" s="2" t="s">
        <v>77</v>
      </c>
      <c r="C250" s="7" t="s">
        <v>66</v>
      </c>
      <c r="D250" s="7"/>
      <c r="E250" s="27">
        <v>44672</v>
      </c>
      <c r="F250" s="3">
        <v>0.39583333333333331</v>
      </c>
      <c r="G250" s="3">
        <v>0.41666666666666669</v>
      </c>
      <c r="H250" s="4">
        <f t="shared" si="35"/>
        <v>0.50000000000000089</v>
      </c>
      <c r="I250" s="17">
        <f t="shared" si="36"/>
        <v>1.0000000000000004</v>
      </c>
      <c r="J250" s="14"/>
      <c r="K250" s="13"/>
      <c r="L250" s="9"/>
      <c r="BQ250"/>
      <c r="BU250"/>
    </row>
    <row r="251" spans="1:73" ht="43.2" x14ac:dyDescent="0.3">
      <c r="A251" s="21">
        <v>3</v>
      </c>
      <c r="B251" s="2">
        <v>18556</v>
      </c>
      <c r="C251" s="7" t="s">
        <v>75</v>
      </c>
      <c r="D251" s="7"/>
      <c r="E251" s="27">
        <v>44672</v>
      </c>
      <c r="F251" s="3">
        <v>0.41666666666666669</v>
      </c>
      <c r="G251" s="3">
        <v>0.5</v>
      </c>
      <c r="H251" s="4">
        <f t="shared" si="35"/>
        <v>1.9999999999999996</v>
      </c>
      <c r="I251" s="17">
        <f t="shared" si="36"/>
        <v>3</v>
      </c>
      <c r="J251" s="14"/>
      <c r="K251" s="13"/>
      <c r="L251" s="9"/>
      <c r="BQ251"/>
      <c r="BU251"/>
    </row>
    <row r="252" spans="1:73" ht="43.2" x14ac:dyDescent="0.3">
      <c r="A252" s="2" t="s">
        <v>77</v>
      </c>
      <c r="B252" s="2" t="s">
        <v>77</v>
      </c>
      <c r="C252" s="2" t="s">
        <v>28</v>
      </c>
      <c r="D252" s="7"/>
      <c r="E252" s="27">
        <v>44672</v>
      </c>
      <c r="F252" s="3">
        <v>0.54166666666666663</v>
      </c>
      <c r="G252" s="3">
        <v>0.58333333333333337</v>
      </c>
      <c r="H252" s="4">
        <f t="shared" si="35"/>
        <v>1.0000000000000018</v>
      </c>
      <c r="I252" s="17">
        <f t="shared" si="36"/>
        <v>4.0000000000000018</v>
      </c>
      <c r="J252" s="14"/>
      <c r="K252" s="13"/>
      <c r="L252" s="9"/>
      <c r="BQ252"/>
      <c r="BU252"/>
    </row>
    <row r="253" spans="1:73" x14ac:dyDescent="0.3">
      <c r="A253">
        <v>0</v>
      </c>
      <c r="B253" t="s">
        <v>24</v>
      </c>
      <c r="C253" s="2"/>
      <c r="D253" s="7" t="s">
        <v>118</v>
      </c>
      <c r="E253" s="27">
        <v>44672</v>
      </c>
      <c r="F253" s="3">
        <v>0.58333333333333337</v>
      </c>
      <c r="G253" s="3">
        <v>0.625</v>
      </c>
      <c r="H253" s="4">
        <f t="shared" si="35"/>
        <v>0</v>
      </c>
      <c r="I253" s="17">
        <f t="shared" si="36"/>
        <v>4.0000000000000018</v>
      </c>
      <c r="J253" s="14"/>
      <c r="K253" s="13"/>
      <c r="L253" s="9"/>
      <c r="BQ253"/>
      <c r="BU253"/>
    </row>
    <row r="254" spans="1:73" ht="43.2" x14ac:dyDescent="0.3">
      <c r="A254" s="2" t="s">
        <v>77</v>
      </c>
      <c r="B254" s="2" t="s">
        <v>77</v>
      </c>
      <c r="C254" s="2" t="s">
        <v>28</v>
      </c>
      <c r="D254" s="7"/>
      <c r="E254" s="27">
        <v>44672</v>
      </c>
      <c r="F254" s="3">
        <v>0.625</v>
      </c>
      <c r="G254" s="3">
        <v>0.77083333333333337</v>
      </c>
      <c r="H254" s="4">
        <f t="shared" si="35"/>
        <v>3.5000000000000009</v>
      </c>
      <c r="I254" s="17">
        <f t="shared" si="36"/>
        <v>7.5000000000000027</v>
      </c>
      <c r="J254" s="14"/>
      <c r="K254" s="13"/>
      <c r="L254" s="9"/>
      <c r="BQ254"/>
      <c r="BU254"/>
    </row>
    <row r="255" spans="1:73" ht="43.2" x14ac:dyDescent="0.3">
      <c r="A255" s="2" t="s">
        <v>77</v>
      </c>
      <c r="B255" s="2" t="s">
        <v>77</v>
      </c>
      <c r="C255" s="2" t="s">
        <v>28</v>
      </c>
      <c r="D255" s="7"/>
      <c r="E255" s="27">
        <v>44673</v>
      </c>
      <c r="F255" s="3">
        <v>0.375</v>
      </c>
      <c r="G255" s="3">
        <v>0.39583333333333331</v>
      </c>
      <c r="H255" s="4">
        <f t="shared" si="35"/>
        <v>0.49999999999999956</v>
      </c>
      <c r="I255" s="17">
        <f t="shared" si="36"/>
        <v>0.49999999999999956</v>
      </c>
      <c r="J255" s="14"/>
      <c r="K255" s="13"/>
      <c r="L255" s="9"/>
      <c r="BQ255"/>
      <c r="BU255"/>
    </row>
    <row r="256" spans="1:73" x14ac:dyDescent="0.3">
      <c r="A256" s="2" t="s">
        <v>77</v>
      </c>
      <c r="B256" s="2" t="s">
        <v>77</v>
      </c>
      <c r="C256" s="7" t="s">
        <v>66</v>
      </c>
      <c r="D256" s="7"/>
      <c r="E256" s="27">
        <v>44673</v>
      </c>
      <c r="F256" s="3">
        <v>0.39583333333333331</v>
      </c>
      <c r="G256" s="3">
        <v>0.41666666666666669</v>
      </c>
      <c r="H256" s="4">
        <f t="shared" si="35"/>
        <v>0.50000000000000089</v>
      </c>
      <c r="I256" s="17">
        <f t="shared" si="36"/>
        <v>1.0000000000000004</v>
      </c>
      <c r="J256" s="14"/>
      <c r="K256" s="13"/>
      <c r="L256" s="9"/>
      <c r="BQ256"/>
      <c r="BU256"/>
    </row>
    <row r="257" spans="1:73" ht="43.2" x14ac:dyDescent="0.3">
      <c r="A257" s="2" t="s">
        <v>77</v>
      </c>
      <c r="B257" s="2" t="s">
        <v>77</v>
      </c>
      <c r="C257" s="2" t="s">
        <v>28</v>
      </c>
      <c r="D257" s="8" t="s">
        <v>120</v>
      </c>
      <c r="E257" s="27">
        <v>44673</v>
      </c>
      <c r="F257" s="3">
        <v>0.41666666666666669</v>
      </c>
      <c r="G257" s="3">
        <v>0.5</v>
      </c>
      <c r="H257" s="4">
        <f t="shared" si="35"/>
        <v>1.9999999999999996</v>
      </c>
      <c r="I257" s="17">
        <f t="shared" si="36"/>
        <v>3</v>
      </c>
      <c r="BQ257"/>
      <c r="BU257"/>
    </row>
    <row r="258" spans="1:73" ht="43.2" x14ac:dyDescent="0.3">
      <c r="A258" s="2" t="s">
        <v>77</v>
      </c>
      <c r="B258" s="2" t="s">
        <v>77</v>
      </c>
      <c r="C258" s="2" t="s">
        <v>28</v>
      </c>
      <c r="E258" s="27">
        <v>44673</v>
      </c>
      <c r="F258" s="3">
        <v>0.54166666666666663</v>
      </c>
      <c r="G258" s="3">
        <v>0.58333333333333337</v>
      </c>
      <c r="H258" s="4">
        <f t="shared" si="35"/>
        <v>1.0000000000000018</v>
      </c>
      <c r="I258" s="17">
        <f t="shared" si="36"/>
        <v>4.0000000000000018</v>
      </c>
      <c r="BQ258"/>
      <c r="BU258"/>
    </row>
    <row r="259" spans="1:73" x14ac:dyDescent="0.3">
      <c r="A259">
        <v>0</v>
      </c>
      <c r="B259" t="s">
        <v>24</v>
      </c>
      <c r="D259" s="8" t="s">
        <v>119</v>
      </c>
      <c r="E259" s="27">
        <v>44673</v>
      </c>
      <c r="F259" s="3">
        <v>0.60416666666666663</v>
      </c>
      <c r="G259" s="3">
        <v>0.66666666666666663</v>
      </c>
      <c r="H259" s="4">
        <f t="shared" si="35"/>
        <v>0</v>
      </c>
      <c r="I259" s="17">
        <f t="shared" si="36"/>
        <v>4.0000000000000018</v>
      </c>
      <c r="BQ259"/>
      <c r="BU259"/>
    </row>
    <row r="260" spans="1:73" ht="28.8" x14ac:dyDescent="0.3">
      <c r="A260" s="21">
        <v>3</v>
      </c>
      <c r="B260" s="2">
        <v>18556</v>
      </c>
      <c r="C260" s="7" t="s">
        <v>78</v>
      </c>
      <c r="D260" s="37" t="s">
        <v>121</v>
      </c>
      <c r="E260" s="27">
        <v>44673</v>
      </c>
      <c r="F260" s="3">
        <v>0.625</v>
      </c>
      <c r="G260" s="3">
        <v>0.77083333333333337</v>
      </c>
      <c r="H260" s="4">
        <f t="shared" si="35"/>
        <v>3.5000000000000009</v>
      </c>
      <c r="I260" s="17">
        <f t="shared" si="36"/>
        <v>7.5000000000000027</v>
      </c>
      <c r="BQ260"/>
      <c r="BU260"/>
    </row>
    <row r="261" spans="1:73" ht="28.8" x14ac:dyDescent="0.3">
      <c r="A261" s="21">
        <v>3</v>
      </c>
      <c r="B261" s="2">
        <v>18556</v>
      </c>
      <c r="C261" s="7" t="s">
        <v>78</v>
      </c>
      <c r="D261" s="8" t="s">
        <v>123</v>
      </c>
      <c r="E261" s="27">
        <v>44676</v>
      </c>
      <c r="F261" s="3">
        <v>0.375</v>
      </c>
      <c r="G261" s="3">
        <v>0.39583333333333331</v>
      </c>
      <c r="H261" s="4">
        <f t="shared" si="35"/>
        <v>0.49999999999999956</v>
      </c>
      <c r="I261" s="17">
        <f t="shared" si="36"/>
        <v>0.49999999999999956</v>
      </c>
      <c r="BQ261"/>
      <c r="BU261"/>
    </row>
    <row r="262" spans="1:73" x14ac:dyDescent="0.3">
      <c r="A262" s="40" t="s">
        <v>77</v>
      </c>
      <c r="B262" s="40" t="s">
        <v>77</v>
      </c>
      <c r="C262" s="61" t="s">
        <v>66</v>
      </c>
      <c r="E262" s="27">
        <v>44676</v>
      </c>
      <c r="F262" s="3">
        <v>0.39583333333333331</v>
      </c>
      <c r="G262" s="3">
        <v>0.41666666666666669</v>
      </c>
      <c r="H262" s="4">
        <f t="shared" si="35"/>
        <v>0.50000000000000089</v>
      </c>
      <c r="I262" s="17">
        <f t="shared" si="36"/>
        <v>1.0000000000000004</v>
      </c>
      <c r="BQ262"/>
      <c r="BU262"/>
    </row>
    <row r="263" spans="1:73" ht="28.8" x14ac:dyDescent="0.3">
      <c r="A263" s="21">
        <v>3</v>
      </c>
      <c r="B263" s="2">
        <v>18556</v>
      </c>
      <c r="C263" s="7" t="s">
        <v>78</v>
      </c>
      <c r="D263" s="8" t="s">
        <v>124</v>
      </c>
      <c r="E263" s="27">
        <v>44676</v>
      </c>
      <c r="F263" s="3">
        <v>0.41666666666666669</v>
      </c>
      <c r="G263" s="3">
        <v>0.5</v>
      </c>
      <c r="H263" s="4">
        <f t="shared" si="35"/>
        <v>1.9999999999999996</v>
      </c>
      <c r="I263" s="17">
        <f t="shared" si="36"/>
        <v>3</v>
      </c>
      <c r="BQ263"/>
      <c r="BU263"/>
    </row>
    <row r="264" spans="1:73" ht="43.2" x14ac:dyDescent="0.3">
      <c r="A264" s="2">
        <v>0</v>
      </c>
      <c r="B264" s="2" t="s">
        <v>32</v>
      </c>
      <c r="C264" s="2" t="s">
        <v>28</v>
      </c>
      <c r="D264" s="8" t="s">
        <v>122</v>
      </c>
      <c r="E264" s="27">
        <v>44676</v>
      </c>
      <c r="F264" s="3">
        <v>0.54166666666666663</v>
      </c>
      <c r="G264" s="3">
        <v>0.58333333333333337</v>
      </c>
      <c r="H264" s="4">
        <f t="shared" si="35"/>
        <v>1.0000000000000018</v>
      </c>
      <c r="I264" s="17">
        <f t="shared" si="36"/>
        <v>4.0000000000000018</v>
      </c>
      <c r="BQ264"/>
      <c r="BU264"/>
    </row>
    <row r="265" spans="1:73" ht="43.2" x14ac:dyDescent="0.3">
      <c r="A265" s="2" t="s">
        <v>77</v>
      </c>
      <c r="B265" s="2" t="s">
        <v>77</v>
      </c>
      <c r="C265" s="2" t="s">
        <v>28</v>
      </c>
      <c r="E265" s="27">
        <v>44676</v>
      </c>
      <c r="F265" s="3">
        <v>0.625</v>
      </c>
      <c r="G265" s="3">
        <v>0.75</v>
      </c>
      <c r="H265" s="4">
        <f t="shared" si="35"/>
        <v>3</v>
      </c>
      <c r="I265" s="17">
        <f t="shared" si="36"/>
        <v>7.0000000000000018</v>
      </c>
      <c r="BQ265"/>
      <c r="BU265"/>
    </row>
    <row r="266" spans="1:73" ht="43.2" x14ac:dyDescent="0.3">
      <c r="A266" s="2" t="s">
        <v>77</v>
      </c>
      <c r="B266" s="2" t="s">
        <v>77</v>
      </c>
      <c r="C266" s="2" t="s">
        <v>28</v>
      </c>
      <c r="E266" s="27">
        <v>44676</v>
      </c>
      <c r="F266" s="3">
        <v>0.75</v>
      </c>
      <c r="G266" s="3">
        <v>0.77083333333333337</v>
      </c>
      <c r="H266" s="4">
        <f t="shared" si="35"/>
        <v>0.50000000000000089</v>
      </c>
      <c r="I266" s="17">
        <f t="shared" si="36"/>
        <v>7.5000000000000027</v>
      </c>
      <c r="BQ266"/>
      <c r="BU266"/>
    </row>
    <row r="267" spans="1:73" ht="28.8" x14ac:dyDescent="0.3">
      <c r="A267" s="21">
        <v>3</v>
      </c>
      <c r="B267" s="2">
        <v>18556</v>
      </c>
      <c r="C267" s="7" t="s">
        <v>78</v>
      </c>
      <c r="D267" s="8" t="s">
        <v>125</v>
      </c>
      <c r="E267" s="27">
        <v>44677</v>
      </c>
      <c r="F267" s="3">
        <v>0.375</v>
      </c>
      <c r="G267" s="3">
        <v>0.39583333333333331</v>
      </c>
      <c r="H267" s="4">
        <f t="shared" si="35"/>
        <v>0.49999999999999956</v>
      </c>
      <c r="I267" s="17">
        <f t="shared" si="36"/>
        <v>0.49999999999999956</v>
      </c>
      <c r="BQ267"/>
      <c r="BU267"/>
    </row>
    <row r="268" spans="1:73" x14ac:dyDescent="0.3">
      <c r="A268" s="40" t="s">
        <v>77</v>
      </c>
      <c r="B268" s="40" t="s">
        <v>77</v>
      </c>
      <c r="C268" s="61" t="s">
        <v>66</v>
      </c>
      <c r="E268" s="27">
        <v>44677</v>
      </c>
      <c r="F268" s="3">
        <v>0.39583333333333331</v>
      </c>
      <c r="G268" s="3">
        <v>0.41666666666666669</v>
      </c>
      <c r="H268" s="4">
        <f t="shared" si="35"/>
        <v>0.50000000000000089</v>
      </c>
      <c r="I268" s="17">
        <f t="shared" si="36"/>
        <v>1.0000000000000004</v>
      </c>
      <c r="BQ268"/>
      <c r="BU268"/>
    </row>
    <row r="269" spans="1:73" ht="43.2" x14ac:dyDescent="0.3">
      <c r="A269" s="21">
        <v>3</v>
      </c>
      <c r="B269" s="2">
        <v>18556</v>
      </c>
      <c r="C269" s="7" t="s">
        <v>75</v>
      </c>
      <c r="D269" t="s">
        <v>126</v>
      </c>
      <c r="E269" s="27">
        <v>44677</v>
      </c>
      <c r="F269" s="3">
        <v>0.41666666666666669</v>
      </c>
      <c r="G269" s="3">
        <v>0.5</v>
      </c>
      <c r="H269" s="4">
        <f t="shared" si="35"/>
        <v>1.9999999999999996</v>
      </c>
      <c r="I269" s="17">
        <f t="shared" si="36"/>
        <v>3</v>
      </c>
      <c r="BQ269"/>
      <c r="BU269"/>
    </row>
    <row r="270" spans="1:73" ht="43.2" x14ac:dyDescent="0.3">
      <c r="A270" s="2" t="s">
        <v>77</v>
      </c>
      <c r="B270" s="2" t="s">
        <v>77</v>
      </c>
      <c r="C270" s="2" t="s">
        <v>28</v>
      </c>
      <c r="E270" s="27">
        <v>44677</v>
      </c>
      <c r="F270" s="3">
        <v>0.54166666666666663</v>
      </c>
      <c r="G270" s="3">
        <v>0.625</v>
      </c>
      <c r="H270" s="4">
        <f t="shared" si="35"/>
        <v>2.0000000000000009</v>
      </c>
      <c r="I270" s="17">
        <f t="shared" si="36"/>
        <v>5.0000000000000009</v>
      </c>
      <c r="BQ270"/>
      <c r="BU270"/>
    </row>
    <row r="271" spans="1:73" x14ac:dyDescent="0.3">
      <c r="A271">
        <v>0</v>
      </c>
      <c r="C271" s="2"/>
      <c r="D271" s="8" t="s">
        <v>122</v>
      </c>
      <c r="E271" s="27">
        <v>44677</v>
      </c>
      <c r="F271" s="3">
        <v>0.625</v>
      </c>
      <c r="G271" s="3">
        <v>0.75</v>
      </c>
      <c r="H271" s="4">
        <f t="shared" si="35"/>
        <v>0</v>
      </c>
      <c r="I271" s="17">
        <f t="shared" si="36"/>
        <v>5.0000000000000009</v>
      </c>
      <c r="BQ271"/>
      <c r="BU271"/>
    </row>
    <row r="272" spans="1:73" ht="43.2" x14ac:dyDescent="0.3">
      <c r="A272" s="2" t="s">
        <v>77</v>
      </c>
      <c r="B272" s="2" t="s">
        <v>77</v>
      </c>
      <c r="C272" s="2" t="s">
        <v>28</v>
      </c>
      <c r="E272" s="27">
        <v>44677</v>
      </c>
      <c r="F272" s="3">
        <v>0.75</v>
      </c>
      <c r="G272" s="39">
        <v>0.85416666666666663</v>
      </c>
      <c r="H272" s="4">
        <f t="shared" si="35"/>
        <v>2.4999999999999991</v>
      </c>
      <c r="I272" s="17">
        <f t="shared" si="36"/>
        <v>7.5</v>
      </c>
      <c r="BQ272"/>
      <c r="BU272"/>
    </row>
    <row r="273" spans="1:73" ht="43.2" x14ac:dyDescent="0.3">
      <c r="A273" s="21">
        <v>3</v>
      </c>
      <c r="B273" s="2">
        <v>18556</v>
      </c>
      <c r="C273" s="7" t="s">
        <v>78</v>
      </c>
      <c r="D273" s="37" t="s">
        <v>128</v>
      </c>
      <c r="E273" s="27">
        <v>44678</v>
      </c>
      <c r="F273" s="3">
        <v>0.375</v>
      </c>
      <c r="G273" s="3">
        <v>0.39583333333333331</v>
      </c>
      <c r="H273" s="4">
        <f t="shared" si="35"/>
        <v>0.49999999999999956</v>
      </c>
      <c r="I273" s="17">
        <f t="shared" si="36"/>
        <v>0.49999999999999956</v>
      </c>
      <c r="BQ273"/>
      <c r="BU273"/>
    </row>
    <row r="274" spans="1:73" x14ac:dyDescent="0.3">
      <c r="A274" s="40" t="s">
        <v>77</v>
      </c>
      <c r="B274" s="40" t="s">
        <v>77</v>
      </c>
      <c r="C274" s="61" t="s">
        <v>66</v>
      </c>
      <c r="E274" s="27">
        <v>44678</v>
      </c>
      <c r="F274" s="3">
        <v>0.39583333333333331</v>
      </c>
      <c r="G274" s="3">
        <v>0.41666666666666669</v>
      </c>
      <c r="H274" s="4">
        <f t="shared" si="35"/>
        <v>0.50000000000000089</v>
      </c>
      <c r="I274" s="17">
        <f t="shared" si="36"/>
        <v>1.0000000000000004</v>
      </c>
      <c r="BQ274"/>
      <c r="BU274"/>
    </row>
    <row r="275" spans="1:73" ht="28.8" x14ac:dyDescent="0.3">
      <c r="A275" s="21">
        <v>3</v>
      </c>
      <c r="B275" s="2">
        <v>18556</v>
      </c>
      <c r="C275" s="7" t="s">
        <v>59</v>
      </c>
      <c r="D275" s="8" t="s">
        <v>129</v>
      </c>
      <c r="E275" s="27">
        <v>44678</v>
      </c>
      <c r="F275" s="3">
        <v>0.41666666666666669</v>
      </c>
      <c r="G275" s="3">
        <v>0.5</v>
      </c>
      <c r="H275" s="4">
        <f t="shared" si="35"/>
        <v>1.9999999999999996</v>
      </c>
      <c r="I275" s="17">
        <f t="shared" si="36"/>
        <v>3</v>
      </c>
      <c r="BQ275"/>
      <c r="BU275"/>
    </row>
    <row r="276" spans="1:73" ht="43.2" x14ac:dyDescent="0.3">
      <c r="A276" s="2" t="s">
        <v>77</v>
      </c>
      <c r="B276" s="2" t="s">
        <v>77</v>
      </c>
      <c r="C276" s="2" t="s">
        <v>28</v>
      </c>
      <c r="D276" s="8" t="s">
        <v>127</v>
      </c>
      <c r="E276" s="27">
        <v>44678</v>
      </c>
      <c r="F276" s="3">
        <v>0.54166666666666663</v>
      </c>
      <c r="G276" s="3">
        <v>0.72916666666666663</v>
      </c>
      <c r="H276" s="4">
        <f t="shared" si="35"/>
        <v>4.5</v>
      </c>
      <c r="I276" s="17">
        <f t="shared" si="36"/>
        <v>7.5</v>
      </c>
      <c r="BQ276"/>
      <c r="BU276"/>
    </row>
    <row r="277" spans="1:73" ht="28.8" x14ac:dyDescent="0.3">
      <c r="A277" s="21">
        <v>3</v>
      </c>
      <c r="B277" s="2">
        <v>18556</v>
      </c>
      <c r="C277" s="7" t="s">
        <v>59</v>
      </c>
      <c r="E277" s="27">
        <v>44679</v>
      </c>
      <c r="F277" s="3">
        <v>0.375</v>
      </c>
      <c r="G277" s="3">
        <v>0.39583333333333331</v>
      </c>
      <c r="H277" s="4">
        <f t="shared" si="35"/>
        <v>0.49999999999999956</v>
      </c>
      <c r="I277" s="17">
        <f t="shared" si="36"/>
        <v>0.49999999999999956</v>
      </c>
      <c r="BQ277"/>
      <c r="BU277"/>
    </row>
    <row r="278" spans="1:73" x14ac:dyDescent="0.3">
      <c r="A278" s="40" t="s">
        <v>77</v>
      </c>
      <c r="B278" s="40" t="s">
        <v>77</v>
      </c>
      <c r="C278" s="61" t="s">
        <v>66</v>
      </c>
      <c r="E278" s="27">
        <v>44679</v>
      </c>
      <c r="F278" s="3">
        <v>0.39583333333333331</v>
      </c>
      <c r="G278" s="3">
        <v>0.42708333333333331</v>
      </c>
      <c r="H278" s="4">
        <f t="shared" si="35"/>
        <v>0.75</v>
      </c>
      <c r="I278" s="17">
        <f t="shared" si="36"/>
        <v>1.2499999999999996</v>
      </c>
      <c r="BQ278"/>
      <c r="BU278"/>
    </row>
    <row r="279" spans="1:73" ht="28.8" x14ac:dyDescent="0.3">
      <c r="A279" s="21">
        <v>3</v>
      </c>
      <c r="B279" s="2">
        <v>18556</v>
      </c>
      <c r="C279" s="7" t="s">
        <v>59</v>
      </c>
      <c r="E279" s="27">
        <v>44679</v>
      </c>
      <c r="F279" s="3">
        <v>0.42708333333333331</v>
      </c>
      <c r="G279" s="3">
        <v>0.5</v>
      </c>
      <c r="H279" s="4">
        <f t="shared" si="35"/>
        <v>1.7500000000000004</v>
      </c>
      <c r="I279" s="17">
        <f t="shared" si="36"/>
        <v>3</v>
      </c>
      <c r="BQ279"/>
      <c r="BU279"/>
    </row>
    <row r="280" spans="1:73" ht="43.2" x14ac:dyDescent="0.3">
      <c r="A280" s="2" t="s">
        <v>77</v>
      </c>
      <c r="B280" s="2" t="s">
        <v>77</v>
      </c>
      <c r="C280" s="2" t="s">
        <v>28</v>
      </c>
      <c r="D280" s="8" t="s">
        <v>127</v>
      </c>
      <c r="E280" s="27">
        <v>44679</v>
      </c>
      <c r="F280" s="3">
        <v>0.54166666666666663</v>
      </c>
      <c r="G280" s="3">
        <v>0.72916666666666663</v>
      </c>
      <c r="H280" s="4">
        <f t="shared" si="35"/>
        <v>4.5</v>
      </c>
      <c r="I280" s="17">
        <f t="shared" si="36"/>
        <v>7.5</v>
      </c>
      <c r="BQ280"/>
      <c r="BU280"/>
    </row>
    <row r="281" spans="1:73" ht="43.2" x14ac:dyDescent="0.3">
      <c r="A281" s="21">
        <v>3</v>
      </c>
      <c r="B281" s="2">
        <v>18556</v>
      </c>
      <c r="C281" s="7" t="s">
        <v>75</v>
      </c>
      <c r="E281" s="27">
        <v>44680</v>
      </c>
      <c r="F281" s="3">
        <v>0.375</v>
      </c>
      <c r="G281" s="3">
        <v>0.39583333333333331</v>
      </c>
      <c r="H281" s="4">
        <f t="shared" si="35"/>
        <v>0.49999999999999956</v>
      </c>
      <c r="I281" s="17">
        <f t="shared" si="36"/>
        <v>0.49999999999999956</v>
      </c>
      <c r="BQ281"/>
      <c r="BU281"/>
    </row>
    <row r="282" spans="1:73" x14ac:dyDescent="0.3">
      <c r="A282" s="2" t="s">
        <v>77</v>
      </c>
      <c r="B282" s="2" t="s">
        <v>77</v>
      </c>
      <c r="C282" s="7" t="s">
        <v>66</v>
      </c>
      <c r="E282" s="27">
        <v>44680</v>
      </c>
      <c r="F282" s="3">
        <v>0.39583333333333331</v>
      </c>
      <c r="G282" s="3">
        <v>0.41666666666666669</v>
      </c>
      <c r="H282" s="4">
        <f t="shared" si="35"/>
        <v>0.50000000000000089</v>
      </c>
      <c r="I282" s="17">
        <f t="shared" si="36"/>
        <v>1.0000000000000004</v>
      </c>
      <c r="BQ282"/>
      <c r="BU282"/>
    </row>
    <row r="283" spans="1:73" ht="28.8" x14ac:dyDescent="0.3">
      <c r="A283" s="21">
        <v>3</v>
      </c>
      <c r="B283" s="2">
        <v>18556</v>
      </c>
      <c r="C283" s="7" t="s">
        <v>59</v>
      </c>
      <c r="E283" s="27">
        <v>44680</v>
      </c>
      <c r="F283" s="3">
        <v>0.41666666666666669</v>
      </c>
      <c r="G283" s="3">
        <v>0.5</v>
      </c>
      <c r="H283" s="4">
        <f t="shared" si="35"/>
        <v>1.9999999999999996</v>
      </c>
      <c r="I283" s="17">
        <f t="shared" si="36"/>
        <v>3</v>
      </c>
      <c r="BQ283"/>
      <c r="BU283"/>
    </row>
    <row r="284" spans="1:73" ht="43.2" x14ac:dyDescent="0.3">
      <c r="A284" s="2" t="s">
        <v>77</v>
      </c>
      <c r="B284" s="2" t="s">
        <v>77</v>
      </c>
      <c r="C284" s="2" t="s">
        <v>28</v>
      </c>
      <c r="E284" s="27">
        <v>44680</v>
      </c>
      <c r="F284" s="3">
        <v>0.54166666666666663</v>
      </c>
      <c r="G284" s="3">
        <v>0.72916666666666663</v>
      </c>
      <c r="H284" s="4">
        <f t="shared" si="35"/>
        <v>4.5</v>
      </c>
      <c r="I284" s="17">
        <f t="shared" si="36"/>
        <v>7.5</v>
      </c>
      <c r="BQ284"/>
      <c r="BU284"/>
    </row>
    <row r="285" spans="1:73" ht="28.8" x14ac:dyDescent="0.3">
      <c r="A285" s="21">
        <v>4</v>
      </c>
      <c r="B285" s="2">
        <v>18702</v>
      </c>
      <c r="C285" s="7" t="s">
        <v>130</v>
      </c>
      <c r="D285" t="s">
        <v>135</v>
      </c>
      <c r="E285" s="27">
        <v>44683</v>
      </c>
      <c r="F285" s="3">
        <v>0.375</v>
      </c>
      <c r="G285" s="3">
        <v>0.39583333333333331</v>
      </c>
      <c r="H285" s="4">
        <f t="shared" si="35"/>
        <v>0.49999999999999956</v>
      </c>
      <c r="I285" s="17">
        <f t="shared" si="36"/>
        <v>0.49999999999999956</v>
      </c>
    </row>
    <row r="286" spans="1:73" x14ac:dyDescent="0.3">
      <c r="A286" s="2" t="s">
        <v>77</v>
      </c>
      <c r="B286" s="2" t="s">
        <v>77</v>
      </c>
      <c r="C286" s="7" t="s">
        <v>66</v>
      </c>
      <c r="E286" s="27">
        <v>44683</v>
      </c>
      <c r="F286" s="3">
        <v>0.39583333333333331</v>
      </c>
      <c r="G286" s="3">
        <v>0.41666666666666669</v>
      </c>
      <c r="H286" s="4">
        <f t="shared" si="35"/>
        <v>0.50000000000000089</v>
      </c>
      <c r="I286" s="17">
        <f t="shared" si="36"/>
        <v>1.0000000000000004</v>
      </c>
    </row>
    <row r="287" spans="1:73" ht="43.2" x14ac:dyDescent="0.3">
      <c r="A287" s="21" t="s">
        <v>24</v>
      </c>
      <c r="B287" s="2" t="s">
        <v>77</v>
      </c>
      <c r="C287" s="2" t="s">
        <v>28</v>
      </c>
      <c r="D287" s="2"/>
      <c r="E287" s="27">
        <v>44683</v>
      </c>
      <c r="F287" s="3">
        <v>0.41666666666666669</v>
      </c>
      <c r="G287" s="3">
        <v>0.5</v>
      </c>
      <c r="H287" s="4">
        <f t="shared" si="35"/>
        <v>1.9999999999999996</v>
      </c>
      <c r="I287" s="17">
        <f t="shared" si="36"/>
        <v>3</v>
      </c>
    </row>
    <row r="288" spans="1:73" ht="43.2" x14ac:dyDescent="0.3">
      <c r="A288" s="21" t="s">
        <v>24</v>
      </c>
      <c r="B288" s="2" t="s">
        <v>77</v>
      </c>
      <c r="C288" s="2" t="s">
        <v>28</v>
      </c>
      <c r="D288" s="2"/>
      <c r="E288" s="27">
        <v>44683</v>
      </c>
      <c r="F288" s="3">
        <v>0.54166666666666663</v>
      </c>
      <c r="G288" s="3">
        <v>0.72916666666666663</v>
      </c>
      <c r="H288" s="4">
        <f t="shared" si="35"/>
        <v>4.5</v>
      </c>
      <c r="I288" s="17">
        <f t="shared" si="36"/>
        <v>7.5</v>
      </c>
    </row>
    <row r="289" spans="1:87" x14ac:dyDescent="0.3">
      <c r="A289" s="21"/>
      <c r="B289" t="s">
        <v>141</v>
      </c>
      <c r="D289" t="s">
        <v>141</v>
      </c>
      <c r="E289" s="27">
        <v>44684</v>
      </c>
      <c r="F289" s="3">
        <v>0.375</v>
      </c>
      <c r="G289" s="3">
        <v>0.39583333333333331</v>
      </c>
      <c r="H289" s="4">
        <f t="shared" ref="H289:H352" si="37">IF(AND(C289&lt;&gt;"",F289&lt;&gt;"",G289&lt;&gt;""),(G289-F289)*24,0)</f>
        <v>0</v>
      </c>
      <c r="I289" s="17">
        <f t="shared" si="36"/>
        <v>0</v>
      </c>
    </row>
    <row r="290" spans="1:87" ht="28.8" x14ac:dyDescent="0.3">
      <c r="A290" s="21">
        <v>4</v>
      </c>
      <c r="B290" s="2">
        <v>18702</v>
      </c>
      <c r="C290" s="7" t="s">
        <v>130</v>
      </c>
      <c r="D290" t="s">
        <v>135</v>
      </c>
      <c r="E290" s="27">
        <v>44685</v>
      </c>
      <c r="F290" s="3">
        <v>0.375</v>
      </c>
      <c r="G290" s="3">
        <v>0.39583333333333331</v>
      </c>
      <c r="H290" s="4">
        <f t="shared" si="37"/>
        <v>0.49999999999999956</v>
      </c>
      <c r="I290" s="17">
        <f t="shared" ref="I290:I353" si="38">IF(E290=E289,H290+I289,H290)</f>
        <v>0.49999999999999956</v>
      </c>
    </row>
    <row r="291" spans="1:87" s="13" customFormat="1" x14ac:dyDescent="0.3">
      <c r="A291" s="2" t="s">
        <v>77</v>
      </c>
      <c r="B291" s="2" t="s">
        <v>77</v>
      </c>
      <c r="C291" s="7" t="s">
        <v>66</v>
      </c>
      <c r="D291" s="8"/>
      <c r="E291" s="27">
        <v>44685</v>
      </c>
      <c r="F291" s="3">
        <v>0.39583333333333331</v>
      </c>
      <c r="G291" s="3">
        <v>0.42708333333333331</v>
      </c>
      <c r="H291" s="4">
        <f t="shared" si="37"/>
        <v>0.75</v>
      </c>
      <c r="I291" s="17">
        <f t="shared" si="38"/>
        <v>1.2499999999999996</v>
      </c>
      <c r="K291" s="9"/>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s="35"/>
      <c r="BE291" s="35"/>
      <c r="BF291"/>
      <c r="BG291"/>
      <c r="BH291"/>
      <c r="BI291"/>
      <c r="BJ291"/>
      <c r="BK291"/>
      <c r="BL291"/>
      <c r="BM291"/>
      <c r="BN291"/>
      <c r="BO291"/>
      <c r="BP291"/>
      <c r="BQ291" s="53"/>
      <c r="BR291"/>
      <c r="BS291"/>
      <c r="BT291"/>
      <c r="BU291" s="53"/>
      <c r="BV291"/>
      <c r="BW291"/>
      <c r="BX291"/>
      <c r="BY291"/>
      <c r="BZ291"/>
      <c r="CA291"/>
      <c r="CB291"/>
      <c r="CC291"/>
      <c r="CD291"/>
      <c r="CE291"/>
      <c r="CF291"/>
      <c r="CG291"/>
      <c r="CH291"/>
      <c r="CI291"/>
    </row>
    <row r="292" spans="1:87" s="13" customFormat="1" ht="28.8" x14ac:dyDescent="0.3">
      <c r="A292" s="21">
        <v>3</v>
      </c>
      <c r="B292" s="2">
        <v>18556</v>
      </c>
      <c r="C292" s="7" t="s">
        <v>78</v>
      </c>
      <c r="D292" s="8"/>
      <c r="E292" s="27">
        <v>44685</v>
      </c>
      <c r="F292" s="3">
        <v>0.42708333333333331</v>
      </c>
      <c r="G292" s="3">
        <v>0.5</v>
      </c>
      <c r="H292" s="4">
        <f t="shared" si="37"/>
        <v>1.7500000000000004</v>
      </c>
      <c r="I292" s="17">
        <f t="shared" si="38"/>
        <v>3</v>
      </c>
      <c r="K292" s="9"/>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s="35"/>
      <c r="BE292" s="35"/>
      <c r="BF292"/>
      <c r="BG292"/>
      <c r="BH292"/>
      <c r="BI292"/>
      <c r="BJ292"/>
      <c r="BK292"/>
      <c r="BL292"/>
      <c r="BM292"/>
      <c r="BN292"/>
      <c r="BO292"/>
      <c r="BP292"/>
      <c r="BQ292" s="53"/>
      <c r="BR292"/>
      <c r="BS292"/>
      <c r="BT292"/>
      <c r="BU292" s="53"/>
      <c r="BV292"/>
      <c r="BW292"/>
      <c r="BX292"/>
      <c r="BY292"/>
      <c r="BZ292"/>
      <c r="CA292"/>
      <c r="CB292"/>
      <c r="CC292"/>
      <c r="CD292"/>
      <c r="CE292"/>
      <c r="CF292"/>
      <c r="CG292"/>
      <c r="CH292"/>
      <c r="CI292"/>
    </row>
    <row r="293" spans="1:87" s="13" customFormat="1" ht="43.2" x14ac:dyDescent="0.3">
      <c r="A293" s="21" t="s">
        <v>24</v>
      </c>
      <c r="B293" s="2" t="s">
        <v>77</v>
      </c>
      <c r="C293" s="2" t="s">
        <v>28</v>
      </c>
      <c r="D293" s="8"/>
      <c r="E293" s="27">
        <v>44685</v>
      </c>
      <c r="F293" s="3">
        <v>0.54166666666666663</v>
      </c>
      <c r="G293" s="3">
        <v>0.72916666666666663</v>
      </c>
      <c r="H293" s="4">
        <f t="shared" si="37"/>
        <v>4.5</v>
      </c>
      <c r="I293" s="17">
        <f t="shared" si="38"/>
        <v>7.5</v>
      </c>
      <c r="K293" s="9"/>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s="35"/>
      <c r="BE293" s="35"/>
      <c r="BF293"/>
      <c r="BG293"/>
      <c r="BH293"/>
      <c r="BI293"/>
      <c r="BJ293"/>
      <c r="BK293"/>
      <c r="BL293"/>
      <c r="BM293"/>
      <c r="BN293"/>
      <c r="BO293"/>
      <c r="BP293"/>
      <c r="BQ293" s="53"/>
      <c r="BR293"/>
      <c r="BS293"/>
      <c r="BT293"/>
      <c r="BU293" s="53"/>
      <c r="BV293"/>
      <c r="BW293"/>
      <c r="BX293"/>
      <c r="BY293"/>
      <c r="BZ293"/>
      <c r="CA293"/>
      <c r="CB293"/>
      <c r="CC293"/>
      <c r="CD293"/>
      <c r="CE293"/>
      <c r="CF293"/>
      <c r="CG293"/>
      <c r="CH293"/>
      <c r="CI293"/>
    </row>
    <row r="294" spans="1:87" s="13" customFormat="1" ht="43.2" x14ac:dyDescent="0.3">
      <c r="A294" s="21">
        <v>3</v>
      </c>
      <c r="B294" s="2">
        <v>18556</v>
      </c>
      <c r="C294" s="7" t="s">
        <v>75</v>
      </c>
      <c r="D294" s="46" t="s">
        <v>136</v>
      </c>
      <c r="E294" s="27">
        <v>44686</v>
      </c>
      <c r="F294" s="3">
        <v>0.375</v>
      </c>
      <c r="G294" s="3">
        <v>0.39583333333333331</v>
      </c>
      <c r="H294" s="4">
        <f t="shared" si="37"/>
        <v>0.49999999999999956</v>
      </c>
      <c r="I294" s="17">
        <f t="shared" si="38"/>
        <v>0.49999999999999956</v>
      </c>
      <c r="K294" s="9"/>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s="35"/>
      <c r="BE294" s="35"/>
      <c r="BF294"/>
      <c r="BG294"/>
      <c r="BH294"/>
      <c r="BI294"/>
      <c r="BJ294"/>
      <c r="BK294"/>
      <c r="BL294"/>
      <c r="BM294"/>
      <c r="BN294"/>
      <c r="BO294"/>
      <c r="BP294"/>
      <c r="BQ294" s="53"/>
      <c r="BR294"/>
      <c r="BS294"/>
      <c r="BT294"/>
      <c r="BU294" s="53"/>
      <c r="BV294"/>
      <c r="BW294"/>
      <c r="BX294"/>
      <c r="BY294"/>
      <c r="BZ294"/>
      <c r="CA294"/>
      <c r="CB294"/>
      <c r="CC294"/>
      <c r="CD294"/>
      <c r="CE294"/>
      <c r="CF294"/>
      <c r="CG294"/>
      <c r="CH294"/>
      <c r="CI294"/>
    </row>
    <row r="295" spans="1:87" s="13" customFormat="1" x14ac:dyDescent="0.3">
      <c r="A295" s="2" t="s">
        <v>77</v>
      </c>
      <c r="B295" s="2" t="s">
        <v>77</v>
      </c>
      <c r="C295" s="7" t="s">
        <v>66</v>
      </c>
      <c r="D295" s="47"/>
      <c r="E295" s="27">
        <v>44686</v>
      </c>
      <c r="F295" s="3">
        <v>0.39583333333333331</v>
      </c>
      <c r="G295" s="3">
        <v>0.41666666666666669</v>
      </c>
      <c r="H295" s="4">
        <f t="shared" si="37"/>
        <v>0.50000000000000089</v>
      </c>
      <c r="I295" s="17">
        <f t="shared" si="38"/>
        <v>1.0000000000000004</v>
      </c>
      <c r="K295" s="9"/>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s="35"/>
      <c r="BE295" s="35"/>
      <c r="BF295"/>
      <c r="BG295"/>
      <c r="BH295"/>
      <c r="BI295"/>
      <c r="BJ295"/>
      <c r="BK295"/>
      <c r="BL295"/>
      <c r="BM295"/>
      <c r="BN295"/>
      <c r="BO295"/>
      <c r="BP295"/>
      <c r="BQ295" s="53"/>
      <c r="BR295"/>
      <c r="BS295"/>
      <c r="BT295"/>
      <c r="BU295" s="53"/>
      <c r="BV295"/>
      <c r="BW295"/>
      <c r="BX295"/>
      <c r="BY295"/>
      <c r="BZ295"/>
      <c r="CA295"/>
      <c r="CB295"/>
      <c r="CC295"/>
      <c r="CD295"/>
      <c r="CE295"/>
      <c r="CF295"/>
      <c r="CG295"/>
      <c r="CH295"/>
      <c r="CI295"/>
    </row>
    <row r="296" spans="1:87" s="13" customFormat="1" ht="43.2" x14ac:dyDescent="0.3">
      <c r="A296" s="21" t="s">
        <v>24</v>
      </c>
      <c r="B296" s="2" t="s">
        <v>77</v>
      </c>
      <c r="C296" s="2" t="s">
        <v>28</v>
      </c>
      <c r="D296" s="48"/>
      <c r="E296" s="27">
        <v>44686</v>
      </c>
      <c r="F296" s="3">
        <v>0.41666666666666669</v>
      </c>
      <c r="G296" s="3">
        <v>0.5</v>
      </c>
      <c r="H296" s="4">
        <f t="shared" si="37"/>
        <v>1.9999999999999996</v>
      </c>
      <c r="I296" s="17">
        <f t="shared" si="38"/>
        <v>3</v>
      </c>
      <c r="K296" s="9"/>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s="35"/>
      <c r="BE296" s="35"/>
      <c r="BF296"/>
      <c r="BG296"/>
      <c r="BH296"/>
      <c r="BI296"/>
      <c r="BJ296"/>
      <c r="BK296"/>
      <c r="BL296"/>
      <c r="BM296"/>
      <c r="BN296"/>
      <c r="BO296"/>
      <c r="BP296"/>
      <c r="BQ296" s="53"/>
      <c r="BR296"/>
      <c r="BS296"/>
      <c r="BT296"/>
      <c r="BU296" s="53"/>
      <c r="BV296"/>
      <c r="BW296"/>
      <c r="BX296"/>
      <c r="BY296"/>
      <c r="BZ296"/>
      <c r="CA296"/>
      <c r="CB296"/>
      <c r="CC296"/>
      <c r="CD296"/>
      <c r="CE296"/>
      <c r="CF296"/>
      <c r="CG296"/>
      <c r="CH296"/>
      <c r="CI296"/>
    </row>
    <row r="297" spans="1:87" s="13" customFormat="1" ht="43.2" x14ac:dyDescent="0.3">
      <c r="A297" s="21" t="s">
        <v>24</v>
      </c>
      <c r="B297" s="2" t="s">
        <v>77</v>
      </c>
      <c r="C297" s="2" t="s">
        <v>28</v>
      </c>
      <c r="D297" s="8"/>
      <c r="E297" s="27">
        <v>44686</v>
      </c>
      <c r="F297" s="3">
        <v>0.54166666666666663</v>
      </c>
      <c r="G297" s="3">
        <v>0.72916666666666663</v>
      </c>
      <c r="H297" s="4">
        <f t="shared" si="37"/>
        <v>4.5</v>
      </c>
      <c r="I297" s="17">
        <f t="shared" si="38"/>
        <v>7.5</v>
      </c>
      <c r="K297" s="9"/>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s="35"/>
      <c r="BE297" s="35"/>
      <c r="BF297"/>
      <c r="BG297"/>
      <c r="BH297"/>
      <c r="BI297"/>
      <c r="BJ297"/>
      <c r="BK297"/>
      <c r="BL297"/>
      <c r="BM297"/>
      <c r="BN297"/>
      <c r="BO297"/>
      <c r="BP297"/>
      <c r="BQ297" s="53"/>
      <c r="BR297"/>
      <c r="BS297"/>
      <c r="BT297"/>
      <c r="BU297" s="53"/>
      <c r="BV297"/>
      <c r="BW297"/>
      <c r="BX297"/>
      <c r="BY297"/>
      <c r="BZ297"/>
      <c r="CA297"/>
      <c r="CB297"/>
      <c r="CC297"/>
      <c r="CD297"/>
      <c r="CE297"/>
      <c r="CF297"/>
      <c r="CG297"/>
      <c r="CH297"/>
      <c r="CI297"/>
    </row>
    <row r="298" spans="1:87" s="13" customFormat="1" ht="43.2" x14ac:dyDescent="0.3">
      <c r="A298" s="21">
        <v>3</v>
      </c>
      <c r="B298" s="2">
        <v>18556</v>
      </c>
      <c r="C298" s="7" t="s">
        <v>75</v>
      </c>
      <c r="D298" s="37" t="s">
        <v>137</v>
      </c>
      <c r="E298" s="27">
        <v>44687</v>
      </c>
      <c r="F298" s="3">
        <v>0.375</v>
      </c>
      <c r="G298" s="3">
        <v>0.39583333333333331</v>
      </c>
      <c r="H298" s="4">
        <f t="shared" si="37"/>
        <v>0.49999999999999956</v>
      </c>
      <c r="I298" s="17">
        <f t="shared" si="38"/>
        <v>0.49999999999999956</v>
      </c>
      <c r="K298" s="9"/>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s="35"/>
      <c r="BE298" s="35"/>
      <c r="BF298"/>
      <c r="BG298"/>
      <c r="BH298"/>
      <c r="BI298"/>
      <c r="BJ298"/>
      <c r="BK298"/>
      <c r="BL298"/>
      <c r="BM298"/>
      <c r="BN298"/>
      <c r="BO298"/>
      <c r="BP298"/>
      <c r="BQ298" s="53"/>
      <c r="BR298"/>
      <c r="BS298"/>
      <c r="BT298"/>
      <c r="BU298" s="53"/>
      <c r="BV298"/>
      <c r="BW298"/>
      <c r="BX298"/>
      <c r="BY298"/>
      <c r="BZ298"/>
      <c r="CA298"/>
      <c r="CB298"/>
      <c r="CC298"/>
      <c r="CD298"/>
      <c r="CE298"/>
      <c r="CF298"/>
      <c r="CG298"/>
      <c r="CH298"/>
      <c r="CI298"/>
    </row>
    <row r="299" spans="1:87" s="13" customFormat="1" x14ac:dyDescent="0.3">
      <c r="A299" s="2" t="s">
        <v>77</v>
      </c>
      <c r="B299" s="2" t="s">
        <v>77</v>
      </c>
      <c r="C299" s="7" t="s">
        <v>66</v>
      </c>
      <c r="D299" s="8"/>
      <c r="E299" s="27">
        <v>44687</v>
      </c>
      <c r="F299" s="3">
        <v>0.39583333333333331</v>
      </c>
      <c r="G299" s="3">
        <v>0.41666666666666669</v>
      </c>
      <c r="H299" s="4">
        <f t="shared" si="37"/>
        <v>0.50000000000000089</v>
      </c>
      <c r="I299" s="17">
        <f t="shared" si="38"/>
        <v>1.0000000000000004</v>
      </c>
      <c r="K299" s="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s="35"/>
      <c r="BE299" s="35"/>
      <c r="BF299"/>
      <c r="BG299"/>
      <c r="BH299"/>
      <c r="BI299"/>
      <c r="BJ299"/>
      <c r="BK299"/>
      <c r="BL299"/>
      <c r="BM299"/>
      <c r="BN299"/>
      <c r="BO299"/>
      <c r="BP299"/>
      <c r="BQ299" s="53"/>
      <c r="BR299"/>
      <c r="BS299"/>
      <c r="BT299"/>
      <c r="BU299" s="53"/>
      <c r="BV299"/>
      <c r="BW299"/>
      <c r="BX299"/>
      <c r="BY299"/>
      <c r="BZ299"/>
      <c r="CA299"/>
      <c r="CB299"/>
      <c r="CC299"/>
      <c r="CD299"/>
      <c r="CE299"/>
      <c r="CF299"/>
      <c r="CG299"/>
      <c r="CH299"/>
      <c r="CI299"/>
    </row>
    <row r="300" spans="1:87" s="13" customFormat="1" ht="43.2" x14ac:dyDescent="0.3">
      <c r="A300" s="21" t="s">
        <v>24</v>
      </c>
      <c r="B300" s="2" t="s">
        <v>77</v>
      </c>
      <c r="C300" s="2" t="s">
        <v>28</v>
      </c>
      <c r="D300" s="8"/>
      <c r="E300" s="27">
        <v>44687</v>
      </c>
      <c r="F300" s="3">
        <v>0.41666666666666669</v>
      </c>
      <c r="G300" s="3">
        <v>0.5</v>
      </c>
      <c r="H300" s="4">
        <f t="shared" si="37"/>
        <v>1.9999999999999996</v>
      </c>
      <c r="I300" s="17">
        <f t="shared" si="38"/>
        <v>3</v>
      </c>
      <c r="K300" s="9"/>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s="35"/>
      <c r="BE300" s="35"/>
      <c r="BF300"/>
      <c r="BG300"/>
      <c r="BH300"/>
      <c r="BI300"/>
      <c r="BJ300"/>
      <c r="BK300"/>
      <c r="BL300"/>
      <c r="BM300"/>
      <c r="BN300"/>
      <c r="BO300"/>
      <c r="BP300"/>
      <c r="BQ300" s="53"/>
      <c r="BR300"/>
      <c r="BS300"/>
      <c r="BT300"/>
      <c r="BU300" s="53"/>
      <c r="BV300"/>
      <c r="BW300"/>
      <c r="BX300"/>
      <c r="BY300"/>
      <c r="BZ300"/>
      <c r="CA300"/>
      <c r="CB300"/>
      <c r="CC300"/>
      <c r="CD300"/>
      <c r="CE300"/>
      <c r="CF300"/>
      <c r="CG300"/>
      <c r="CH300"/>
      <c r="CI300"/>
    </row>
    <row r="301" spans="1:87" s="13" customFormat="1" ht="43.2" x14ac:dyDescent="0.3">
      <c r="A301" s="21" t="s">
        <v>24</v>
      </c>
      <c r="B301" s="2" t="s">
        <v>77</v>
      </c>
      <c r="C301" s="2" t="s">
        <v>28</v>
      </c>
      <c r="D301" s="8"/>
      <c r="E301" s="27">
        <v>44687</v>
      </c>
      <c r="F301" s="3">
        <v>0.54166666666666663</v>
      </c>
      <c r="G301" s="3">
        <v>0.72916666666666663</v>
      </c>
      <c r="H301" s="4">
        <f t="shared" si="37"/>
        <v>4.5</v>
      </c>
      <c r="I301" s="17">
        <f t="shared" si="38"/>
        <v>7.5</v>
      </c>
      <c r="K301" s="9"/>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s="35"/>
      <c r="BE301" s="35"/>
      <c r="BF301"/>
      <c r="BG301"/>
      <c r="BH301"/>
      <c r="BI301"/>
      <c r="BJ301"/>
      <c r="BK301"/>
      <c r="BL301"/>
      <c r="BM301"/>
      <c r="BN301"/>
      <c r="BO301"/>
      <c r="BP301"/>
      <c r="BQ301" s="53"/>
      <c r="BR301"/>
      <c r="BS301"/>
      <c r="BT301"/>
      <c r="BU301" s="53"/>
      <c r="BV301"/>
      <c r="BW301"/>
      <c r="BX301"/>
      <c r="BY301"/>
      <c r="BZ301"/>
      <c r="CA301"/>
      <c r="CB301"/>
      <c r="CC301"/>
      <c r="CD301"/>
      <c r="CE301"/>
      <c r="CF301"/>
      <c r="CG301"/>
      <c r="CH301"/>
      <c r="CI301"/>
    </row>
    <row r="302" spans="1:87" s="13" customFormat="1" x14ac:dyDescent="0.3">
      <c r="A302" s="21">
        <v>0</v>
      </c>
      <c r="B302" s="2" t="s">
        <v>32</v>
      </c>
      <c r="C302" s="2" t="s">
        <v>32</v>
      </c>
      <c r="D302" s="8" t="s">
        <v>139</v>
      </c>
      <c r="E302" s="27">
        <v>44691</v>
      </c>
      <c r="F302" s="3">
        <v>0.33333333333333331</v>
      </c>
      <c r="G302" s="3">
        <v>0.39583333333333331</v>
      </c>
      <c r="H302" s="4">
        <f t="shared" si="37"/>
        <v>1.5</v>
      </c>
      <c r="I302" s="17">
        <f t="shared" si="38"/>
        <v>1.5</v>
      </c>
      <c r="K302" s="9"/>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s="35"/>
      <c r="BE302" s="35"/>
      <c r="BF302"/>
      <c r="BG302"/>
      <c r="BH302"/>
      <c r="BI302"/>
      <c r="BJ302"/>
      <c r="BK302"/>
      <c r="BL302"/>
      <c r="BM302"/>
      <c r="BN302"/>
      <c r="BO302"/>
      <c r="BP302"/>
      <c r="BQ302" s="53"/>
      <c r="BR302"/>
      <c r="BS302"/>
      <c r="BT302"/>
      <c r="BU302" s="53"/>
      <c r="BV302"/>
      <c r="BW302"/>
      <c r="BX302"/>
      <c r="BY302"/>
      <c r="BZ302"/>
      <c r="CA302"/>
      <c r="CB302"/>
      <c r="CC302"/>
      <c r="CD302"/>
      <c r="CE302"/>
      <c r="CF302"/>
      <c r="CG302"/>
      <c r="CH302"/>
      <c r="CI302"/>
    </row>
    <row r="303" spans="1:87" s="13" customFormat="1" x14ac:dyDescent="0.3">
      <c r="A303" s="2" t="s">
        <v>77</v>
      </c>
      <c r="B303" s="2" t="s">
        <v>77</v>
      </c>
      <c r="C303" s="7" t="s">
        <v>66</v>
      </c>
      <c r="D303" s="8"/>
      <c r="E303" s="27">
        <v>44691</v>
      </c>
      <c r="F303" s="3">
        <v>0.39583333333333331</v>
      </c>
      <c r="G303" s="3">
        <v>0.41666666666666669</v>
      </c>
      <c r="H303" s="4">
        <f t="shared" si="37"/>
        <v>0.50000000000000089</v>
      </c>
      <c r="I303" s="17">
        <f t="shared" si="38"/>
        <v>2.0000000000000009</v>
      </c>
      <c r="K303" s="9"/>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s="35"/>
      <c r="BE303" s="35"/>
      <c r="BF303"/>
      <c r="BG303"/>
      <c r="BH303"/>
      <c r="BI303"/>
      <c r="BJ303"/>
      <c r="BK303"/>
      <c r="BL303"/>
      <c r="BM303"/>
      <c r="BN303"/>
      <c r="BO303"/>
      <c r="BP303"/>
      <c r="BQ303" s="53"/>
      <c r="BR303"/>
      <c r="BS303"/>
      <c r="BT303"/>
      <c r="BU303" s="53"/>
      <c r="BV303"/>
      <c r="BW303"/>
      <c r="BX303"/>
      <c r="BY303"/>
      <c r="BZ303"/>
      <c r="CA303"/>
      <c r="CB303"/>
      <c r="CC303"/>
      <c r="CD303"/>
      <c r="CE303"/>
      <c r="CF303"/>
      <c r="CG303"/>
      <c r="CH303"/>
      <c r="CI303"/>
    </row>
    <row r="304" spans="1:87" s="13" customFormat="1" ht="28.8" x14ac:dyDescent="0.3">
      <c r="A304" s="21">
        <v>3</v>
      </c>
      <c r="B304" s="2">
        <v>18556</v>
      </c>
      <c r="C304" s="7" t="s">
        <v>78</v>
      </c>
      <c r="D304" s="8"/>
      <c r="E304" s="27">
        <v>44691</v>
      </c>
      <c r="F304" s="3">
        <v>0.41666666666666669</v>
      </c>
      <c r="G304" s="3">
        <v>0.45833333333333331</v>
      </c>
      <c r="H304" s="4">
        <f t="shared" si="37"/>
        <v>0.99999999999999911</v>
      </c>
      <c r="I304" s="17">
        <f t="shared" si="38"/>
        <v>3</v>
      </c>
      <c r="K304" s="9"/>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s="35"/>
      <c r="BE304" s="35"/>
      <c r="BF304"/>
      <c r="BG304"/>
      <c r="BH304"/>
      <c r="BI304"/>
      <c r="BJ304"/>
      <c r="BK304"/>
      <c r="BL304"/>
      <c r="BM304"/>
      <c r="BN304"/>
      <c r="BO304"/>
      <c r="BP304"/>
      <c r="BQ304" s="53"/>
      <c r="BR304"/>
      <c r="BS304"/>
      <c r="BT304"/>
      <c r="BU304" s="53"/>
      <c r="BV304"/>
      <c r="BW304"/>
      <c r="BX304"/>
      <c r="BY304"/>
      <c r="BZ304"/>
      <c r="CA304"/>
      <c r="CB304"/>
      <c r="CC304"/>
      <c r="CD304"/>
      <c r="CE304"/>
      <c r="CF304"/>
      <c r="CG304"/>
      <c r="CH304"/>
      <c r="CI304"/>
    </row>
    <row r="305" spans="1:87" s="13" customFormat="1" x14ac:dyDescent="0.3">
      <c r="A305" s="21">
        <v>0</v>
      </c>
      <c r="B305" s="2" t="s">
        <v>32</v>
      </c>
      <c r="C305" s="2" t="s">
        <v>32</v>
      </c>
      <c r="D305" s="8" t="s">
        <v>138</v>
      </c>
      <c r="E305" s="27">
        <v>44691</v>
      </c>
      <c r="F305" s="3">
        <v>0.45833333333333331</v>
      </c>
      <c r="G305" s="3">
        <v>0.52083333333333337</v>
      </c>
      <c r="H305" s="4">
        <f t="shared" si="37"/>
        <v>1.5000000000000013</v>
      </c>
      <c r="I305" s="17">
        <f t="shared" si="38"/>
        <v>4.5000000000000018</v>
      </c>
      <c r="K305" s="9"/>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s="35"/>
      <c r="BE305" s="35"/>
      <c r="BF305"/>
      <c r="BG305"/>
      <c r="BH305"/>
      <c r="BI305"/>
      <c r="BJ305"/>
      <c r="BK305"/>
      <c r="BL305"/>
      <c r="BM305"/>
      <c r="BN305"/>
      <c r="BO305"/>
      <c r="BP305"/>
      <c r="BQ305" s="53"/>
      <c r="BR305"/>
      <c r="BS305"/>
      <c r="BT305"/>
      <c r="BU305" s="53"/>
      <c r="BV305"/>
      <c r="BW305"/>
      <c r="BX305"/>
      <c r="BY305"/>
      <c r="BZ305"/>
      <c r="CA305"/>
      <c r="CB305"/>
      <c r="CC305"/>
      <c r="CD305"/>
      <c r="CE305"/>
      <c r="CF305"/>
      <c r="CG305"/>
      <c r="CH305"/>
      <c r="CI305"/>
    </row>
    <row r="306" spans="1:87" s="13" customFormat="1" ht="43.2" x14ac:dyDescent="0.3">
      <c r="A306" s="21" t="s">
        <v>24</v>
      </c>
      <c r="B306" s="2" t="s">
        <v>77</v>
      </c>
      <c r="C306" s="2" t="s">
        <v>28</v>
      </c>
      <c r="D306" s="8"/>
      <c r="E306" s="27">
        <v>44691</v>
      </c>
      <c r="F306" s="3">
        <v>0.54166666666666663</v>
      </c>
      <c r="G306" s="3">
        <v>0.79166666666666663</v>
      </c>
      <c r="H306" s="4">
        <f t="shared" si="37"/>
        <v>6</v>
      </c>
      <c r="I306" s="17">
        <f t="shared" si="38"/>
        <v>10.500000000000002</v>
      </c>
      <c r="K306" s="9"/>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s="35"/>
      <c r="BE306" s="35"/>
      <c r="BF306"/>
      <c r="BG306"/>
      <c r="BH306"/>
      <c r="BI306"/>
      <c r="BJ306"/>
      <c r="BK306"/>
      <c r="BL306"/>
      <c r="BM306"/>
      <c r="BN306"/>
      <c r="BO306"/>
      <c r="BP306"/>
      <c r="BQ306" s="53"/>
      <c r="BR306"/>
      <c r="BS306"/>
      <c r="BT306"/>
      <c r="BU306" s="53"/>
      <c r="BV306"/>
      <c r="BW306"/>
      <c r="BX306"/>
      <c r="BY306"/>
      <c r="BZ306"/>
      <c r="CA306"/>
      <c r="CB306"/>
      <c r="CC306"/>
      <c r="CD306"/>
      <c r="CE306"/>
      <c r="CF306"/>
      <c r="CG306"/>
      <c r="CH306"/>
      <c r="CI306"/>
    </row>
    <row r="307" spans="1:87" s="13" customFormat="1" x14ac:dyDescent="0.3">
      <c r="A307" s="21">
        <v>0</v>
      </c>
      <c r="B307" s="2" t="s">
        <v>32</v>
      </c>
      <c r="C307" s="2" t="s">
        <v>32</v>
      </c>
      <c r="D307" s="8" t="s">
        <v>140</v>
      </c>
      <c r="E307" s="27">
        <v>44691</v>
      </c>
      <c r="F307" s="3">
        <v>0.8125</v>
      </c>
      <c r="G307" s="3">
        <v>0.875</v>
      </c>
      <c r="H307" s="4">
        <f t="shared" si="37"/>
        <v>1.5</v>
      </c>
      <c r="I307" s="17">
        <f t="shared" si="38"/>
        <v>12.000000000000002</v>
      </c>
      <c r="K307" s="9"/>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s="35"/>
      <c r="BE307" s="35"/>
      <c r="BF307"/>
      <c r="BG307"/>
      <c r="BH307"/>
      <c r="BI307"/>
      <c r="BJ307"/>
      <c r="BK307"/>
      <c r="BL307"/>
      <c r="BM307"/>
      <c r="BN307"/>
      <c r="BO307"/>
      <c r="BP307"/>
      <c r="BQ307" s="53"/>
      <c r="BR307"/>
      <c r="BS307"/>
      <c r="BT307"/>
      <c r="BU307" s="53"/>
      <c r="BV307"/>
      <c r="BW307"/>
      <c r="BX307"/>
      <c r="BY307"/>
      <c r="BZ307"/>
      <c r="CA307"/>
      <c r="CB307"/>
      <c r="CC307"/>
      <c r="CD307"/>
      <c r="CE307"/>
      <c r="CF307"/>
      <c r="CG307"/>
      <c r="CH307"/>
      <c r="CI307"/>
    </row>
    <row r="308" spans="1:87" s="13" customFormat="1" ht="201.6" x14ac:dyDescent="0.3">
      <c r="A308" s="21">
        <v>2</v>
      </c>
      <c r="B308" s="2">
        <v>18556</v>
      </c>
      <c r="C308" s="60" t="s">
        <v>62</v>
      </c>
      <c r="D308" s="37" t="s">
        <v>168</v>
      </c>
      <c r="E308" s="27">
        <v>44692</v>
      </c>
      <c r="F308" s="3">
        <v>0.33333333333333331</v>
      </c>
      <c r="G308" s="3">
        <v>0.39583333333333331</v>
      </c>
      <c r="H308" s="4">
        <f t="shared" si="37"/>
        <v>1.5</v>
      </c>
      <c r="I308" s="17">
        <f t="shared" si="38"/>
        <v>1.5</v>
      </c>
      <c r="K308" s="9"/>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s="35"/>
      <c r="BE308" s="35"/>
      <c r="BF308"/>
      <c r="BG308"/>
      <c r="BH308"/>
      <c r="BI308"/>
      <c r="BJ308"/>
      <c r="BK308"/>
      <c r="BL308"/>
      <c r="BM308"/>
      <c r="BN308"/>
      <c r="BO308"/>
      <c r="BP308"/>
      <c r="BQ308" s="53"/>
      <c r="BR308"/>
      <c r="BS308"/>
      <c r="BT308"/>
      <c r="BU308" s="53"/>
      <c r="BV308"/>
      <c r="BW308"/>
      <c r="BX308"/>
      <c r="BY308"/>
      <c r="BZ308"/>
      <c r="CA308"/>
      <c r="CB308"/>
      <c r="CC308"/>
      <c r="CD308"/>
      <c r="CE308"/>
      <c r="CF308"/>
      <c r="CG308"/>
      <c r="CH308"/>
      <c r="CI308"/>
    </row>
    <row r="309" spans="1:87" s="13" customFormat="1" x14ac:dyDescent="0.3">
      <c r="A309" s="2" t="s">
        <v>77</v>
      </c>
      <c r="B309" s="2" t="s">
        <v>77</v>
      </c>
      <c r="C309" s="7" t="s">
        <v>66</v>
      </c>
      <c r="D309" s="8"/>
      <c r="E309" s="63">
        <v>44692</v>
      </c>
      <c r="F309" s="3">
        <v>0.39583333333333331</v>
      </c>
      <c r="G309" s="3">
        <v>0.41666666666666669</v>
      </c>
      <c r="H309" s="4">
        <f t="shared" si="37"/>
        <v>0.50000000000000089</v>
      </c>
      <c r="I309" s="17">
        <f t="shared" si="38"/>
        <v>2.0000000000000009</v>
      </c>
      <c r="K309" s="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s="35"/>
      <c r="BE309" s="35"/>
      <c r="BF309"/>
      <c r="BG309"/>
      <c r="BH309"/>
      <c r="BI309"/>
      <c r="BJ309"/>
      <c r="BK309"/>
      <c r="BL309"/>
      <c r="BM309"/>
      <c r="BN309"/>
      <c r="BO309"/>
      <c r="BP309"/>
      <c r="BQ309" s="53"/>
      <c r="BR309"/>
      <c r="BS309"/>
      <c r="BT309"/>
      <c r="BU309" s="53"/>
      <c r="BV309"/>
      <c r="BW309"/>
      <c r="BX309"/>
      <c r="BY309"/>
      <c r="BZ309"/>
      <c r="CA309"/>
      <c r="CB309"/>
      <c r="CC309"/>
      <c r="CD309"/>
      <c r="CE309"/>
      <c r="CF309"/>
      <c r="CG309"/>
      <c r="CH309"/>
      <c r="CI309"/>
    </row>
    <row r="310" spans="1:87" s="13" customFormat="1" ht="28.8" x14ac:dyDescent="0.3">
      <c r="A310">
        <v>4</v>
      </c>
      <c r="B310" s="2">
        <v>18702</v>
      </c>
      <c r="C310" s="62" t="s">
        <v>130</v>
      </c>
      <c r="D310" s="57" t="s">
        <v>166</v>
      </c>
      <c r="E310" s="27">
        <v>44692</v>
      </c>
      <c r="F310" s="3">
        <v>0.41666666666666669</v>
      </c>
      <c r="G310" s="3">
        <v>0.5</v>
      </c>
      <c r="H310" s="4">
        <f t="shared" si="37"/>
        <v>1.9999999999999996</v>
      </c>
      <c r="I310" s="17">
        <f t="shared" si="38"/>
        <v>4</v>
      </c>
      <c r="K310" s="9"/>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s="35"/>
      <c r="BE310" s="35"/>
      <c r="BF310"/>
      <c r="BG310"/>
      <c r="BH310"/>
      <c r="BI310"/>
      <c r="BJ310"/>
      <c r="BK310"/>
      <c r="BL310"/>
      <c r="BM310"/>
      <c r="BN310"/>
      <c r="BO310"/>
      <c r="BP310"/>
      <c r="BQ310" s="53"/>
      <c r="BR310"/>
      <c r="BS310"/>
      <c r="BT310"/>
      <c r="BU310" s="53"/>
      <c r="BV310"/>
      <c r="BW310"/>
      <c r="BX310"/>
      <c r="BY310"/>
      <c r="BZ310"/>
      <c r="CA310"/>
      <c r="CB310"/>
      <c r="CC310"/>
      <c r="CD310"/>
      <c r="CE310"/>
      <c r="CF310"/>
      <c r="CG310"/>
      <c r="CH310"/>
      <c r="CI310"/>
    </row>
    <row r="311" spans="1:87" s="13" customFormat="1" ht="28.8" x14ac:dyDescent="0.3">
      <c r="A311">
        <v>4</v>
      </c>
      <c r="B311" s="2">
        <v>18702</v>
      </c>
      <c r="C311" s="62" t="s">
        <v>130</v>
      </c>
      <c r="D311" s="57" t="s">
        <v>166</v>
      </c>
      <c r="E311" s="27">
        <v>44692</v>
      </c>
      <c r="F311" s="3">
        <v>0.54166666666666663</v>
      </c>
      <c r="G311" s="3">
        <v>0.58333333333333337</v>
      </c>
      <c r="H311" s="4">
        <f t="shared" si="37"/>
        <v>1.0000000000000018</v>
      </c>
      <c r="I311" s="17">
        <f t="shared" si="38"/>
        <v>5.0000000000000018</v>
      </c>
      <c r="K311" s="9"/>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s="35"/>
      <c r="BE311" s="35"/>
      <c r="BF311"/>
      <c r="BG311"/>
      <c r="BH311"/>
      <c r="BI311"/>
      <c r="BJ311"/>
      <c r="BK311"/>
      <c r="BL311"/>
      <c r="BM311"/>
      <c r="BN311"/>
      <c r="BO311"/>
      <c r="BP311"/>
      <c r="BQ311" s="53"/>
      <c r="BR311"/>
      <c r="BS311"/>
      <c r="BT311"/>
      <c r="BU311" s="53"/>
      <c r="BV311"/>
      <c r="BW311"/>
      <c r="BX311"/>
      <c r="BY311"/>
      <c r="BZ311"/>
      <c r="CA311"/>
      <c r="CB311"/>
      <c r="CC311"/>
      <c r="CD311"/>
      <c r="CE311"/>
      <c r="CF311"/>
      <c r="CG311"/>
      <c r="CH311"/>
      <c r="CI311"/>
    </row>
    <row r="312" spans="1:87" s="13" customFormat="1" ht="43.2" x14ac:dyDescent="0.3">
      <c r="A312" s="21" t="s">
        <v>24</v>
      </c>
      <c r="B312" s="2" t="s">
        <v>77</v>
      </c>
      <c r="C312" s="2" t="s">
        <v>28</v>
      </c>
      <c r="D312" s="57"/>
      <c r="E312" s="27">
        <v>44692</v>
      </c>
      <c r="F312" s="3">
        <v>0.58333333333333337</v>
      </c>
      <c r="G312" s="3">
        <v>0.6875</v>
      </c>
      <c r="H312" s="4">
        <f t="shared" si="37"/>
        <v>2.4999999999999991</v>
      </c>
      <c r="I312" s="17">
        <f t="shared" si="38"/>
        <v>7.5000000000000009</v>
      </c>
      <c r="K312" s="9"/>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s="35"/>
      <c r="BE312" s="35"/>
      <c r="BF312"/>
      <c r="BG312"/>
      <c r="BH312"/>
      <c r="BI312"/>
      <c r="BJ312"/>
      <c r="BK312"/>
      <c r="BL312"/>
      <c r="BM312"/>
      <c r="BN312"/>
      <c r="BO312"/>
      <c r="BP312"/>
      <c r="BQ312" s="53"/>
      <c r="BR312"/>
      <c r="BS312"/>
      <c r="BT312"/>
      <c r="BU312" s="53"/>
      <c r="BV312"/>
      <c r="BW312"/>
      <c r="BX312"/>
      <c r="BY312"/>
      <c r="BZ312"/>
      <c r="CA312"/>
      <c r="CB312"/>
      <c r="CC312"/>
      <c r="CD312"/>
      <c r="CE312"/>
      <c r="CF312"/>
      <c r="CG312"/>
      <c r="CH312"/>
      <c r="CI312"/>
    </row>
    <row r="313" spans="1:87" s="13" customFormat="1" ht="57.6" x14ac:dyDescent="0.3">
      <c r="A313">
        <v>3</v>
      </c>
      <c r="B313" s="2">
        <v>18556</v>
      </c>
      <c r="C313" s="7" t="s">
        <v>75</v>
      </c>
      <c r="D313" s="37" t="s">
        <v>162</v>
      </c>
      <c r="E313" s="27">
        <v>44693</v>
      </c>
      <c r="F313" s="3">
        <v>0.36458333333333331</v>
      </c>
      <c r="G313" s="3">
        <v>0.39583333333333331</v>
      </c>
      <c r="H313" s="4">
        <f t="shared" si="37"/>
        <v>0.75</v>
      </c>
      <c r="I313" s="17">
        <f t="shared" si="38"/>
        <v>0.75</v>
      </c>
      <c r="K313" s="9"/>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s="35"/>
      <c r="BE313" s="35"/>
      <c r="BF313"/>
      <c r="BG313"/>
      <c r="BH313"/>
      <c r="BI313"/>
      <c r="BJ313"/>
      <c r="BK313"/>
      <c r="BL313"/>
      <c r="BM313"/>
      <c r="BN313"/>
      <c r="BO313"/>
      <c r="BP313"/>
      <c r="BQ313" s="53"/>
      <c r="BR313"/>
      <c r="BS313"/>
      <c r="BT313"/>
      <c r="BU313" s="53"/>
      <c r="BV313"/>
      <c r="BW313"/>
      <c r="BX313"/>
      <c r="BY313"/>
      <c r="BZ313"/>
      <c r="CA313"/>
      <c r="CB313"/>
      <c r="CC313"/>
      <c r="CD313"/>
      <c r="CE313"/>
      <c r="CF313"/>
      <c r="CG313"/>
      <c r="CH313"/>
      <c r="CI313"/>
    </row>
    <row r="314" spans="1:87" s="13" customFormat="1" x14ac:dyDescent="0.3">
      <c r="A314" s="2" t="s">
        <v>77</v>
      </c>
      <c r="B314" s="2" t="s">
        <v>77</v>
      </c>
      <c r="C314" s="7" t="s">
        <v>66</v>
      </c>
      <c r="D314" s="8"/>
      <c r="E314" s="27">
        <v>44693</v>
      </c>
      <c r="F314" s="3">
        <v>0.39583333333333331</v>
      </c>
      <c r="G314" s="3">
        <v>0.41666666666666669</v>
      </c>
      <c r="H314" s="4">
        <f t="shared" si="37"/>
        <v>0.50000000000000089</v>
      </c>
      <c r="I314" s="17">
        <f t="shared" si="38"/>
        <v>1.2500000000000009</v>
      </c>
      <c r="K314" s="9"/>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s="35"/>
      <c r="BE314" s="35"/>
      <c r="BF314"/>
      <c r="BG314"/>
      <c r="BH314"/>
      <c r="BI314"/>
      <c r="BJ314"/>
      <c r="BK314"/>
      <c r="BL314"/>
      <c r="BM314"/>
      <c r="BN314"/>
      <c r="BO314"/>
      <c r="BP314"/>
      <c r="BQ314" s="53"/>
      <c r="BR314"/>
      <c r="BS314"/>
      <c r="BT314"/>
      <c r="BU314" s="53"/>
      <c r="BV314"/>
      <c r="BW314"/>
      <c r="BX314"/>
      <c r="BY314"/>
      <c r="BZ314"/>
      <c r="CA314"/>
      <c r="CB314"/>
      <c r="CC314"/>
      <c r="CD314"/>
      <c r="CE314"/>
      <c r="CF314"/>
      <c r="CG314"/>
      <c r="CH314"/>
      <c r="CI314"/>
    </row>
    <row r="315" spans="1:87" s="13" customFormat="1" ht="73.2" customHeight="1" x14ac:dyDescent="0.3">
      <c r="A315" s="21" t="s">
        <v>24</v>
      </c>
      <c r="B315" s="2" t="s">
        <v>77</v>
      </c>
      <c r="C315" s="2" t="s">
        <v>28</v>
      </c>
      <c r="D315" s="57"/>
      <c r="E315" s="27">
        <v>44693</v>
      </c>
      <c r="F315" s="3">
        <v>0.41666666666666669</v>
      </c>
      <c r="G315" s="3">
        <v>0.5</v>
      </c>
      <c r="H315" s="4">
        <f t="shared" si="37"/>
        <v>1.9999999999999996</v>
      </c>
      <c r="I315" s="17">
        <f t="shared" si="38"/>
        <v>3.2500000000000004</v>
      </c>
      <c r="K315" s="9"/>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s="35"/>
      <c r="BE315" s="35"/>
      <c r="BF315"/>
      <c r="BG315"/>
      <c r="BH315"/>
      <c r="BI315"/>
      <c r="BJ315"/>
      <c r="BK315"/>
      <c r="BL315"/>
      <c r="BM315"/>
      <c r="BN315"/>
      <c r="BO315"/>
      <c r="BP315"/>
      <c r="BQ315" s="53"/>
      <c r="BR315"/>
      <c r="BS315"/>
      <c r="BT315"/>
      <c r="BU315" s="53"/>
      <c r="BV315"/>
      <c r="BW315"/>
      <c r="BX315"/>
      <c r="BY315"/>
      <c r="BZ315"/>
      <c r="CA315"/>
      <c r="CB315"/>
      <c r="CC315"/>
      <c r="CD315"/>
      <c r="CE315"/>
      <c r="CF315"/>
      <c r="CG315"/>
      <c r="CH315"/>
      <c r="CI315"/>
    </row>
    <row r="316" spans="1:87" s="13" customFormat="1" ht="43.2" x14ac:dyDescent="0.3">
      <c r="A316" s="21" t="s">
        <v>24</v>
      </c>
      <c r="B316" s="2" t="s">
        <v>77</v>
      </c>
      <c r="C316" s="2" t="s">
        <v>28</v>
      </c>
      <c r="D316" s="8"/>
      <c r="E316" s="27">
        <v>44693</v>
      </c>
      <c r="F316" s="3">
        <v>0.55208333333333337</v>
      </c>
      <c r="G316" s="3">
        <v>0.72916666666666663</v>
      </c>
      <c r="H316" s="4">
        <f t="shared" si="37"/>
        <v>4.2499999999999982</v>
      </c>
      <c r="I316" s="17">
        <f t="shared" si="38"/>
        <v>7.4999999999999982</v>
      </c>
      <c r="K316" s="9"/>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s="35"/>
      <c r="BE316" s="35"/>
      <c r="BF316"/>
      <c r="BG316"/>
      <c r="BH316"/>
      <c r="BI316"/>
      <c r="BJ316"/>
      <c r="BK316"/>
      <c r="BL316"/>
      <c r="BM316"/>
      <c r="BN316"/>
      <c r="BO316"/>
      <c r="BP316"/>
      <c r="BQ316" s="53"/>
      <c r="BR316"/>
      <c r="BS316"/>
      <c r="BT316"/>
      <c r="BU316" s="53"/>
      <c r="BV316"/>
      <c r="BW316"/>
      <c r="BX316"/>
      <c r="BY316"/>
      <c r="BZ316"/>
      <c r="CA316"/>
      <c r="CB316"/>
      <c r="CC316"/>
      <c r="CD316"/>
      <c r="CE316"/>
      <c r="CF316"/>
      <c r="CG316"/>
      <c r="CH316"/>
      <c r="CI316"/>
    </row>
    <row r="317" spans="1:87" s="13" customFormat="1" x14ac:dyDescent="0.3">
      <c r="A317" t="s">
        <v>170</v>
      </c>
      <c r="B317" s="2" t="s">
        <v>10</v>
      </c>
      <c r="C317" s="7"/>
      <c r="D317" s="8" t="s">
        <v>169</v>
      </c>
      <c r="E317" s="27">
        <v>44693</v>
      </c>
      <c r="F317" s="3">
        <v>0.66666666666666663</v>
      </c>
      <c r="G317" s="3">
        <v>0.72916666666666663</v>
      </c>
      <c r="H317" s="4">
        <f t="shared" si="37"/>
        <v>0</v>
      </c>
      <c r="I317" s="17">
        <f t="shared" si="38"/>
        <v>7.4999999999999982</v>
      </c>
      <c r="K317" s="9"/>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s="35"/>
      <c r="BE317" s="35"/>
      <c r="BF317"/>
      <c r="BG317"/>
      <c r="BH317"/>
      <c r="BI317"/>
      <c r="BJ317"/>
      <c r="BK317"/>
      <c r="BL317"/>
      <c r="BM317"/>
      <c r="BN317"/>
      <c r="BO317"/>
      <c r="BP317"/>
      <c r="BQ317" s="53"/>
      <c r="BR317"/>
      <c r="BS317"/>
      <c r="BT317"/>
      <c r="BU317" s="53"/>
      <c r="BV317"/>
      <c r="BW317"/>
      <c r="BX317"/>
      <c r="BY317"/>
      <c r="BZ317"/>
      <c r="CA317"/>
      <c r="CB317"/>
      <c r="CC317"/>
      <c r="CD317"/>
      <c r="CE317"/>
      <c r="CF317"/>
      <c r="CG317"/>
      <c r="CH317"/>
      <c r="CI317"/>
    </row>
    <row r="318" spans="1:87" s="13" customFormat="1" ht="43.2" x14ac:dyDescent="0.3">
      <c r="A318">
        <v>3</v>
      </c>
      <c r="B318" s="2">
        <v>18556</v>
      </c>
      <c r="C318" s="7" t="s">
        <v>75</v>
      </c>
      <c r="D318" s="37" t="s">
        <v>155</v>
      </c>
      <c r="E318" s="27">
        <v>44694</v>
      </c>
      <c r="F318" s="3">
        <v>0.36458333333333331</v>
      </c>
      <c r="G318" s="3">
        <v>0.39583333333333331</v>
      </c>
      <c r="H318" s="4">
        <f t="shared" si="37"/>
        <v>0.75</v>
      </c>
      <c r="I318" s="17">
        <f t="shared" si="38"/>
        <v>0.75</v>
      </c>
      <c r="K318" s="9"/>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s="35"/>
      <c r="BE318" s="35"/>
      <c r="BF318"/>
      <c r="BG318"/>
      <c r="BH318"/>
      <c r="BI318"/>
      <c r="BJ318"/>
      <c r="BK318"/>
      <c r="BL318"/>
      <c r="BM318"/>
      <c r="BN318"/>
      <c r="BO318"/>
      <c r="BP318"/>
      <c r="BQ318" s="53"/>
      <c r="BR318"/>
      <c r="BS318"/>
      <c r="BT318"/>
      <c r="BU318" s="53"/>
      <c r="BV318"/>
      <c r="BW318"/>
      <c r="BX318"/>
      <c r="BY318"/>
      <c r="BZ318"/>
      <c r="CA318"/>
      <c r="CB318"/>
      <c r="CC318"/>
      <c r="CD318"/>
      <c r="CE318"/>
      <c r="CF318"/>
      <c r="CG318"/>
      <c r="CH318"/>
      <c r="CI318"/>
    </row>
    <row r="319" spans="1:87" s="13" customFormat="1" x14ac:dyDescent="0.3">
      <c r="A319" s="2" t="s">
        <v>77</v>
      </c>
      <c r="B319" s="2" t="s">
        <v>77</v>
      </c>
      <c r="C319" s="7" t="s">
        <v>66</v>
      </c>
      <c r="D319" s="57"/>
      <c r="E319" s="27">
        <v>44694</v>
      </c>
      <c r="F319" s="3">
        <v>0.39583333333333331</v>
      </c>
      <c r="G319" s="3">
        <v>0.42708333333333331</v>
      </c>
      <c r="H319" s="4">
        <f t="shared" si="37"/>
        <v>0.75</v>
      </c>
      <c r="I319" s="17">
        <f t="shared" si="38"/>
        <v>1.5</v>
      </c>
      <c r="K319" s="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s="35"/>
      <c r="BE319" s="35"/>
      <c r="BF319"/>
      <c r="BG319"/>
      <c r="BH319"/>
      <c r="BI319"/>
      <c r="BJ319"/>
      <c r="BK319"/>
      <c r="BL319"/>
      <c r="BM319"/>
      <c r="BN319"/>
      <c r="BO319"/>
      <c r="BP319"/>
      <c r="BQ319" s="53"/>
      <c r="BR319"/>
      <c r="BS319"/>
      <c r="BT319"/>
      <c r="BU319" s="53"/>
      <c r="BV319"/>
      <c r="BW319"/>
      <c r="BX319"/>
      <c r="BY319"/>
      <c r="BZ319"/>
      <c r="CA319"/>
      <c r="CB319"/>
      <c r="CC319"/>
      <c r="CD319"/>
      <c r="CE319"/>
      <c r="CF319"/>
      <c r="CG319"/>
      <c r="CH319"/>
      <c r="CI319"/>
    </row>
    <row r="320" spans="1:87" s="13" customFormat="1" ht="43.2" x14ac:dyDescent="0.3">
      <c r="A320" s="21" t="s">
        <v>24</v>
      </c>
      <c r="B320" s="2" t="s">
        <v>77</v>
      </c>
      <c r="C320" s="2" t="s">
        <v>28</v>
      </c>
      <c r="D320" s="57"/>
      <c r="E320" s="27">
        <v>44694</v>
      </c>
      <c r="F320" s="3">
        <v>0.42708333333333331</v>
      </c>
      <c r="G320" s="3">
        <v>0.5</v>
      </c>
      <c r="H320" s="4">
        <f t="shared" si="37"/>
        <v>1.7500000000000004</v>
      </c>
      <c r="I320" s="17">
        <f t="shared" si="38"/>
        <v>3.2500000000000004</v>
      </c>
      <c r="K320" s="9"/>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s="35"/>
      <c r="BE320" s="35"/>
      <c r="BF320"/>
      <c r="BG320"/>
      <c r="BH320"/>
      <c r="BI320"/>
      <c r="BJ320"/>
      <c r="BK320"/>
      <c r="BL320"/>
      <c r="BM320"/>
      <c r="BN320"/>
      <c r="BO320"/>
      <c r="BP320"/>
      <c r="BQ320" s="53"/>
      <c r="BR320"/>
      <c r="BS320"/>
      <c r="BT320"/>
      <c r="BU320" s="53"/>
      <c r="BV320"/>
      <c r="BW320"/>
      <c r="BX320"/>
      <c r="BY320"/>
      <c r="BZ320"/>
      <c r="CA320"/>
      <c r="CB320"/>
      <c r="CC320"/>
      <c r="CD320"/>
      <c r="CE320"/>
      <c r="CF320"/>
      <c r="CG320"/>
      <c r="CH320"/>
      <c r="CI320"/>
    </row>
    <row r="321" spans="1:87" s="13" customFormat="1" ht="43.2" x14ac:dyDescent="0.3">
      <c r="A321" s="21" t="s">
        <v>24</v>
      </c>
      <c r="B321" s="2" t="s">
        <v>77</v>
      </c>
      <c r="C321" s="2" t="s">
        <v>28</v>
      </c>
      <c r="D321" s="8"/>
      <c r="E321" s="27">
        <v>44694</v>
      </c>
      <c r="F321" s="3">
        <v>0.54166666666666663</v>
      </c>
      <c r="G321" s="3">
        <v>0.71875</v>
      </c>
      <c r="H321" s="4">
        <f t="shared" si="37"/>
        <v>4.2500000000000009</v>
      </c>
      <c r="I321" s="17">
        <f t="shared" si="38"/>
        <v>7.5000000000000018</v>
      </c>
      <c r="K321" s="9"/>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s="35"/>
      <c r="BE321" s="35"/>
      <c r="BF321"/>
      <c r="BG321"/>
      <c r="BH321"/>
      <c r="BI321"/>
      <c r="BJ321"/>
      <c r="BK321"/>
      <c r="BL321"/>
      <c r="BM321"/>
      <c r="BN321"/>
      <c r="BO321"/>
      <c r="BP321"/>
      <c r="BQ321" s="53"/>
      <c r="BR321"/>
      <c r="BS321"/>
      <c r="BT321"/>
      <c r="BU321" s="53"/>
      <c r="BV321"/>
      <c r="BW321"/>
      <c r="BX321"/>
      <c r="BY321"/>
      <c r="BZ321"/>
      <c r="CA321"/>
      <c r="CB321"/>
      <c r="CC321"/>
      <c r="CD321"/>
      <c r="CE321"/>
      <c r="CF321"/>
      <c r="CG321"/>
      <c r="CH321"/>
      <c r="CI321"/>
    </row>
    <row r="322" spans="1:87" s="13" customFormat="1" ht="115.2" x14ac:dyDescent="0.3">
      <c r="A322">
        <v>4</v>
      </c>
      <c r="B322" s="2">
        <v>18702</v>
      </c>
      <c r="C322" s="7" t="s">
        <v>130</v>
      </c>
      <c r="D322" s="37" t="s">
        <v>154</v>
      </c>
      <c r="E322" s="27">
        <v>44697</v>
      </c>
      <c r="F322" s="3">
        <v>0.33333333333333331</v>
      </c>
      <c r="G322" s="3">
        <v>0.39583333333333331</v>
      </c>
      <c r="H322" s="4">
        <f t="shared" si="37"/>
        <v>1.5</v>
      </c>
      <c r="I322" s="17">
        <f t="shared" si="38"/>
        <v>1.5</v>
      </c>
      <c r="K322" s="9"/>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s="35"/>
      <c r="BE322" s="35"/>
      <c r="BF322"/>
      <c r="BG322"/>
      <c r="BH322"/>
      <c r="BI322"/>
      <c r="BJ322"/>
      <c r="BK322"/>
      <c r="BL322"/>
      <c r="BM322"/>
      <c r="BN322"/>
      <c r="BO322"/>
      <c r="BP322"/>
      <c r="BQ322" s="53"/>
      <c r="BR322"/>
      <c r="BS322"/>
      <c r="BT322"/>
      <c r="BU322" s="53"/>
      <c r="BV322"/>
      <c r="BW322"/>
      <c r="BX322"/>
      <c r="BY322"/>
      <c r="BZ322"/>
      <c r="CA322"/>
      <c r="CB322"/>
      <c r="CC322"/>
      <c r="CD322"/>
      <c r="CE322"/>
      <c r="CF322"/>
      <c r="CG322"/>
      <c r="CH322"/>
      <c r="CI322"/>
    </row>
    <row r="323" spans="1:87" s="13" customFormat="1" x14ac:dyDescent="0.3">
      <c r="A323" s="2" t="s">
        <v>77</v>
      </c>
      <c r="B323" s="2" t="s">
        <v>77</v>
      </c>
      <c r="C323" s="7" t="s">
        <v>66</v>
      </c>
      <c r="D323" s="8"/>
      <c r="E323" s="27">
        <v>44697</v>
      </c>
      <c r="F323" s="3">
        <v>0.39583333333333331</v>
      </c>
      <c r="G323" s="3">
        <v>0.41666666666666669</v>
      </c>
      <c r="H323" s="4">
        <f t="shared" si="37"/>
        <v>0.50000000000000089</v>
      </c>
      <c r="I323" s="17">
        <f t="shared" si="38"/>
        <v>2.0000000000000009</v>
      </c>
      <c r="K323" s="9"/>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s="35"/>
      <c r="BE323" s="35"/>
      <c r="BF323"/>
      <c r="BG323"/>
      <c r="BH323"/>
      <c r="BI323"/>
      <c r="BJ323"/>
      <c r="BK323"/>
      <c r="BL323"/>
      <c r="BM323"/>
      <c r="BN323"/>
      <c r="BO323"/>
      <c r="BP323"/>
      <c r="BQ323" s="53"/>
      <c r="BR323"/>
      <c r="BS323"/>
      <c r="BT323"/>
      <c r="BU323" s="53"/>
      <c r="BV323"/>
      <c r="BW323"/>
      <c r="BX323"/>
      <c r="BY323"/>
      <c r="BZ323"/>
      <c r="CA323"/>
      <c r="CB323"/>
      <c r="CC323"/>
      <c r="CD323"/>
      <c r="CE323"/>
      <c r="CF323"/>
      <c r="CG323"/>
      <c r="CH323"/>
      <c r="CI323"/>
    </row>
    <row r="324" spans="1:87" s="13" customFormat="1" x14ac:dyDescent="0.3">
      <c r="A324"/>
      <c r="B324" s="2"/>
      <c r="C324" s="7"/>
      <c r="D324" s="8" t="s">
        <v>142</v>
      </c>
      <c r="E324" s="27">
        <v>44697</v>
      </c>
      <c r="F324" s="3">
        <v>0.41666666666666669</v>
      </c>
      <c r="G324" s="3">
        <v>0.5</v>
      </c>
      <c r="H324" s="4">
        <f t="shared" si="37"/>
        <v>0</v>
      </c>
      <c r="I324" s="17">
        <f t="shared" si="38"/>
        <v>2.0000000000000009</v>
      </c>
      <c r="K324" s="9"/>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s="35"/>
      <c r="BE324" s="35"/>
      <c r="BF324"/>
      <c r="BG324"/>
      <c r="BH324"/>
      <c r="BI324"/>
      <c r="BJ324"/>
      <c r="BK324"/>
      <c r="BL324"/>
      <c r="BM324"/>
      <c r="BN324"/>
      <c r="BO324"/>
      <c r="BP324"/>
      <c r="BQ324" s="53"/>
      <c r="BR324"/>
      <c r="BS324"/>
      <c r="BT324"/>
      <c r="BU324" s="53"/>
      <c r="BV324"/>
      <c r="BW324"/>
      <c r="BX324"/>
      <c r="BY324"/>
      <c r="BZ324"/>
      <c r="CA324"/>
      <c r="CB324"/>
      <c r="CC324"/>
      <c r="CD324"/>
      <c r="CE324"/>
      <c r="CF324"/>
      <c r="CG324"/>
      <c r="CH324"/>
      <c r="CI324"/>
    </row>
    <row r="325" spans="1:87" s="13" customFormat="1" x14ac:dyDescent="0.3">
      <c r="A325"/>
      <c r="B325" s="2"/>
      <c r="C325" s="7"/>
      <c r="D325" s="8" t="s">
        <v>142</v>
      </c>
      <c r="E325" s="27">
        <v>44697</v>
      </c>
      <c r="F325" s="3">
        <v>0.54166666666666663</v>
      </c>
      <c r="G325" s="3">
        <v>0.58333333333333337</v>
      </c>
      <c r="H325" s="4">
        <f t="shared" si="37"/>
        <v>0</v>
      </c>
      <c r="I325" s="17">
        <f t="shared" si="38"/>
        <v>2.0000000000000009</v>
      </c>
      <c r="K325" s="9"/>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s="35"/>
      <c r="BE325" s="35"/>
      <c r="BF325"/>
      <c r="BG325"/>
      <c r="BH325"/>
      <c r="BI325"/>
      <c r="BJ325"/>
      <c r="BK325"/>
      <c r="BL325"/>
      <c r="BM325"/>
      <c r="BN325"/>
      <c r="BO325"/>
      <c r="BP325"/>
      <c r="BQ325" s="53"/>
      <c r="BR325"/>
      <c r="BS325"/>
      <c r="BT325"/>
      <c r="BU325" s="53"/>
      <c r="BV325"/>
      <c r="BW325"/>
      <c r="BX325"/>
      <c r="BY325"/>
      <c r="BZ325"/>
      <c r="CA325"/>
      <c r="CB325"/>
      <c r="CC325"/>
      <c r="CD325"/>
      <c r="CE325"/>
      <c r="CF325"/>
      <c r="CG325"/>
      <c r="CH325"/>
      <c r="CI325"/>
    </row>
    <row r="326" spans="1:87" s="13" customFormat="1" ht="28.8" x14ac:dyDescent="0.3">
      <c r="A326">
        <v>4</v>
      </c>
      <c r="B326" s="2">
        <v>18702</v>
      </c>
      <c r="C326" s="7" t="s">
        <v>130</v>
      </c>
      <c r="D326" s="2" t="s">
        <v>171</v>
      </c>
      <c r="E326" s="27">
        <v>44697</v>
      </c>
      <c r="F326" s="3">
        <v>0.58333333333333337</v>
      </c>
      <c r="G326" s="3">
        <v>0.64583333333333337</v>
      </c>
      <c r="H326" s="4">
        <f t="shared" si="37"/>
        <v>1.5</v>
      </c>
      <c r="I326" s="17">
        <f t="shared" si="38"/>
        <v>3.5000000000000009</v>
      </c>
      <c r="K326" s="9"/>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s="35"/>
      <c r="BE326" s="35"/>
      <c r="BF326"/>
      <c r="BG326"/>
      <c r="BH326"/>
      <c r="BI326"/>
      <c r="BJ326"/>
      <c r="BK326"/>
      <c r="BL326"/>
      <c r="BM326"/>
      <c r="BN326"/>
      <c r="BO326"/>
      <c r="BP326"/>
      <c r="BQ326" s="53"/>
      <c r="BR326"/>
      <c r="BS326"/>
      <c r="BT326"/>
      <c r="BU326" s="53"/>
      <c r="BV326"/>
      <c r="BW326"/>
      <c r="BX326"/>
      <c r="BY326"/>
      <c r="BZ326"/>
      <c r="CA326"/>
      <c r="CB326"/>
      <c r="CC326"/>
      <c r="CD326"/>
      <c r="CE326"/>
      <c r="CF326"/>
      <c r="CG326"/>
      <c r="CH326"/>
      <c r="CI326"/>
    </row>
    <row r="327" spans="1:87" s="13" customFormat="1" ht="43.2" x14ac:dyDescent="0.3">
      <c r="A327" s="21" t="s">
        <v>24</v>
      </c>
      <c r="B327" s="2" t="s">
        <v>77</v>
      </c>
      <c r="C327" s="2" t="s">
        <v>28</v>
      </c>
      <c r="D327" s="8"/>
      <c r="E327" s="27">
        <v>44697</v>
      </c>
      <c r="F327" s="3">
        <f>IF(E327="New","",IF(E327=E326,G326,TIME(9,0,0)))</f>
        <v>0.64583333333333337</v>
      </c>
      <c r="G327" s="3">
        <v>0.8125</v>
      </c>
      <c r="H327" s="4">
        <f t="shared" si="37"/>
        <v>3.9999999999999991</v>
      </c>
      <c r="I327" s="17">
        <f t="shared" si="38"/>
        <v>7.5</v>
      </c>
      <c r="K327" s="9"/>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s="35"/>
      <c r="BE327" s="35"/>
      <c r="BF327"/>
      <c r="BG327"/>
      <c r="BH327"/>
      <c r="BI327"/>
      <c r="BJ327"/>
      <c r="BK327"/>
      <c r="BL327"/>
      <c r="BM327"/>
      <c r="BN327"/>
      <c r="BO327"/>
      <c r="BP327"/>
      <c r="BQ327" s="53"/>
      <c r="BR327"/>
      <c r="BS327"/>
      <c r="BT327"/>
      <c r="BU327" s="53"/>
      <c r="BV327"/>
      <c r="BW327"/>
      <c r="BX327"/>
      <c r="BY327"/>
      <c r="BZ327"/>
      <c r="CA327"/>
      <c r="CB327"/>
      <c r="CC327"/>
      <c r="CD327"/>
      <c r="CE327"/>
      <c r="CF327"/>
      <c r="CG327"/>
      <c r="CH327"/>
      <c r="CI327"/>
    </row>
    <row r="328" spans="1:87" s="13" customFormat="1" x14ac:dyDescent="0.3">
      <c r="A328"/>
      <c r="B328" s="2"/>
      <c r="C328" s="7"/>
      <c r="D328" s="57"/>
      <c r="E328" s="27"/>
      <c r="F328" s="3"/>
      <c r="G328" s="3"/>
      <c r="H328" s="4">
        <f t="shared" si="37"/>
        <v>0</v>
      </c>
      <c r="I328" s="17">
        <f t="shared" si="38"/>
        <v>0</v>
      </c>
      <c r="K328" s="9"/>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s="35"/>
      <c r="BE328" s="35"/>
      <c r="BF328"/>
      <c r="BG328"/>
      <c r="BH328"/>
      <c r="BI328"/>
      <c r="BJ328"/>
      <c r="BK328"/>
      <c r="BL328"/>
      <c r="BM328"/>
      <c r="BN328"/>
      <c r="BO328"/>
      <c r="BP328"/>
      <c r="BQ328" s="53"/>
      <c r="BR328"/>
      <c r="BS328"/>
      <c r="BT328"/>
      <c r="BU328" s="53"/>
      <c r="BV328"/>
      <c r="BW328"/>
      <c r="BX328"/>
      <c r="BY328"/>
      <c r="BZ328"/>
      <c r="CA328"/>
      <c r="CB328"/>
      <c r="CC328"/>
      <c r="CD328"/>
      <c r="CE328"/>
      <c r="CF328"/>
      <c r="CG328"/>
      <c r="CH328"/>
      <c r="CI328"/>
    </row>
    <row r="329" spans="1:87" s="13" customFormat="1" x14ac:dyDescent="0.3">
      <c r="A329" s="21" t="s">
        <v>170</v>
      </c>
      <c r="B329" s="2" t="s">
        <v>143</v>
      </c>
      <c r="C329" s="7"/>
      <c r="D329" s="8" t="s">
        <v>144</v>
      </c>
      <c r="E329" s="27">
        <v>44698</v>
      </c>
      <c r="F329" s="3">
        <v>0.3125</v>
      </c>
      <c r="G329" s="3">
        <v>0.39583333333333331</v>
      </c>
      <c r="H329" s="4">
        <f t="shared" si="37"/>
        <v>0</v>
      </c>
      <c r="I329" s="17">
        <f t="shared" si="38"/>
        <v>0</v>
      </c>
      <c r="K329" s="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s="35"/>
      <c r="BE329" s="35"/>
      <c r="BF329"/>
      <c r="BG329"/>
      <c r="BH329"/>
      <c r="BI329"/>
      <c r="BJ329"/>
      <c r="BK329"/>
      <c r="BL329"/>
      <c r="BM329"/>
      <c r="BN329"/>
      <c r="BO329"/>
      <c r="BP329"/>
      <c r="BQ329" s="53"/>
      <c r="BR329"/>
      <c r="BS329"/>
      <c r="BT329"/>
      <c r="BU329" s="53"/>
      <c r="BV329"/>
      <c r="BW329"/>
      <c r="BX329"/>
      <c r="BY329"/>
      <c r="BZ329"/>
      <c r="CA329"/>
      <c r="CB329"/>
      <c r="CC329"/>
      <c r="CD329"/>
      <c r="CE329"/>
      <c r="CF329"/>
      <c r="CG329"/>
      <c r="CH329"/>
      <c r="CI329"/>
    </row>
    <row r="330" spans="1:87" s="13" customFormat="1" x14ac:dyDescent="0.3">
      <c r="A330" s="2" t="s">
        <v>77</v>
      </c>
      <c r="B330" s="2" t="s">
        <v>77</v>
      </c>
      <c r="C330" s="7" t="s">
        <v>66</v>
      </c>
      <c r="D330" s="37"/>
      <c r="E330" s="27">
        <v>44698</v>
      </c>
      <c r="F330" s="3">
        <v>0.39583333333333331</v>
      </c>
      <c r="G330" s="3">
        <v>0.41666666666666669</v>
      </c>
      <c r="H330" s="4">
        <f t="shared" si="37"/>
        <v>0.50000000000000089</v>
      </c>
      <c r="I330" s="17">
        <f t="shared" si="38"/>
        <v>0.50000000000000089</v>
      </c>
      <c r="K330" s="9"/>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s="35"/>
      <c r="BE330" s="35"/>
      <c r="BF330"/>
      <c r="BG330"/>
      <c r="BH330"/>
      <c r="BI330"/>
      <c r="BJ330"/>
      <c r="BK330"/>
      <c r="BL330"/>
      <c r="BM330"/>
      <c r="BN330"/>
      <c r="BO330"/>
      <c r="BP330"/>
      <c r="BQ330" s="53"/>
      <c r="BR330"/>
      <c r="BS330"/>
      <c r="BT330"/>
      <c r="BU330" s="53"/>
      <c r="BV330"/>
      <c r="BW330"/>
      <c r="BX330"/>
      <c r="BY330"/>
      <c r="BZ330"/>
      <c r="CA330"/>
      <c r="CB330"/>
      <c r="CC330"/>
      <c r="CD330"/>
      <c r="CE330"/>
      <c r="CF330"/>
      <c r="CG330"/>
      <c r="CH330"/>
      <c r="CI330"/>
    </row>
    <row r="331" spans="1:87" s="13" customFormat="1" x14ac:dyDescent="0.3">
      <c r="A331" s="21">
        <v>0</v>
      </c>
      <c r="B331" s="2" t="s">
        <v>143</v>
      </c>
      <c r="C331" s="7"/>
      <c r="D331" s="8" t="s">
        <v>144</v>
      </c>
      <c r="E331" s="27">
        <v>44698</v>
      </c>
      <c r="F331" s="3">
        <f>IF(E331="New","",IF(E331=E330,G330,TIME(9,0,0)))</f>
        <v>0.41666666666666669</v>
      </c>
      <c r="G331" s="3">
        <v>0.45833333333333331</v>
      </c>
      <c r="H331" s="4">
        <f t="shared" si="37"/>
        <v>0</v>
      </c>
      <c r="I331" s="17">
        <f t="shared" si="38"/>
        <v>0.50000000000000089</v>
      </c>
      <c r="K331" s="9"/>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s="35"/>
      <c r="BE331" s="35"/>
      <c r="BF331"/>
      <c r="BG331"/>
      <c r="BH331"/>
      <c r="BI331"/>
      <c r="BJ331"/>
      <c r="BK331"/>
      <c r="BL331"/>
      <c r="BM331"/>
      <c r="BN331"/>
      <c r="BO331"/>
      <c r="BP331"/>
      <c r="BQ331" s="53"/>
      <c r="BR331"/>
      <c r="BS331"/>
      <c r="BT331"/>
      <c r="BU331" s="53"/>
      <c r="BV331"/>
      <c r="BW331"/>
      <c r="BX331"/>
      <c r="BY331"/>
      <c r="BZ331"/>
      <c r="CA331"/>
      <c r="CB331"/>
      <c r="CC331"/>
      <c r="CD331"/>
      <c r="CE331"/>
      <c r="CF331"/>
      <c r="CG331"/>
      <c r="CH331"/>
      <c r="CI331"/>
    </row>
    <row r="332" spans="1:87" s="13" customFormat="1" x14ac:dyDescent="0.3">
      <c r="A332"/>
      <c r="B332" s="2"/>
      <c r="C332" s="7"/>
      <c r="D332" s="8" t="s">
        <v>146</v>
      </c>
      <c r="E332" s="27">
        <v>44698</v>
      </c>
      <c r="F332" s="3">
        <v>0.45833333333333331</v>
      </c>
      <c r="G332" s="3">
        <v>0.5</v>
      </c>
      <c r="H332" s="4">
        <f t="shared" si="37"/>
        <v>0</v>
      </c>
      <c r="I332" s="17">
        <f t="shared" si="38"/>
        <v>0.50000000000000089</v>
      </c>
      <c r="K332" s="9"/>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s="35"/>
      <c r="BE332" s="35"/>
      <c r="BF332"/>
      <c r="BG332"/>
      <c r="BH332"/>
      <c r="BI332"/>
      <c r="BJ332"/>
      <c r="BK332"/>
      <c r="BL332"/>
      <c r="BM332"/>
      <c r="BN332"/>
      <c r="BO332"/>
      <c r="BP332"/>
      <c r="BQ332" s="53"/>
      <c r="BR332"/>
      <c r="BS332"/>
      <c r="BT332"/>
      <c r="BU332" s="53"/>
      <c r="BV332"/>
      <c r="BW332"/>
      <c r="BX332"/>
      <c r="BY332"/>
      <c r="BZ332"/>
      <c r="CA332"/>
      <c r="CB332"/>
      <c r="CC332"/>
      <c r="CD332"/>
      <c r="CE332"/>
      <c r="CF332"/>
      <c r="CG332"/>
      <c r="CH332"/>
      <c r="CI332"/>
    </row>
    <row r="333" spans="1:87" s="13" customFormat="1" x14ac:dyDescent="0.3">
      <c r="A333"/>
      <c r="B333" s="2"/>
      <c r="C333" s="7"/>
      <c r="D333" s="8" t="s">
        <v>146</v>
      </c>
      <c r="E333" s="27">
        <v>44698</v>
      </c>
      <c r="F333" s="3">
        <v>0.54166666666666663</v>
      </c>
      <c r="G333" s="3">
        <v>0.60416666666666663</v>
      </c>
      <c r="H333" s="4">
        <f t="shared" si="37"/>
        <v>0</v>
      </c>
      <c r="I333" s="17">
        <f t="shared" si="38"/>
        <v>0.50000000000000089</v>
      </c>
      <c r="K333" s="9"/>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s="35"/>
      <c r="BE333" s="35"/>
      <c r="BF333"/>
      <c r="BG333"/>
      <c r="BH333"/>
      <c r="BI333"/>
      <c r="BJ333"/>
      <c r="BK333"/>
      <c r="BL333"/>
      <c r="BM333"/>
      <c r="BN333"/>
      <c r="BO333"/>
      <c r="BP333"/>
      <c r="BQ333" s="53"/>
      <c r="BR333"/>
      <c r="BS333"/>
      <c r="BT333"/>
      <c r="BU333" s="53"/>
      <c r="BV333"/>
      <c r="BW333"/>
      <c r="BX333"/>
      <c r="BY333"/>
      <c r="BZ333"/>
      <c r="CA333"/>
      <c r="CB333"/>
      <c r="CC333"/>
      <c r="CD333"/>
      <c r="CE333"/>
      <c r="CF333"/>
      <c r="CG333"/>
      <c r="CH333"/>
      <c r="CI333"/>
    </row>
    <row r="334" spans="1:87" s="13" customFormat="1" ht="28.8" x14ac:dyDescent="0.3">
      <c r="A334" s="21">
        <v>3</v>
      </c>
      <c r="B334" s="2">
        <v>18556</v>
      </c>
      <c r="C334" s="60" t="s">
        <v>62</v>
      </c>
      <c r="D334" s="8" t="s">
        <v>145</v>
      </c>
      <c r="E334" s="27">
        <v>44698</v>
      </c>
      <c r="F334" s="3">
        <v>0.60416666666666663</v>
      </c>
      <c r="G334" s="3">
        <v>0.66666666666666663</v>
      </c>
      <c r="H334" s="4">
        <f t="shared" si="37"/>
        <v>1.5</v>
      </c>
      <c r="I334" s="17">
        <f t="shared" si="38"/>
        <v>2.0000000000000009</v>
      </c>
      <c r="K334" s="9"/>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s="35"/>
      <c r="BE334" s="35"/>
      <c r="BF334"/>
      <c r="BG334"/>
      <c r="BH334"/>
      <c r="BI334"/>
      <c r="BJ334"/>
      <c r="BK334"/>
      <c r="BL334"/>
      <c r="BM334"/>
      <c r="BN334"/>
      <c r="BO334"/>
      <c r="BP334"/>
      <c r="BQ334" s="53"/>
      <c r="BR334"/>
      <c r="BS334"/>
      <c r="BT334"/>
      <c r="BU334" s="53"/>
      <c r="BV334"/>
      <c r="BW334"/>
      <c r="BX334"/>
      <c r="BY334"/>
      <c r="BZ334"/>
      <c r="CA334"/>
      <c r="CB334"/>
      <c r="CC334"/>
      <c r="CD334"/>
      <c r="CE334"/>
      <c r="CF334"/>
      <c r="CG334"/>
      <c r="CH334"/>
      <c r="CI334"/>
    </row>
    <row r="335" spans="1:87" s="13" customFormat="1" x14ac:dyDescent="0.3">
      <c r="A335" s="21">
        <v>3</v>
      </c>
      <c r="B335" s="2"/>
      <c r="C335" s="60"/>
      <c r="D335" s="8" t="s">
        <v>156</v>
      </c>
      <c r="E335" s="27">
        <v>44698</v>
      </c>
      <c r="F335" s="3">
        <v>0.66666666666666663</v>
      </c>
      <c r="G335" s="3">
        <v>0.70833333333333337</v>
      </c>
      <c r="H335" s="4">
        <f t="shared" si="37"/>
        <v>0</v>
      </c>
      <c r="I335" s="17">
        <f t="shared" si="38"/>
        <v>2.0000000000000009</v>
      </c>
      <c r="K335" s="9"/>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s="35"/>
      <c r="BE335" s="35"/>
      <c r="BF335"/>
      <c r="BG335"/>
      <c r="BH335"/>
      <c r="BI335"/>
      <c r="BJ335"/>
      <c r="BK335"/>
      <c r="BL335"/>
      <c r="BM335"/>
      <c r="BN335"/>
      <c r="BO335"/>
      <c r="BP335"/>
      <c r="BQ335" s="53"/>
      <c r="BR335"/>
      <c r="BS335"/>
      <c r="BT335"/>
      <c r="BU335" s="53"/>
      <c r="BV335"/>
      <c r="BW335"/>
      <c r="BX335"/>
      <c r="BY335"/>
      <c r="BZ335"/>
      <c r="CA335"/>
      <c r="CB335"/>
      <c r="CC335"/>
      <c r="CD335"/>
      <c r="CE335"/>
      <c r="CF335"/>
      <c r="CG335"/>
      <c r="CH335"/>
      <c r="CI335"/>
    </row>
    <row r="336" spans="1:87" s="13" customFormat="1" ht="100.8" x14ac:dyDescent="0.3">
      <c r="A336">
        <v>4</v>
      </c>
      <c r="B336" s="2">
        <v>18702</v>
      </c>
      <c r="C336" s="7" t="s">
        <v>130</v>
      </c>
      <c r="D336" s="37" t="s">
        <v>172</v>
      </c>
      <c r="E336" s="27">
        <v>44698</v>
      </c>
      <c r="F336" s="3">
        <v>0.66666666666666663</v>
      </c>
      <c r="G336" s="3">
        <v>0.79166666666666663</v>
      </c>
      <c r="H336" s="4">
        <f t="shared" si="37"/>
        <v>3</v>
      </c>
      <c r="I336" s="17">
        <f t="shared" si="38"/>
        <v>5.0000000000000009</v>
      </c>
      <c r="K336" s="9"/>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s="35"/>
      <c r="BE336" s="35"/>
      <c r="BF336"/>
      <c r="BG336"/>
      <c r="BH336"/>
      <c r="BI336"/>
      <c r="BJ336"/>
      <c r="BK336"/>
      <c r="BL336"/>
      <c r="BM336"/>
      <c r="BN336"/>
      <c r="BO336"/>
      <c r="BP336"/>
      <c r="BQ336" s="53"/>
      <c r="BR336"/>
      <c r="BS336"/>
      <c r="BT336"/>
      <c r="BU336" s="53"/>
      <c r="BV336"/>
      <c r="BW336"/>
      <c r="BX336"/>
      <c r="BY336"/>
      <c r="BZ336"/>
      <c r="CA336"/>
      <c r="CB336"/>
      <c r="CC336"/>
      <c r="CD336"/>
      <c r="CE336"/>
      <c r="CF336"/>
      <c r="CG336"/>
      <c r="CH336"/>
      <c r="CI336"/>
    </row>
    <row r="337" spans="1:87" s="13" customFormat="1" ht="43.2" x14ac:dyDescent="0.3">
      <c r="A337" s="21" t="s">
        <v>24</v>
      </c>
      <c r="B337" s="2" t="s">
        <v>77</v>
      </c>
      <c r="C337" s="2" t="s">
        <v>28</v>
      </c>
      <c r="D337" s="57"/>
      <c r="E337" s="27">
        <v>44698</v>
      </c>
      <c r="F337" s="3">
        <v>0.79166666666666663</v>
      </c>
      <c r="G337" s="3">
        <v>0.89583333333333337</v>
      </c>
      <c r="H337" s="4">
        <f t="shared" si="37"/>
        <v>2.5000000000000018</v>
      </c>
      <c r="I337" s="17">
        <f t="shared" si="38"/>
        <v>7.5000000000000027</v>
      </c>
      <c r="K337" s="9"/>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s="35"/>
      <c r="BE337" s="35"/>
      <c r="BF337"/>
      <c r="BG337"/>
      <c r="BH337"/>
      <c r="BI337"/>
      <c r="BJ337"/>
      <c r="BK337"/>
      <c r="BL337"/>
      <c r="BM337"/>
      <c r="BN337"/>
      <c r="BO337"/>
      <c r="BP337"/>
      <c r="BQ337" s="53"/>
      <c r="BR337"/>
      <c r="BS337"/>
      <c r="BT337"/>
      <c r="BU337" s="53"/>
      <c r="BV337"/>
      <c r="BW337"/>
      <c r="BX337"/>
      <c r="BY337"/>
      <c r="BZ337"/>
      <c r="CA337"/>
      <c r="CB337"/>
      <c r="CC337"/>
      <c r="CD337"/>
      <c r="CE337"/>
      <c r="CF337"/>
      <c r="CG337"/>
      <c r="CH337"/>
      <c r="CI337"/>
    </row>
    <row r="338" spans="1:87" s="13" customFormat="1" ht="28.8" x14ac:dyDescent="0.3">
      <c r="A338">
        <v>4</v>
      </c>
      <c r="B338" s="2">
        <v>18702</v>
      </c>
      <c r="C338" s="7" t="s">
        <v>130</v>
      </c>
      <c r="D338" s="8" t="s">
        <v>147</v>
      </c>
      <c r="E338" s="27">
        <v>44699</v>
      </c>
      <c r="F338" s="3">
        <v>0.33333333333333331</v>
      </c>
      <c r="G338" s="3">
        <v>0.39583333333333331</v>
      </c>
      <c r="H338" s="4">
        <f t="shared" si="37"/>
        <v>1.5</v>
      </c>
      <c r="I338" s="17">
        <f t="shared" si="38"/>
        <v>1.5</v>
      </c>
      <c r="K338" s="9"/>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s="35"/>
      <c r="BE338" s="35"/>
      <c r="BF338"/>
      <c r="BG338"/>
      <c r="BH338"/>
      <c r="BI338"/>
      <c r="BJ338"/>
      <c r="BK338"/>
      <c r="BL338"/>
      <c r="BM338"/>
      <c r="BN338"/>
      <c r="BO338"/>
      <c r="BP338"/>
      <c r="BQ338" s="53"/>
      <c r="BR338"/>
      <c r="BS338"/>
      <c r="BT338"/>
      <c r="BU338" s="53"/>
      <c r="BV338"/>
      <c r="BW338"/>
      <c r="BX338"/>
      <c r="BY338"/>
      <c r="BZ338"/>
      <c r="CA338"/>
      <c r="CB338"/>
      <c r="CC338"/>
      <c r="CD338"/>
      <c r="CE338"/>
      <c r="CF338"/>
      <c r="CG338"/>
      <c r="CH338"/>
      <c r="CI338"/>
    </row>
    <row r="339" spans="1:87" s="13" customFormat="1" x14ac:dyDescent="0.3">
      <c r="A339" s="2" t="s">
        <v>77</v>
      </c>
      <c r="B339" s="2" t="s">
        <v>77</v>
      </c>
      <c r="C339" s="7" t="s">
        <v>66</v>
      </c>
      <c r="D339" s="8"/>
      <c r="E339" s="27">
        <v>44699</v>
      </c>
      <c r="F339" s="3">
        <v>0.39583333333333331</v>
      </c>
      <c r="G339" s="3">
        <v>0.41666666666666669</v>
      </c>
      <c r="H339" s="4">
        <f t="shared" si="37"/>
        <v>0.50000000000000089</v>
      </c>
      <c r="I339" s="17">
        <f t="shared" si="38"/>
        <v>2.0000000000000009</v>
      </c>
      <c r="K339" s="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s="35"/>
      <c r="BE339" s="35"/>
      <c r="BF339"/>
      <c r="BG339"/>
      <c r="BH339"/>
      <c r="BI339"/>
      <c r="BJ339"/>
      <c r="BK339"/>
      <c r="BL339"/>
      <c r="BM339"/>
      <c r="BN339"/>
      <c r="BO339"/>
      <c r="BP339"/>
      <c r="BQ339" s="53"/>
      <c r="BR339"/>
      <c r="BS339"/>
      <c r="BT339"/>
      <c r="BU339" s="53"/>
      <c r="BV339"/>
      <c r="BW339"/>
      <c r="BX339"/>
      <c r="BY339"/>
      <c r="BZ339"/>
      <c r="CA339"/>
      <c r="CB339"/>
      <c r="CC339"/>
      <c r="CD339"/>
      <c r="CE339"/>
      <c r="CF339"/>
      <c r="CG339"/>
      <c r="CH339"/>
      <c r="CI339"/>
    </row>
    <row r="340" spans="1:87" s="13" customFormat="1" ht="86.4" x14ac:dyDescent="0.3">
      <c r="A340" s="21" t="s">
        <v>24</v>
      </c>
      <c r="B340" s="2" t="s">
        <v>77</v>
      </c>
      <c r="C340" s="2" t="s">
        <v>28</v>
      </c>
      <c r="D340" s="37" t="s">
        <v>173</v>
      </c>
      <c r="E340" s="27">
        <v>44699</v>
      </c>
      <c r="F340" s="3">
        <v>0.42708333333333331</v>
      </c>
      <c r="G340" s="3">
        <v>0.5</v>
      </c>
      <c r="H340" s="4">
        <f t="shared" si="37"/>
        <v>1.7500000000000004</v>
      </c>
      <c r="I340" s="17">
        <f t="shared" si="38"/>
        <v>3.7500000000000013</v>
      </c>
      <c r="K340" s="9"/>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s="35"/>
      <c r="BE340" s="35"/>
      <c r="BF340"/>
      <c r="BG340"/>
      <c r="BH340"/>
      <c r="BI340"/>
      <c r="BJ340"/>
      <c r="BK340"/>
      <c r="BL340"/>
      <c r="BM340"/>
      <c r="BN340"/>
      <c r="BO340"/>
      <c r="BP340"/>
      <c r="BQ340" s="53"/>
      <c r="BR340"/>
      <c r="BS340"/>
      <c r="BT340"/>
      <c r="BU340" s="53"/>
      <c r="BV340"/>
      <c r="BW340"/>
      <c r="BX340"/>
      <c r="BY340"/>
      <c r="BZ340"/>
      <c r="CA340"/>
      <c r="CB340"/>
      <c r="CC340"/>
      <c r="CD340"/>
      <c r="CE340"/>
      <c r="CF340"/>
      <c r="CG340"/>
      <c r="CH340"/>
      <c r="CI340"/>
    </row>
    <row r="341" spans="1:87" s="13" customFormat="1" x14ac:dyDescent="0.3">
      <c r="A341">
        <v>0</v>
      </c>
      <c r="B341" s="2">
        <v>18702</v>
      </c>
      <c r="C341" s="7"/>
      <c r="D341" s="57"/>
      <c r="E341" s="27">
        <v>44699</v>
      </c>
      <c r="F341" s="3"/>
      <c r="G341" s="3"/>
      <c r="H341" s="4">
        <f t="shared" si="37"/>
        <v>0</v>
      </c>
      <c r="I341" s="17">
        <f>IF(E341=E339,H341+I339,H341)</f>
        <v>2.0000000000000009</v>
      </c>
      <c r="K341" s="9"/>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s="35"/>
      <c r="BE341" s="35"/>
      <c r="BF341"/>
      <c r="BG341"/>
      <c r="BH341"/>
      <c r="BI341"/>
      <c r="BJ341"/>
      <c r="BK341"/>
      <c r="BL341"/>
      <c r="BM341"/>
      <c r="BN341"/>
      <c r="BO341"/>
      <c r="BP341"/>
      <c r="BQ341" s="53"/>
      <c r="BR341"/>
      <c r="BS341"/>
      <c r="BT341"/>
      <c r="BU341" s="53"/>
      <c r="BV341"/>
      <c r="BW341"/>
      <c r="BX341"/>
      <c r="BY341"/>
      <c r="BZ341"/>
      <c r="CA341"/>
      <c r="CB341"/>
      <c r="CC341"/>
      <c r="CD341"/>
      <c r="CE341"/>
      <c r="CF341"/>
      <c r="CG341"/>
      <c r="CH341"/>
      <c r="CI341"/>
    </row>
    <row r="342" spans="1:87" s="13" customFormat="1" x14ac:dyDescent="0.3">
      <c r="A342" t="s">
        <v>175</v>
      </c>
      <c r="B342" s="2"/>
      <c r="C342" s="7"/>
      <c r="D342" s="8" t="s">
        <v>174</v>
      </c>
      <c r="E342" s="27">
        <v>44699</v>
      </c>
      <c r="F342" s="3">
        <v>0.54166666666666663</v>
      </c>
      <c r="G342" s="3">
        <v>0.72916666666666663</v>
      </c>
      <c r="H342" s="4">
        <f t="shared" si="37"/>
        <v>0</v>
      </c>
      <c r="I342" s="17">
        <f>IF(E342=E340,H342+I340,H342)</f>
        <v>3.7500000000000013</v>
      </c>
      <c r="K342" s="9"/>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s="35"/>
      <c r="BE342" s="35"/>
      <c r="BF342"/>
      <c r="BG342"/>
      <c r="BH342"/>
      <c r="BI342"/>
      <c r="BJ342"/>
      <c r="BK342"/>
      <c r="BL342"/>
      <c r="BM342"/>
      <c r="BN342"/>
      <c r="BO342"/>
      <c r="BP342"/>
      <c r="BQ342" s="53"/>
      <c r="BR342"/>
      <c r="BS342"/>
      <c r="BT342"/>
      <c r="BU342" s="53"/>
      <c r="BV342"/>
      <c r="BW342"/>
      <c r="BX342"/>
      <c r="BY342"/>
      <c r="BZ342"/>
      <c r="CA342"/>
      <c r="CB342"/>
      <c r="CC342"/>
      <c r="CD342"/>
      <c r="CE342"/>
      <c r="CF342"/>
      <c r="CG342"/>
      <c r="CH342"/>
      <c r="CI342"/>
    </row>
    <row r="343" spans="1:87" s="13" customFormat="1" ht="72" x14ac:dyDescent="0.3">
      <c r="A343" s="21" t="s">
        <v>24</v>
      </c>
      <c r="B343" s="2" t="s">
        <v>77</v>
      </c>
      <c r="C343" s="2" t="s">
        <v>28</v>
      </c>
      <c r="D343" s="37" t="s">
        <v>157</v>
      </c>
      <c r="E343" s="27">
        <v>44700</v>
      </c>
      <c r="F343" s="3">
        <v>0.33333333333333331</v>
      </c>
      <c r="G343" s="3">
        <v>0.38541666666666669</v>
      </c>
      <c r="H343" s="4">
        <f t="shared" si="37"/>
        <v>1.2500000000000009</v>
      </c>
      <c r="I343" s="17">
        <f t="shared" si="38"/>
        <v>1.2500000000000009</v>
      </c>
      <c r="K343" s="9"/>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s="35"/>
      <c r="BE343" s="35"/>
      <c r="BF343"/>
      <c r="BG343"/>
      <c r="BH343"/>
      <c r="BI343"/>
      <c r="BJ343"/>
      <c r="BK343"/>
      <c r="BL343"/>
      <c r="BM343"/>
      <c r="BN343"/>
      <c r="BO343"/>
      <c r="BP343"/>
      <c r="BQ343" s="53"/>
      <c r="BR343"/>
      <c r="BS343"/>
      <c r="BT343"/>
      <c r="BU343" s="53"/>
      <c r="BV343"/>
      <c r="BW343"/>
      <c r="BX343"/>
      <c r="BY343"/>
      <c r="BZ343"/>
      <c r="CA343"/>
      <c r="CB343"/>
      <c r="CC343"/>
      <c r="CD343"/>
      <c r="CE343"/>
      <c r="CF343"/>
      <c r="CG343"/>
      <c r="CH343"/>
      <c r="CI343"/>
    </row>
    <row r="344" spans="1:87" s="13" customFormat="1" x14ac:dyDescent="0.3">
      <c r="A344" s="2" t="s">
        <v>77</v>
      </c>
      <c r="B344" s="2" t="s">
        <v>77</v>
      </c>
      <c r="C344" s="7" t="s">
        <v>66</v>
      </c>
      <c r="D344" s="8"/>
      <c r="E344" s="27">
        <v>44700</v>
      </c>
      <c r="F344" s="3">
        <v>0.39583333333333331</v>
      </c>
      <c r="G344" s="3">
        <v>0.4375</v>
      </c>
      <c r="H344" s="4">
        <f t="shared" si="37"/>
        <v>1.0000000000000004</v>
      </c>
      <c r="I344" s="17">
        <f t="shared" si="38"/>
        <v>2.2500000000000013</v>
      </c>
      <c r="K344" s="9"/>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s="35"/>
      <c r="BE344" s="35"/>
      <c r="BF344"/>
      <c r="BG344"/>
      <c r="BH344"/>
      <c r="BI344"/>
      <c r="BJ344"/>
      <c r="BK344"/>
      <c r="BL344"/>
      <c r="BM344"/>
      <c r="BN344"/>
      <c r="BO344"/>
      <c r="BP344"/>
      <c r="BQ344" s="53"/>
      <c r="BR344"/>
      <c r="BS344"/>
      <c r="BT344"/>
      <c r="BU344" s="53"/>
      <c r="BV344"/>
      <c r="BW344"/>
      <c r="BX344"/>
      <c r="BY344"/>
      <c r="BZ344"/>
      <c r="CA344"/>
      <c r="CB344"/>
      <c r="CC344"/>
      <c r="CD344"/>
      <c r="CE344"/>
      <c r="CF344"/>
      <c r="CG344"/>
      <c r="CH344"/>
      <c r="CI344"/>
    </row>
    <row r="345" spans="1:87" s="13" customFormat="1" ht="28.8" x14ac:dyDescent="0.3">
      <c r="A345">
        <v>4</v>
      </c>
      <c r="B345" s="2">
        <v>18702</v>
      </c>
      <c r="C345" s="7" t="s">
        <v>130</v>
      </c>
      <c r="D345" s="8" t="s">
        <v>148</v>
      </c>
      <c r="E345" s="27">
        <v>44700</v>
      </c>
      <c r="F345" s="3">
        <f>IF(E345="New","",IF(E345=E344,G344,TIME(9,0,0)))</f>
        <v>0.4375</v>
      </c>
      <c r="G345" s="3">
        <v>0.47916666666666669</v>
      </c>
      <c r="H345" s="4">
        <f t="shared" si="37"/>
        <v>1.0000000000000004</v>
      </c>
      <c r="I345" s="17">
        <f t="shared" si="38"/>
        <v>3.2500000000000018</v>
      </c>
      <c r="K345" s="9"/>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s="35"/>
      <c r="BE345" s="35"/>
      <c r="BF345"/>
      <c r="BG345"/>
      <c r="BH345"/>
      <c r="BI345"/>
      <c r="BJ345"/>
      <c r="BK345"/>
      <c r="BL345"/>
      <c r="BM345"/>
      <c r="BN345"/>
      <c r="BO345"/>
      <c r="BP345"/>
      <c r="BQ345" s="53"/>
      <c r="BR345"/>
      <c r="BS345"/>
      <c r="BT345"/>
      <c r="BU345" s="53"/>
      <c r="BV345"/>
      <c r="BW345"/>
      <c r="BX345"/>
      <c r="BY345"/>
      <c r="BZ345"/>
      <c r="CA345"/>
      <c r="CB345"/>
      <c r="CC345"/>
      <c r="CD345"/>
      <c r="CE345"/>
      <c r="CF345"/>
      <c r="CG345"/>
      <c r="CH345"/>
      <c r="CI345"/>
    </row>
    <row r="346" spans="1:87" s="13" customFormat="1" ht="43.2" x14ac:dyDescent="0.3">
      <c r="A346" s="21" t="s">
        <v>24</v>
      </c>
      <c r="B346" s="2" t="s">
        <v>77</v>
      </c>
      <c r="C346" s="2" t="s">
        <v>28</v>
      </c>
      <c r="D346" s="8" t="s">
        <v>149</v>
      </c>
      <c r="E346" s="27">
        <v>44700</v>
      </c>
      <c r="F346" s="3">
        <f>IF(E346="New","",IF(E346=E345,G345,TIME(9,0,0)))</f>
        <v>0.47916666666666669</v>
      </c>
      <c r="G346" s="3">
        <v>0.5</v>
      </c>
      <c r="H346" s="4">
        <f t="shared" si="37"/>
        <v>0.49999999999999956</v>
      </c>
      <c r="I346" s="17">
        <f t="shared" si="38"/>
        <v>3.7500000000000013</v>
      </c>
      <c r="K346" s="9"/>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s="35"/>
      <c r="BE346" s="35"/>
      <c r="BF346"/>
      <c r="BG346"/>
      <c r="BH346"/>
      <c r="BI346"/>
      <c r="BJ346"/>
      <c r="BK346"/>
      <c r="BL346"/>
      <c r="BM346"/>
      <c r="BN346"/>
      <c r="BO346"/>
      <c r="BP346"/>
      <c r="BQ346" s="53"/>
      <c r="BR346"/>
      <c r="BS346"/>
      <c r="BT346"/>
      <c r="BU346" s="53"/>
      <c r="BV346"/>
      <c r="BW346"/>
      <c r="BX346"/>
      <c r="BY346"/>
      <c r="BZ346"/>
      <c r="CA346"/>
      <c r="CB346"/>
      <c r="CC346"/>
      <c r="CD346"/>
      <c r="CE346"/>
      <c r="CF346"/>
      <c r="CG346"/>
      <c r="CH346"/>
      <c r="CI346"/>
    </row>
    <row r="347" spans="1:87" s="13" customFormat="1" x14ac:dyDescent="0.3">
      <c r="A347" t="s">
        <v>175</v>
      </c>
      <c r="B347" s="2"/>
      <c r="C347" s="7"/>
      <c r="D347" s="8" t="s">
        <v>174</v>
      </c>
      <c r="E347" s="27">
        <v>44700</v>
      </c>
      <c r="F347" s="3">
        <v>0.54166666666666663</v>
      </c>
      <c r="G347" s="3">
        <v>0.66666666666666663</v>
      </c>
      <c r="H347" s="4">
        <f t="shared" si="37"/>
        <v>0</v>
      </c>
      <c r="I347" s="17">
        <f>IF(E347=E345,H347+I345,H347)</f>
        <v>3.2500000000000018</v>
      </c>
      <c r="K347" s="9"/>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s="35"/>
      <c r="BE347" s="35"/>
      <c r="BF347"/>
      <c r="BG347"/>
      <c r="BH347"/>
      <c r="BI347"/>
      <c r="BJ347"/>
      <c r="BK347"/>
      <c r="BL347"/>
      <c r="BM347"/>
      <c r="BN347"/>
      <c r="BO347"/>
      <c r="BP347"/>
      <c r="BQ347" s="53"/>
      <c r="BR347"/>
      <c r="BS347"/>
      <c r="BT347"/>
      <c r="BU347" s="53"/>
      <c r="BV347"/>
      <c r="BW347"/>
      <c r="BX347"/>
      <c r="BY347"/>
      <c r="BZ347"/>
      <c r="CA347"/>
      <c r="CB347"/>
      <c r="CC347"/>
      <c r="CD347"/>
      <c r="CE347"/>
      <c r="CF347"/>
      <c r="CG347"/>
      <c r="CH347"/>
      <c r="CI347"/>
    </row>
    <row r="348" spans="1:87" s="13" customFormat="1" x14ac:dyDescent="0.3">
      <c r="A348" s="21" t="s">
        <v>170</v>
      </c>
      <c r="B348" s="2" t="s">
        <v>10</v>
      </c>
      <c r="C348" s="7"/>
      <c r="D348" s="8" t="s">
        <v>150</v>
      </c>
      <c r="E348" s="27">
        <v>44700</v>
      </c>
      <c r="F348" s="3">
        <v>0.66666666666666663</v>
      </c>
      <c r="G348" s="3">
        <v>0.70833333333333337</v>
      </c>
      <c r="H348" s="4">
        <f t="shared" si="37"/>
        <v>0</v>
      </c>
      <c r="I348" s="17">
        <f>IF(E348=E346,H348+I346,H348)</f>
        <v>3.7500000000000013</v>
      </c>
      <c r="K348" s="9"/>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s="35"/>
      <c r="BE348" s="35"/>
      <c r="BF348"/>
      <c r="BG348"/>
      <c r="BH348"/>
      <c r="BI348"/>
      <c r="BJ348"/>
      <c r="BK348"/>
      <c r="BL348"/>
      <c r="BM348"/>
      <c r="BN348"/>
      <c r="BO348"/>
      <c r="BP348"/>
      <c r="BQ348" s="53"/>
      <c r="BR348"/>
      <c r="BS348"/>
      <c r="BT348"/>
      <c r="BU348" s="53"/>
      <c r="BV348"/>
      <c r="BW348"/>
      <c r="BX348"/>
      <c r="BY348"/>
      <c r="BZ348"/>
      <c r="CA348"/>
      <c r="CB348"/>
      <c r="CC348"/>
      <c r="CD348"/>
      <c r="CE348"/>
      <c r="CF348"/>
      <c r="CG348"/>
      <c r="CH348"/>
      <c r="CI348"/>
    </row>
    <row r="349" spans="1:87" s="13" customFormat="1" ht="43.2" x14ac:dyDescent="0.3">
      <c r="A349"/>
      <c r="B349" s="2"/>
      <c r="C349" s="7"/>
      <c r="D349" s="57" t="s">
        <v>167</v>
      </c>
      <c r="E349" s="27">
        <v>44700</v>
      </c>
      <c r="F349" s="3"/>
      <c r="G349" s="3"/>
      <c r="H349" s="4">
        <f t="shared" si="37"/>
        <v>0</v>
      </c>
      <c r="I349" s="17">
        <f t="shared" si="38"/>
        <v>3.7500000000000013</v>
      </c>
      <c r="K349" s="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s="35"/>
      <c r="BE349" s="35"/>
      <c r="BF349"/>
      <c r="BG349"/>
      <c r="BH349"/>
      <c r="BI349"/>
      <c r="BJ349"/>
      <c r="BK349"/>
      <c r="BL349"/>
      <c r="BM349"/>
      <c r="BN349"/>
      <c r="BO349"/>
      <c r="BP349"/>
      <c r="BQ349" s="53"/>
      <c r="BR349"/>
      <c r="BS349"/>
      <c r="BT349"/>
      <c r="BU349" s="53"/>
      <c r="BV349"/>
      <c r="BW349"/>
      <c r="BX349"/>
      <c r="BY349"/>
      <c r="BZ349"/>
      <c r="CA349"/>
      <c r="CB349"/>
      <c r="CC349"/>
      <c r="CD349"/>
      <c r="CE349"/>
      <c r="CF349"/>
      <c r="CG349"/>
      <c r="CH349"/>
      <c r="CI349"/>
    </row>
    <row r="350" spans="1:87" s="13" customFormat="1" ht="28.8" x14ac:dyDescent="0.3">
      <c r="A350">
        <v>3</v>
      </c>
      <c r="B350" s="2">
        <v>18556</v>
      </c>
      <c r="C350" s="62" t="s">
        <v>78</v>
      </c>
      <c r="D350" s="8" t="s">
        <v>151</v>
      </c>
      <c r="E350" s="27">
        <v>44701</v>
      </c>
      <c r="F350" s="3">
        <v>0.34375</v>
      </c>
      <c r="G350" s="3">
        <v>0.39583333333333331</v>
      </c>
      <c r="H350" s="4">
        <f t="shared" si="37"/>
        <v>1.2499999999999996</v>
      </c>
      <c r="I350" s="17">
        <f t="shared" si="38"/>
        <v>1.2499999999999996</v>
      </c>
      <c r="K350" s="9"/>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s="35"/>
      <c r="BE350" s="35"/>
      <c r="BF350"/>
      <c r="BG350"/>
      <c r="BH350"/>
      <c r="BI350"/>
      <c r="BJ350"/>
      <c r="BK350"/>
      <c r="BL350"/>
      <c r="BM350"/>
      <c r="BN350"/>
      <c r="BO350"/>
      <c r="BP350"/>
      <c r="BQ350" s="53"/>
      <c r="BR350"/>
      <c r="BS350"/>
      <c r="BT350"/>
      <c r="BU350" s="53"/>
      <c r="BV350"/>
      <c r="BW350"/>
      <c r="BX350"/>
      <c r="BY350"/>
      <c r="BZ350"/>
      <c r="CA350"/>
      <c r="CB350"/>
      <c r="CC350"/>
      <c r="CD350"/>
      <c r="CE350"/>
      <c r="CF350"/>
      <c r="CG350"/>
      <c r="CH350"/>
      <c r="CI350"/>
    </row>
    <row r="351" spans="1:87" s="13" customFormat="1" x14ac:dyDescent="0.3">
      <c r="A351" s="2" t="s">
        <v>77</v>
      </c>
      <c r="B351" s="2" t="s">
        <v>77</v>
      </c>
      <c r="C351" s="7" t="s">
        <v>66</v>
      </c>
      <c r="D351" s="8"/>
      <c r="E351" s="27">
        <v>44701</v>
      </c>
      <c r="F351" s="3">
        <f>IF(E351="New","",IF(E351=E350,G350,TIME(9,0,0)))</f>
        <v>0.39583333333333331</v>
      </c>
      <c r="G351" s="3">
        <v>0.41666666666666669</v>
      </c>
      <c r="H351" s="4">
        <f t="shared" si="37"/>
        <v>0.50000000000000089</v>
      </c>
      <c r="I351" s="17">
        <f t="shared" si="38"/>
        <v>1.7500000000000004</v>
      </c>
      <c r="K351" s="9"/>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s="35"/>
      <c r="BE351" s="35"/>
      <c r="BF351"/>
      <c r="BG351"/>
      <c r="BH351"/>
      <c r="BI351"/>
      <c r="BJ351"/>
      <c r="BK351"/>
      <c r="BL351"/>
      <c r="BM351"/>
      <c r="BN351"/>
      <c r="BO351"/>
      <c r="BP351"/>
      <c r="BQ351" s="53"/>
      <c r="BR351"/>
      <c r="BS351"/>
      <c r="BT351"/>
      <c r="BU351" s="53"/>
      <c r="BV351"/>
      <c r="BW351"/>
      <c r="BX351"/>
      <c r="BY351"/>
      <c r="BZ351"/>
      <c r="CA351"/>
      <c r="CB351"/>
      <c r="CC351"/>
      <c r="CD351"/>
      <c r="CE351"/>
      <c r="CF351"/>
      <c r="CG351"/>
      <c r="CH351"/>
      <c r="CI351"/>
    </row>
    <row r="352" spans="1:87" s="13" customFormat="1" ht="72" x14ac:dyDescent="0.3">
      <c r="A352">
        <v>3</v>
      </c>
      <c r="B352" s="2">
        <v>18556</v>
      </c>
      <c r="C352" s="62" t="s">
        <v>78</v>
      </c>
      <c r="D352" s="57" t="s">
        <v>177</v>
      </c>
      <c r="E352" s="27">
        <v>44701</v>
      </c>
      <c r="F352" s="3">
        <f>IF(E352="New","",IF(E352=E351,G351,TIME(9,0,0)))</f>
        <v>0.41666666666666669</v>
      </c>
      <c r="G352" s="3">
        <v>0.4375</v>
      </c>
      <c r="H352" s="4">
        <f t="shared" si="37"/>
        <v>0.49999999999999956</v>
      </c>
      <c r="I352" s="17">
        <f t="shared" si="38"/>
        <v>2.25</v>
      </c>
      <c r="K352" s="9"/>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s="35"/>
      <c r="BE352" s="35"/>
      <c r="BF352"/>
      <c r="BG352"/>
      <c r="BH352"/>
      <c r="BI352"/>
      <c r="BJ352"/>
      <c r="BK352"/>
      <c r="BL352"/>
      <c r="BM352"/>
      <c r="BN352"/>
      <c r="BO352"/>
      <c r="BP352"/>
      <c r="BQ352" s="53"/>
      <c r="BR352"/>
      <c r="BS352"/>
      <c r="BT352"/>
      <c r="BU352" s="53"/>
      <c r="BV352"/>
      <c r="BW352"/>
      <c r="BX352"/>
      <c r="BY352"/>
      <c r="BZ352"/>
      <c r="CA352"/>
      <c r="CB352"/>
      <c r="CC352"/>
      <c r="CD352"/>
      <c r="CE352"/>
      <c r="CF352"/>
      <c r="CG352"/>
      <c r="CH352"/>
      <c r="CI352"/>
    </row>
    <row r="353" spans="1:87" s="13" customFormat="1" x14ac:dyDescent="0.3">
      <c r="A353">
        <v>0</v>
      </c>
      <c r="B353" s="2" t="s">
        <v>153</v>
      </c>
      <c r="C353" s="7"/>
      <c r="D353" s="8" t="s">
        <v>152</v>
      </c>
      <c r="E353" s="27">
        <v>44701</v>
      </c>
      <c r="F353" s="3">
        <f>IF(E353="New","",IF(E353=E352,G352,TIME(9,0,0)))</f>
        <v>0.4375</v>
      </c>
      <c r="G353" s="3">
        <v>0.45833333333333331</v>
      </c>
      <c r="H353" s="4">
        <f t="shared" ref="H353:H377" si="39">IF(AND(C353&lt;&gt;"",F353&lt;&gt;"",G353&lt;&gt;""),(G353-F353)*24,0)</f>
        <v>0</v>
      </c>
      <c r="I353" s="17">
        <f t="shared" si="38"/>
        <v>2.25</v>
      </c>
      <c r="K353" s="9"/>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s="35"/>
      <c r="BE353" s="35"/>
      <c r="BF353"/>
      <c r="BG353"/>
      <c r="BH353"/>
      <c r="BI353"/>
      <c r="BJ353"/>
      <c r="BK353"/>
      <c r="BL353"/>
      <c r="BM353"/>
      <c r="BN353"/>
      <c r="BO353"/>
      <c r="BP353"/>
      <c r="BQ353" s="53"/>
      <c r="BR353"/>
      <c r="BS353"/>
      <c r="BT353"/>
      <c r="BU353" s="53"/>
      <c r="BV353"/>
      <c r="BW353"/>
      <c r="BX353"/>
      <c r="BY353"/>
      <c r="BZ353"/>
      <c r="CA353"/>
      <c r="CB353"/>
      <c r="CC353"/>
      <c r="CD353"/>
      <c r="CE353"/>
      <c r="CF353"/>
      <c r="CG353"/>
      <c r="CH353"/>
      <c r="CI353"/>
    </row>
    <row r="354" spans="1:87" s="13" customFormat="1" ht="43.2" x14ac:dyDescent="0.3">
      <c r="A354" s="21" t="s">
        <v>24</v>
      </c>
      <c r="B354" s="2" t="s">
        <v>77</v>
      </c>
      <c r="C354" s="2" t="s">
        <v>28</v>
      </c>
      <c r="D354" s="57"/>
      <c r="E354" s="27">
        <v>44701</v>
      </c>
      <c r="F354" s="3">
        <f>IF(E354="New","",IF(E354=E353,G353,TIME(9,0,0)))</f>
        <v>0.45833333333333331</v>
      </c>
      <c r="G354" s="3">
        <v>0.5</v>
      </c>
      <c r="H354" s="4">
        <f t="shared" si="39"/>
        <v>1.0000000000000004</v>
      </c>
      <c r="I354" s="17">
        <f t="shared" ref="I354:I377" si="40">IF(E354=E353,H354+I353,H354)</f>
        <v>3.2500000000000004</v>
      </c>
      <c r="K354" s="9"/>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s="35"/>
      <c r="BE354" s="35"/>
      <c r="BF354"/>
      <c r="BG354"/>
      <c r="BH354"/>
      <c r="BI354"/>
      <c r="BJ354"/>
      <c r="BK354"/>
      <c r="BL354"/>
      <c r="BM354"/>
      <c r="BN354"/>
      <c r="BO354"/>
      <c r="BP354"/>
      <c r="BQ354" s="53"/>
      <c r="BR354"/>
      <c r="BS354"/>
      <c r="BT354"/>
      <c r="BU354" s="53"/>
      <c r="BV354"/>
      <c r="BW354"/>
      <c r="BX354"/>
      <c r="BY354"/>
      <c r="BZ354"/>
      <c r="CA354"/>
      <c r="CB354"/>
      <c r="CC354"/>
      <c r="CD354"/>
      <c r="CE354"/>
      <c r="CF354"/>
      <c r="CG354"/>
      <c r="CH354"/>
      <c r="CI354"/>
    </row>
    <row r="355" spans="1:87" s="13" customFormat="1" x14ac:dyDescent="0.3">
      <c r="A355"/>
      <c r="B355" s="2"/>
      <c r="C355" s="62"/>
      <c r="D355" s="57"/>
      <c r="E355" s="27">
        <v>44701</v>
      </c>
      <c r="F355" s="3">
        <v>0.46875</v>
      </c>
      <c r="G355" s="3">
        <v>0.5</v>
      </c>
      <c r="H355" s="4">
        <f t="shared" si="39"/>
        <v>0</v>
      </c>
      <c r="I355" s="17">
        <f t="shared" si="40"/>
        <v>3.2500000000000004</v>
      </c>
      <c r="K355" s="9"/>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s="35"/>
      <c r="BE355" s="35"/>
      <c r="BF355"/>
      <c r="BG355"/>
      <c r="BH355"/>
      <c r="BI355"/>
      <c r="BJ355"/>
      <c r="BK355"/>
      <c r="BL355"/>
      <c r="BM355"/>
      <c r="BN355"/>
      <c r="BO355"/>
      <c r="BP355"/>
      <c r="BQ355" s="53"/>
      <c r="BR355"/>
      <c r="BS355"/>
      <c r="BT355"/>
      <c r="BU355" s="53"/>
      <c r="BV355"/>
      <c r="BW355"/>
      <c r="BX355"/>
      <c r="BY355"/>
      <c r="BZ355"/>
      <c r="CA355"/>
      <c r="CB355"/>
      <c r="CC355"/>
      <c r="CD355"/>
      <c r="CE355"/>
      <c r="CF355"/>
      <c r="CG355"/>
      <c r="CH355"/>
      <c r="CI355"/>
    </row>
    <row r="356" spans="1:87" s="13" customFormat="1" ht="43.2" x14ac:dyDescent="0.3">
      <c r="A356" s="21" t="s">
        <v>24</v>
      </c>
      <c r="B356" s="2" t="s">
        <v>77</v>
      </c>
      <c r="C356" s="2" t="s">
        <v>28</v>
      </c>
      <c r="D356" s="37"/>
      <c r="E356" s="27">
        <v>44701</v>
      </c>
      <c r="F356" s="3">
        <v>0.54166666666666663</v>
      </c>
      <c r="G356" s="3">
        <v>0.71875</v>
      </c>
      <c r="H356" s="4">
        <f t="shared" si="39"/>
        <v>4.2500000000000009</v>
      </c>
      <c r="I356" s="17">
        <f t="shared" si="40"/>
        <v>7.5000000000000018</v>
      </c>
      <c r="K356" s="9"/>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s="35"/>
      <c r="BE356" s="35"/>
      <c r="BF356"/>
      <c r="BG356"/>
      <c r="BH356"/>
      <c r="BI356"/>
      <c r="BJ356"/>
      <c r="BK356"/>
      <c r="BL356"/>
      <c r="BM356"/>
      <c r="BN356"/>
      <c r="BO356"/>
      <c r="BP356"/>
      <c r="BQ356" s="53"/>
      <c r="BR356"/>
      <c r="BS356"/>
      <c r="BT356"/>
      <c r="BU356" s="53"/>
      <c r="BV356"/>
      <c r="BW356"/>
      <c r="BX356"/>
      <c r="BY356"/>
      <c r="BZ356"/>
      <c r="CA356"/>
      <c r="CB356"/>
      <c r="CC356"/>
      <c r="CD356"/>
      <c r="CE356"/>
      <c r="CF356"/>
      <c r="CG356"/>
      <c r="CH356"/>
      <c r="CI356"/>
    </row>
    <row r="357" spans="1:87" s="13" customFormat="1" ht="28.8" x14ac:dyDescent="0.3">
      <c r="A357" s="21" t="s">
        <v>170</v>
      </c>
      <c r="B357" s="2"/>
      <c r="C357" s="62"/>
      <c r="D357" s="37" t="s">
        <v>176</v>
      </c>
      <c r="E357" s="27">
        <v>44701</v>
      </c>
      <c r="F357" s="3">
        <v>0.8125</v>
      </c>
      <c r="G357" s="3">
        <v>0.875</v>
      </c>
      <c r="H357" s="4">
        <f t="shared" si="39"/>
        <v>0</v>
      </c>
      <c r="I357" s="17">
        <f t="shared" si="40"/>
        <v>7.5000000000000018</v>
      </c>
      <c r="K357" s="9"/>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s="35"/>
      <c r="BE357" s="35"/>
      <c r="BF357"/>
      <c r="BG357"/>
      <c r="BH357"/>
      <c r="BI357"/>
      <c r="BJ357"/>
      <c r="BK357"/>
      <c r="BL357"/>
      <c r="BM357"/>
      <c r="BN357"/>
      <c r="BO357"/>
      <c r="BP357"/>
      <c r="BQ357" s="53"/>
      <c r="BR357"/>
      <c r="BS357"/>
      <c r="BT357"/>
      <c r="BU357" s="53"/>
      <c r="BV357"/>
      <c r="BW357"/>
      <c r="BX357"/>
      <c r="BY357"/>
      <c r="BZ357"/>
      <c r="CA357"/>
      <c r="CB357"/>
      <c r="CC357"/>
      <c r="CD357"/>
      <c r="CE357"/>
      <c r="CF357"/>
      <c r="CG357"/>
      <c r="CH357"/>
      <c r="CI357"/>
    </row>
    <row r="358" spans="1:87" s="13" customFormat="1" ht="28.8" x14ac:dyDescent="0.3">
      <c r="A358" s="21">
        <v>3</v>
      </c>
      <c r="B358" s="2">
        <v>18556</v>
      </c>
      <c r="C358" s="7" t="s">
        <v>59</v>
      </c>
      <c r="D358" s="8" t="s">
        <v>158</v>
      </c>
      <c r="E358" s="27">
        <v>44704</v>
      </c>
      <c r="F358" s="3">
        <f>IF(E358="New","",IF(E358=E355,G355,TIME(9,0,0)))</f>
        <v>0.375</v>
      </c>
      <c r="G358" s="3">
        <v>0.38541666666666669</v>
      </c>
      <c r="H358" s="4">
        <f t="shared" si="39"/>
        <v>0.25000000000000044</v>
      </c>
      <c r="I358" s="17">
        <f t="shared" si="40"/>
        <v>0.25000000000000044</v>
      </c>
      <c r="K358" s="9"/>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s="35"/>
      <c r="BE358" s="35"/>
      <c r="BF358"/>
      <c r="BG358"/>
      <c r="BH358"/>
      <c r="BI358"/>
      <c r="BJ358"/>
      <c r="BK358"/>
      <c r="BL358"/>
      <c r="BM358"/>
      <c r="BN358"/>
      <c r="BO358"/>
      <c r="BP358"/>
      <c r="BQ358" s="53"/>
      <c r="BR358"/>
      <c r="BS358"/>
      <c r="BT358"/>
      <c r="BU358" s="53"/>
      <c r="BV358"/>
      <c r="BW358"/>
      <c r="BX358"/>
      <c r="BY358"/>
      <c r="BZ358"/>
      <c r="CA358"/>
      <c r="CB358"/>
      <c r="CC358"/>
      <c r="CD358"/>
      <c r="CE358"/>
      <c r="CF358"/>
      <c r="CG358"/>
      <c r="CH358"/>
      <c r="CI358"/>
    </row>
    <row r="359" spans="1:87" s="13" customFormat="1" x14ac:dyDescent="0.3">
      <c r="A359" s="2" t="s">
        <v>77</v>
      </c>
      <c r="B359" s="2" t="s">
        <v>77</v>
      </c>
      <c r="C359" s="7" t="s">
        <v>66</v>
      </c>
      <c r="D359" s="8"/>
      <c r="E359" s="27">
        <v>44704</v>
      </c>
      <c r="F359" s="3">
        <f>IF(E359="New","",IF(E359=E358,G358,TIME(9,0,0)))</f>
        <v>0.38541666666666669</v>
      </c>
      <c r="G359" s="3">
        <v>0.41666666666666669</v>
      </c>
      <c r="H359" s="4">
        <f t="shared" si="39"/>
        <v>0.75</v>
      </c>
      <c r="I359" s="17">
        <f t="shared" si="40"/>
        <v>1.0000000000000004</v>
      </c>
      <c r="K359" s="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s="35"/>
      <c r="BE359" s="35"/>
      <c r="BF359"/>
      <c r="BG359"/>
      <c r="BH359"/>
      <c r="BI359"/>
      <c r="BJ359"/>
      <c r="BK359"/>
      <c r="BL359"/>
      <c r="BM359"/>
      <c r="BN359"/>
      <c r="BO359"/>
      <c r="BP359"/>
      <c r="BQ359" s="53"/>
      <c r="BR359"/>
      <c r="BS359"/>
      <c r="BT359"/>
      <c r="BU359" s="53"/>
      <c r="BV359"/>
      <c r="BW359"/>
      <c r="BX359"/>
      <c r="BY359"/>
      <c r="BZ359"/>
      <c r="CA359"/>
      <c r="CB359"/>
      <c r="CC359"/>
      <c r="CD359"/>
      <c r="CE359"/>
      <c r="CF359"/>
      <c r="CG359"/>
      <c r="CH359"/>
      <c r="CI359"/>
    </row>
    <row r="360" spans="1:87" s="13" customFormat="1" ht="28.8" x14ac:dyDescent="0.3">
      <c r="A360">
        <v>3</v>
      </c>
      <c r="B360" s="2">
        <v>18556</v>
      </c>
      <c r="C360" s="62" t="s">
        <v>78</v>
      </c>
      <c r="D360" s="56" t="s">
        <v>163</v>
      </c>
      <c r="E360" s="27">
        <v>44704</v>
      </c>
      <c r="F360" s="3">
        <v>0.41666666666666669</v>
      </c>
      <c r="G360" s="3">
        <v>0.44791666666666669</v>
      </c>
      <c r="H360" s="4">
        <f t="shared" si="39"/>
        <v>0.75</v>
      </c>
      <c r="I360" s="17">
        <f t="shared" si="40"/>
        <v>1.7500000000000004</v>
      </c>
      <c r="K360" s="9"/>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s="35"/>
      <c r="BE360" s="35"/>
      <c r="BF360"/>
      <c r="BG360"/>
      <c r="BH360"/>
      <c r="BI360"/>
      <c r="BJ360"/>
      <c r="BK360"/>
      <c r="BL360"/>
      <c r="BM360"/>
      <c r="BN360"/>
      <c r="BO360"/>
      <c r="BP360"/>
      <c r="BQ360" s="53"/>
      <c r="BR360"/>
      <c r="BS360"/>
      <c r="BT360"/>
      <c r="BU360" s="53"/>
      <c r="BV360"/>
      <c r="BW360"/>
      <c r="BX360"/>
      <c r="BY360"/>
      <c r="BZ360"/>
      <c r="CA360"/>
      <c r="CB360"/>
      <c r="CC360"/>
      <c r="CD360"/>
      <c r="CE360"/>
      <c r="CF360"/>
      <c r="CG360"/>
      <c r="CH360"/>
      <c r="CI360"/>
    </row>
    <row r="361" spans="1:87" s="13" customFormat="1" ht="43.2" x14ac:dyDescent="0.3">
      <c r="A361" s="21" t="s">
        <v>24</v>
      </c>
      <c r="B361" s="2" t="s">
        <v>77</v>
      </c>
      <c r="C361" s="2" t="s">
        <v>28</v>
      </c>
      <c r="D361" s="8"/>
      <c r="E361" s="27">
        <v>44704</v>
      </c>
      <c r="F361" s="3">
        <f>IF(E361="New","",IF(E361=E360,G360,TIME(9,0,0)))</f>
        <v>0.44791666666666669</v>
      </c>
      <c r="G361" s="3">
        <v>0.5</v>
      </c>
      <c r="H361" s="4">
        <f t="shared" si="39"/>
        <v>1.2499999999999996</v>
      </c>
      <c r="I361" s="17">
        <f t="shared" si="40"/>
        <v>3</v>
      </c>
      <c r="K361" s="9"/>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s="35"/>
      <c r="BE361" s="35"/>
      <c r="BF361"/>
      <c r="BG361"/>
      <c r="BH361"/>
      <c r="BI361"/>
      <c r="BJ361"/>
      <c r="BK361"/>
      <c r="BL361"/>
      <c r="BM361"/>
      <c r="BN361"/>
      <c r="BO361"/>
      <c r="BP361"/>
      <c r="BQ361" s="53"/>
      <c r="BR361"/>
      <c r="BS361"/>
      <c r="BT361"/>
      <c r="BU361" s="53"/>
      <c r="BV361"/>
      <c r="BW361"/>
      <c r="BX361"/>
      <c r="BY361"/>
      <c r="BZ361"/>
      <c r="CA361"/>
      <c r="CB361"/>
      <c r="CC361"/>
      <c r="CD361"/>
      <c r="CE361"/>
      <c r="CF361"/>
      <c r="CG361"/>
      <c r="CH361"/>
      <c r="CI361"/>
    </row>
    <row r="362" spans="1:87" s="13" customFormat="1" ht="43.2" x14ac:dyDescent="0.3">
      <c r="A362" s="21" t="s">
        <v>24</v>
      </c>
      <c r="B362" s="2" t="s">
        <v>77</v>
      </c>
      <c r="C362" s="2" t="s">
        <v>28</v>
      </c>
      <c r="D362" s="8"/>
      <c r="E362" s="27">
        <v>44704</v>
      </c>
      <c r="F362" s="3">
        <v>0.54166666666666663</v>
      </c>
      <c r="G362" s="3">
        <v>0.72916666666666663</v>
      </c>
      <c r="H362" s="4">
        <f t="shared" si="39"/>
        <v>4.5</v>
      </c>
      <c r="I362" s="17">
        <f t="shared" si="40"/>
        <v>7.5</v>
      </c>
      <c r="K362" s="9"/>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s="35"/>
      <c r="BE362" s="35"/>
      <c r="BF362"/>
      <c r="BG362"/>
      <c r="BH362"/>
      <c r="BI362"/>
      <c r="BJ362"/>
      <c r="BK362"/>
      <c r="BL362"/>
      <c r="BM362"/>
      <c r="BN362"/>
      <c r="BO362"/>
      <c r="BP362"/>
      <c r="BQ362" s="53"/>
      <c r="BR362"/>
      <c r="BS362"/>
      <c r="BT362"/>
      <c r="BU362" s="53"/>
      <c r="BV362"/>
      <c r="BW362"/>
      <c r="BX362"/>
      <c r="BY362"/>
      <c r="BZ362"/>
      <c r="CA362"/>
      <c r="CB362"/>
      <c r="CC362"/>
      <c r="CD362"/>
      <c r="CE362"/>
      <c r="CF362"/>
      <c r="CG362"/>
      <c r="CH362"/>
      <c r="CI362"/>
    </row>
    <row r="363" spans="1:87" s="13" customFormat="1" ht="28.8" x14ac:dyDescent="0.3">
      <c r="A363">
        <v>3</v>
      </c>
      <c r="B363" s="2">
        <v>18556</v>
      </c>
      <c r="C363" s="62" t="s">
        <v>78</v>
      </c>
      <c r="D363" s="56" t="s">
        <v>164</v>
      </c>
      <c r="E363" s="27">
        <v>44705</v>
      </c>
      <c r="F363" s="3">
        <v>0.35416666666666669</v>
      </c>
      <c r="G363" s="3">
        <v>0.39583333333333331</v>
      </c>
      <c r="H363" s="4">
        <f t="shared" si="39"/>
        <v>0.99999999999999911</v>
      </c>
      <c r="I363" s="17">
        <f t="shared" si="40"/>
        <v>0.99999999999999911</v>
      </c>
      <c r="K363" s="9"/>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s="35"/>
      <c r="BE363" s="35"/>
      <c r="BF363"/>
      <c r="BG363"/>
      <c r="BH363"/>
      <c r="BI363"/>
      <c r="BJ363"/>
      <c r="BK363"/>
      <c r="BL363"/>
      <c r="BM363"/>
      <c r="BN363"/>
      <c r="BO363"/>
      <c r="BP363"/>
      <c r="BQ363" s="53"/>
      <c r="BR363"/>
      <c r="BS363"/>
      <c r="BT363"/>
      <c r="BU363" s="53"/>
      <c r="BV363"/>
      <c r="BW363"/>
      <c r="BX363"/>
      <c r="BY363"/>
      <c r="BZ363"/>
      <c r="CA363"/>
      <c r="CB363"/>
      <c r="CC363"/>
      <c r="CD363"/>
      <c r="CE363"/>
      <c r="CF363"/>
      <c r="CG363"/>
      <c r="CH363"/>
      <c r="CI363"/>
    </row>
    <row r="364" spans="1:87" s="13" customFormat="1" x14ac:dyDescent="0.3">
      <c r="A364" s="2" t="s">
        <v>77</v>
      </c>
      <c r="B364" s="2" t="s">
        <v>77</v>
      </c>
      <c r="C364" s="7" t="s">
        <v>66</v>
      </c>
      <c r="D364" s="8"/>
      <c r="E364" s="27">
        <v>44705</v>
      </c>
      <c r="F364" s="3">
        <v>0.39583333333333331</v>
      </c>
      <c r="G364" s="3">
        <v>0.41666666666666669</v>
      </c>
      <c r="H364" s="4">
        <f t="shared" si="39"/>
        <v>0.50000000000000089</v>
      </c>
      <c r="I364" s="17">
        <f t="shared" si="40"/>
        <v>1.5</v>
      </c>
      <c r="K364" s="9"/>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s="35"/>
      <c r="BE364" s="35"/>
      <c r="BF364"/>
      <c r="BG364"/>
      <c r="BH364"/>
      <c r="BI364"/>
      <c r="BJ364"/>
      <c r="BK364"/>
      <c r="BL364"/>
      <c r="BM364"/>
      <c r="BN364"/>
      <c r="BO364"/>
      <c r="BP364"/>
      <c r="BQ364" s="53"/>
      <c r="BR364"/>
      <c r="BS364"/>
      <c r="BT364"/>
      <c r="BU364" s="53"/>
      <c r="BV364"/>
      <c r="BW364"/>
      <c r="BX364"/>
      <c r="BY364"/>
      <c r="BZ364"/>
      <c r="CA364"/>
      <c r="CB364"/>
      <c r="CC364"/>
      <c r="CD364"/>
      <c r="CE364"/>
      <c r="CF364"/>
      <c r="CG364"/>
      <c r="CH364"/>
      <c r="CI364"/>
    </row>
    <row r="365" spans="1:87" s="13" customFormat="1" ht="28.8" x14ac:dyDescent="0.3">
      <c r="A365" s="21">
        <v>4</v>
      </c>
      <c r="B365" s="2">
        <v>18702</v>
      </c>
      <c r="C365" s="7" t="s">
        <v>130</v>
      </c>
      <c r="D365" s="56"/>
      <c r="E365" s="27">
        <v>44705</v>
      </c>
      <c r="F365" s="3">
        <v>0.41666666666666669</v>
      </c>
      <c r="G365" s="3">
        <v>0.46875</v>
      </c>
      <c r="H365" s="4">
        <f t="shared" si="39"/>
        <v>1.2499999999999996</v>
      </c>
      <c r="I365" s="17">
        <f t="shared" si="40"/>
        <v>2.7499999999999996</v>
      </c>
      <c r="K365" s="9"/>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s="35"/>
      <c r="BE365" s="35"/>
      <c r="BF365"/>
      <c r="BG365"/>
      <c r="BH365"/>
      <c r="BI365"/>
      <c r="BJ365"/>
      <c r="BK365"/>
      <c r="BL365"/>
      <c r="BM365"/>
      <c r="BN365"/>
      <c r="BO365"/>
      <c r="BP365"/>
      <c r="BQ365" s="53"/>
      <c r="BR365"/>
      <c r="BS365"/>
      <c r="BT365"/>
      <c r="BU365" s="53"/>
      <c r="BV365"/>
      <c r="BW365"/>
      <c r="BX365"/>
      <c r="BY365"/>
      <c r="BZ365"/>
      <c r="CA365"/>
      <c r="CB365"/>
      <c r="CC365"/>
      <c r="CD365"/>
      <c r="CE365"/>
      <c r="CF365"/>
      <c r="CG365"/>
      <c r="CH365"/>
      <c r="CI365"/>
    </row>
    <row r="366" spans="1:87" s="13" customFormat="1" ht="43.2" x14ac:dyDescent="0.3">
      <c r="A366" s="21" t="s">
        <v>24</v>
      </c>
      <c r="B366" s="2" t="s">
        <v>77</v>
      </c>
      <c r="C366" s="2" t="s">
        <v>28</v>
      </c>
      <c r="D366" s="8"/>
      <c r="E366" s="27">
        <v>44705</v>
      </c>
      <c r="F366" s="3">
        <v>0.46875</v>
      </c>
      <c r="G366" s="3">
        <v>0.5</v>
      </c>
      <c r="H366" s="4">
        <f t="shared" si="39"/>
        <v>0.75</v>
      </c>
      <c r="I366" s="17">
        <f t="shared" si="40"/>
        <v>3.4999999999999996</v>
      </c>
      <c r="K366" s="9"/>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s="35"/>
      <c r="BE366" s="35"/>
      <c r="BF366"/>
      <c r="BG366"/>
      <c r="BH366"/>
      <c r="BI366"/>
      <c r="BJ366"/>
      <c r="BK366"/>
      <c r="BL366"/>
      <c r="BM366"/>
      <c r="BN366"/>
      <c r="BO366"/>
      <c r="BP366"/>
      <c r="BQ366" s="53"/>
      <c r="BR366"/>
      <c r="BS366"/>
      <c r="BT366"/>
      <c r="BU366" s="53"/>
      <c r="BV366"/>
      <c r="BW366"/>
      <c r="BX366"/>
      <c r="BY366"/>
      <c r="BZ366"/>
      <c r="CA366"/>
      <c r="CB366"/>
      <c r="CC366"/>
      <c r="CD366"/>
      <c r="CE366"/>
      <c r="CF366"/>
      <c r="CG366"/>
      <c r="CH366"/>
      <c r="CI366"/>
    </row>
    <row r="367" spans="1:87" s="13" customFormat="1" ht="43.2" x14ac:dyDescent="0.3">
      <c r="A367" s="21" t="s">
        <v>24</v>
      </c>
      <c r="B367" s="2" t="s">
        <v>77</v>
      </c>
      <c r="C367" s="2" t="s">
        <v>28</v>
      </c>
      <c r="D367" s="8"/>
      <c r="E367" s="27">
        <v>44705</v>
      </c>
      <c r="F367" s="3">
        <v>0.54166666666666663</v>
      </c>
      <c r="G367" s="3">
        <v>0.70833333333333337</v>
      </c>
      <c r="H367" s="4">
        <f t="shared" si="39"/>
        <v>4.0000000000000018</v>
      </c>
      <c r="I367" s="17">
        <f t="shared" si="40"/>
        <v>7.5000000000000018</v>
      </c>
      <c r="K367" s="9"/>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s="35"/>
      <c r="BE367" s="35"/>
      <c r="BF367"/>
      <c r="BG367"/>
      <c r="BH367"/>
      <c r="BI367"/>
      <c r="BJ367"/>
      <c r="BK367"/>
      <c r="BL367"/>
      <c r="BM367"/>
      <c r="BN367"/>
      <c r="BO367"/>
      <c r="BP367"/>
      <c r="BQ367" s="53"/>
      <c r="BR367"/>
      <c r="BS367"/>
      <c r="BT367"/>
      <c r="BU367" s="53"/>
      <c r="BV367"/>
      <c r="BW367"/>
      <c r="BX367"/>
      <c r="BY367"/>
      <c r="BZ367"/>
      <c r="CA367"/>
      <c r="CB367"/>
      <c r="CC367"/>
      <c r="CD367"/>
      <c r="CE367"/>
      <c r="CF367"/>
      <c r="CG367"/>
      <c r="CH367"/>
      <c r="CI367"/>
    </row>
    <row r="368" spans="1:87" s="13" customFormat="1" ht="43.2" x14ac:dyDescent="0.3">
      <c r="A368" s="21" t="s">
        <v>24</v>
      </c>
      <c r="B368" s="2" t="s">
        <v>77</v>
      </c>
      <c r="C368" s="2" t="s">
        <v>28</v>
      </c>
      <c r="D368" s="8" t="s">
        <v>159</v>
      </c>
      <c r="E368" s="27">
        <v>44706</v>
      </c>
      <c r="F368" s="3">
        <v>0.33333333333333331</v>
      </c>
      <c r="G368" s="3">
        <v>0.39583333333333331</v>
      </c>
      <c r="H368" s="4">
        <f t="shared" si="39"/>
        <v>1.5</v>
      </c>
      <c r="I368" s="17">
        <f t="shared" si="40"/>
        <v>1.5</v>
      </c>
      <c r="K368" s="9"/>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s="35"/>
      <c r="BE368" s="35"/>
      <c r="BF368"/>
      <c r="BG368"/>
      <c r="BH368"/>
      <c r="BI368"/>
      <c r="BJ368"/>
      <c r="BK368"/>
      <c r="BL368"/>
      <c r="BM368"/>
      <c r="BN368"/>
      <c r="BO368"/>
      <c r="BP368"/>
      <c r="BQ368" s="53"/>
      <c r="BR368"/>
      <c r="BS368"/>
      <c r="BT368"/>
      <c r="BU368" s="53"/>
      <c r="BV368"/>
      <c r="BW368"/>
      <c r="BX368"/>
      <c r="BY368"/>
      <c r="BZ368"/>
      <c r="CA368"/>
      <c r="CB368"/>
      <c r="CC368"/>
      <c r="CD368"/>
      <c r="CE368"/>
      <c r="CF368"/>
      <c r="CG368"/>
      <c r="CH368"/>
      <c r="CI368"/>
    </row>
    <row r="369" spans="1:87" s="13" customFormat="1" x14ac:dyDescent="0.3">
      <c r="A369" s="2" t="s">
        <v>77</v>
      </c>
      <c r="B369" s="2" t="s">
        <v>77</v>
      </c>
      <c r="C369" s="7" t="s">
        <v>66</v>
      </c>
      <c r="D369" s="8"/>
      <c r="E369" s="27">
        <v>44706</v>
      </c>
      <c r="F369" s="3">
        <v>0.39583333333333331</v>
      </c>
      <c r="G369" s="3">
        <v>0.41666666666666669</v>
      </c>
      <c r="H369" s="4">
        <f t="shared" si="39"/>
        <v>0.50000000000000089</v>
      </c>
      <c r="I369" s="17">
        <f t="shared" si="40"/>
        <v>2.0000000000000009</v>
      </c>
      <c r="K369" s="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s="35"/>
      <c r="BE369" s="35"/>
      <c r="BF369"/>
      <c r="BG369"/>
      <c r="BH369"/>
      <c r="BI369"/>
      <c r="BJ369"/>
      <c r="BK369"/>
      <c r="BL369"/>
      <c r="BM369"/>
      <c r="BN369"/>
      <c r="BO369"/>
      <c r="BP369"/>
      <c r="BQ369" s="53"/>
      <c r="BR369"/>
      <c r="BS369"/>
      <c r="BT369"/>
      <c r="BU369" s="53"/>
      <c r="BV369"/>
      <c r="BW369"/>
      <c r="BX369"/>
      <c r="BY369"/>
      <c r="BZ369"/>
      <c r="CA369"/>
      <c r="CB369"/>
      <c r="CC369"/>
      <c r="CD369"/>
      <c r="CE369"/>
      <c r="CF369"/>
      <c r="CG369"/>
      <c r="CH369"/>
      <c r="CI369"/>
    </row>
    <row r="370" spans="1:87" s="13" customFormat="1" ht="28.8" x14ac:dyDescent="0.3">
      <c r="A370">
        <v>3</v>
      </c>
      <c r="B370" s="2">
        <v>18556</v>
      </c>
      <c r="C370" s="62" t="s">
        <v>78</v>
      </c>
      <c r="D370" s="56" t="s">
        <v>164</v>
      </c>
      <c r="E370" s="27">
        <v>44706</v>
      </c>
      <c r="F370" s="3">
        <v>0.41666666666666669</v>
      </c>
      <c r="G370" s="3">
        <v>0.45833333333333331</v>
      </c>
      <c r="H370" s="4">
        <f t="shared" si="39"/>
        <v>0.99999999999999911</v>
      </c>
      <c r="I370" s="17">
        <f t="shared" si="40"/>
        <v>3</v>
      </c>
      <c r="K370" s="9"/>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s="35"/>
      <c r="BE370" s="35"/>
      <c r="BF370"/>
      <c r="BG370"/>
      <c r="BH370"/>
      <c r="BI370"/>
      <c r="BJ370"/>
      <c r="BK370"/>
      <c r="BL370"/>
      <c r="BM370"/>
      <c r="BN370"/>
      <c r="BO370"/>
      <c r="BP370"/>
      <c r="BQ370" s="53"/>
      <c r="BR370"/>
      <c r="BS370"/>
      <c r="BT370"/>
      <c r="BU370" s="53"/>
      <c r="BV370"/>
      <c r="BW370"/>
      <c r="BX370"/>
      <c r="BY370"/>
      <c r="BZ370"/>
      <c r="CA370"/>
      <c r="CB370"/>
      <c r="CC370"/>
      <c r="CD370"/>
      <c r="CE370"/>
      <c r="CF370"/>
      <c r="CG370"/>
      <c r="CH370"/>
      <c r="CI370"/>
    </row>
    <row r="371" spans="1:87" s="13" customFormat="1" ht="43.2" x14ac:dyDescent="0.3">
      <c r="A371" s="21" t="s">
        <v>24</v>
      </c>
      <c r="B371" s="2" t="s">
        <v>77</v>
      </c>
      <c r="C371" s="2" t="s">
        <v>28</v>
      </c>
      <c r="D371" s="8"/>
      <c r="E371" s="27">
        <v>44706</v>
      </c>
      <c r="F371" s="3">
        <v>0.45833333333333331</v>
      </c>
      <c r="G371" s="3">
        <v>0.5</v>
      </c>
      <c r="H371" s="4">
        <f t="shared" si="39"/>
        <v>1.0000000000000004</v>
      </c>
      <c r="I371" s="17">
        <f t="shared" si="40"/>
        <v>4</v>
      </c>
      <c r="K371" s="9"/>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s="35"/>
      <c r="BE371" s="35"/>
      <c r="BF371"/>
      <c r="BG371"/>
      <c r="BH371"/>
      <c r="BI371"/>
      <c r="BJ371"/>
      <c r="BK371"/>
      <c r="BL371"/>
      <c r="BM371"/>
      <c r="BN371"/>
      <c r="BO371"/>
      <c r="BP371"/>
      <c r="BQ371" s="53"/>
      <c r="BR371"/>
      <c r="BS371"/>
      <c r="BT371"/>
      <c r="BU371" s="53"/>
      <c r="BV371"/>
      <c r="BW371"/>
      <c r="BX371"/>
      <c r="BY371"/>
      <c r="BZ371"/>
      <c r="CA371"/>
      <c r="CB371"/>
      <c r="CC371"/>
      <c r="CD371"/>
      <c r="CE371"/>
      <c r="CF371"/>
      <c r="CG371"/>
      <c r="CH371"/>
      <c r="CI371"/>
    </row>
    <row r="372" spans="1:87" s="13" customFormat="1" ht="43.2" x14ac:dyDescent="0.3">
      <c r="A372" s="21" t="s">
        <v>24</v>
      </c>
      <c r="B372" s="2" t="s">
        <v>77</v>
      </c>
      <c r="C372" s="2" t="s">
        <v>28</v>
      </c>
      <c r="D372" s="8"/>
      <c r="E372" s="27">
        <v>44706</v>
      </c>
      <c r="F372" s="3">
        <v>0.54166666666666663</v>
      </c>
      <c r="G372" s="3">
        <v>0.6875</v>
      </c>
      <c r="H372" s="4">
        <f t="shared" si="39"/>
        <v>3.5000000000000009</v>
      </c>
      <c r="I372" s="17">
        <f t="shared" si="40"/>
        <v>7.5000000000000009</v>
      </c>
      <c r="K372" s="9"/>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s="35"/>
      <c r="BE372" s="35"/>
      <c r="BF372"/>
      <c r="BG372"/>
      <c r="BH372"/>
      <c r="BI372"/>
      <c r="BJ372"/>
      <c r="BK372"/>
      <c r="BL372"/>
      <c r="BM372"/>
      <c r="BN372"/>
      <c r="BO372"/>
      <c r="BP372"/>
      <c r="BQ372" s="53"/>
      <c r="BR372"/>
      <c r="BS372"/>
      <c r="BT372"/>
      <c r="BU372" s="53"/>
      <c r="BV372"/>
      <c r="BW372"/>
      <c r="BX372"/>
      <c r="BY372"/>
      <c r="BZ372"/>
      <c r="CA372"/>
      <c r="CB372"/>
      <c r="CC372"/>
      <c r="CD372"/>
      <c r="CE372"/>
      <c r="CF372"/>
      <c r="CG372"/>
      <c r="CH372"/>
      <c r="CI372"/>
    </row>
    <row r="373" spans="1:87" s="13" customFormat="1" ht="57.6" x14ac:dyDescent="0.3">
      <c r="A373" s="21" t="s">
        <v>24</v>
      </c>
      <c r="B373" s="2" t="s">
        <v>77</v>
      </c>
      <c r="C373" s="2" t="s">
        <v>28</v>
      </c>
      <c r="D373" s="37" t="s">
        <v>160</v>
      </c>
      <c r="E373" s="27">
        <v>44707</v>
      </c>
      <c r="F373" s="3">
        <v>0.33333333333333331</v>
      </c>
      <c r="G373" s="3">
        <v>0.39583333333333331</v>
      </c>
      <c r="H373" s="4">
        <f t="shared" si="39"/>
        <v>1.5</v>
      </c>
      <c r="I373" s="17">
        <f t="shared" si="40"/>
        <v>1.5</v>
      </c>
      <c r="K373" s="9"/>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s="35"/>
      <c r="BE373" s="35"/>
      <c r="BF373"/>
      <c r="BG373"/>
      <c r="BH373"/>
      <c r="BI373"/>
      <c r="BJ373"/>
      <c r="BK373"/>
      <c r="BL373"/>
      <c r="BM373"/>
      <c r="BN373"/>
      <c r="BO373"/>
      <c r="BP373"/>
      <c r="BQ373" s="53"/>
      <c r="BR373"/>
      <c r="BS373"/>
      <c r="BT373"/>
      <c r="BU373" s="53"/>
      <c r="BV373"/>
      <c r="BW373"/>
      <c r="BX373"/>
      <c r="BY373"/>
      <c r="BZ373"/>
      <c r="CA373"/>
      <c r="CB373"/>
      <c r="CC373"/>
      <c r="CD373"/>
      <c r="CE373"/>
      <c r="CF373"/>
      <c r="CG373"/>
      <c r="CH373"/>
      <c r="CI373"/>
    </row>
    <row r="374" spans="1:87" s="13" customFormat="1" x14ac:dyDescent="0.3">
      <c r="A374" s="2" t="s">
        <v>77</v>
      </c>
      <c r="B374" s="2" t="s">
        <v>77</v>
      </c>
      <c r="C374" s="7" t="s">
        <v>66</v>
      </c>
      <c r="D374" s="8"/>
      <c r="E374" s="27">
        <v>44707</v>
      </c>
      <c r="F374" s="3">
        <v>0.39583333333333331</v>
      </c>
      <c r="G374" s="3">
        <v>0.41666666666666669</v>
      </c>
      <c r="H374" s="4">
        <f t="shared" si="39"/>
        <v>0.50000000000000089</v>
      </c>
      <c r="I374" s="17">
        <f t="shared" si="40"/>
        <v>2.0000000000000009</v>
      </c>
      <c r="K374" s="9"/>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s="35"/>
      <c r="BE374" s="35"/>
      <c r="BF374"/>
      <c r="BG374"/>
      <c r="BH374"/>
      <c r="BI374"/>
      <c r="BJ374"/>
      <c r="BK374"/>
      <c r="BL374"/>
      <c r="BM374"/>
      <c r="BN374"/>
      <c r="BO374"/>
      <c r="BP374"/>
      <c r="BQ374" s="53"/>
      <c r="BR374"/>
      <c r="BS374"/>
      <c r="BT374"/>
      <c r="BU374" s="53"/>
      <c r="BV374"/>
      <c r="BW374"/>
      <c r="BX374"/>
      <c r="BY374"/>
      <c r="BZ374"/>
      <c r="CA374"/>
      <c r="CB374"/>
      <c r="CC374"/>
      <c r="CD374"/>
      <c r="CE374"/>
      <c r="CF374"/>
      <c r="CG374"/>
      <c r="CH374"/>
      <c r="CI374"/>
    </row>
    <row r="375" spans="1:87" s="13" customFormat="1" ht="28.8" x14ac:dyDescent="0.3">
      <c r="A375">
        <v>3</v>
      </c>
      <c r="B375" s="2">
        <v>18556</v>
      </c>
      <c r="C375" s="62" t="s">
        <v>78</v>
      </c>
      <c r="D375" s="56" t="s">
        <v>165</v>
      </c>
      <c r="E375" s="27">
        <v>44707</v>
      </c>
      <c r="F375" s="3">
        <v>0.41666666666666669</v>
      </c>
      <c r="G375" s="3">
        <v>0.44791666666666669</v>
      </c>
      <c r="H375" s="4">
        <f t="shared" si="39"/>
        <v>0.75</v>
      </c>
      <c r="I375" s="17">
        <f t="shared" si="40"/>
        <v>2.7500000000000009</v>
      </c>
      <c r="K375" s="9"/>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s="35"/>
      <c r="BE375" s="35"/>
      <c r="BF375"/>
      <c r="BG375"/>
      <c r="BH375"/>
      <c r="BI375"/>
      <c r="BJ375"/>
      <c r="BK375"/>
      <c r="BL375"/>
      <c r="BM375"/>
      <c r="BN375"/>
      <c r="BO375"/>
      <c r="BP375"/>
      <c r="BQ375" s="53"/>
      <c r="BR375"/>
      <c r="BS375"/>
      <c r="BT375"/>
      <c r="BU375" s="53"/>
      <c r="BV375"/>
      <c r="BW375"/>
      <c r="BX375"/>
      <c r="BY375"/>
      <c r="BZ375"/>
      <c r="CA375"/>
      <c r="CB375"/>
      <c r="CC375"/>
      <c r="CD375"/>
      <c r="CE375"/>
      <c r="CF375"/>
      <c r="CG375"/>
      <c r="CH375"/>
      <c r="CI375"/>
    </row>
    <row r="376" spans="1:87" s="13" customFormat="1" ht="28.8" x14ac:dyDescent="0.3">
      <c r="A376" s="21">
        <v>4</v>
      </c>
      <c r="B376" s="2">
        <v>18702</v>
      </c>
      <c r="C376" s="7" t="s">
        <v>130</v>
      </c>
      <c r="D376" s="8"/>
      <c r="E376" s="27">
        <v>44707</v>
      </c>
      <c r="F376" s="3">
        <v>0.44791666666666669</v>
      </c>
      <c r="G376" s="3">
        <v>0.5</v>
      </c>
      <c r="H376" s="4">
        <f t="shared" si="39"/>
        <v>1.2499999999999996</v>
      </c>
      <c r="I376" s="17">
        <f t="shared" si="40"/>
        <v>4</v>
      </c>
      <c r="K376" s="9"/>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s="35"/>
      <c r="BE376" s="35"/>
      <c r="BF376"/>
      <c r="BG376"/>
      <c r="BH376"/>
      <c r="BI376"/>
      <c r="BJ376"/>
      <c r="BK376"/>
      <c r="BL376"/>
      <c r="BM376"/>
      <c r="BN376"/>
      <c r="BO376"/>
      <c r="BP376"/>
      <c r="BQ376" s="53"/>
      <c r="BR376"/>
      <c r="BS376"/>
      <c r="BT376"/>
      <c r="BU376" s="53"/>
      <c r="BV376"/>
      <c r="BW376"/>
      <c r="BX376"/>
      <c r="BY376"/>
      <c r="BZ376"/>
      <c r="CA376"/>
      <c r="CB376"/>
      <c r="CC376"/>
      <c r="CD376"/>
      <c r="CE376"/>
      <c r="CF376"/>
      <c r="CG376"/>
      <c r="CH376"/>
      <c r="CI376"/>
    </row>
    <row r="377" spans="1:87" s="13" customFormat="1" ht="43.2" x14ac:dyDescent="0.3">
      <c r="A377" s="21" t="s">
        <v>24</v>
      </c>
      <c r="B377" s="2" t="s">
        <v>77</v>
      </c>
      <c r="C377" s="2" t="s">
        <v>28</v>
      </c>
      <c r="D377" s="8"/>
      <c r="E377" s="27">
        <v>44707</v>
      </c>
      <c r="F377" s="3">
        <v>0.54166666666666663</v>
      </c>
      <c r="G377" s="3">
        <v>0.6875</v>
      </c>
      <c r="H377" s="4">
        <f t="shared" si="39"/>
        <v>3.5000000000000009</v>
      </c>
      <c r="I377" s="17">
        <f t="shared" si="40"/>
        <v>7.5000000000000009</v>
      </c>
      <c r="K377" s="9"/>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s="35"/>
      <c r="BE377" s="35"/>
      <c r="BF377"/>
      <c r="BG377"/>
      <c r="BH377"/>
      <c r="BI377"/>
      <c r="BJ377"/>
      <c r="BK377"/>
      <c r="BL377"/>
      <c r="BM377"/>
      <c r="BN377"/>
      <c r="BO377"/>
      <c r="BP377"/>
      <c r="BQ377" s="53"/>
      <c r="BR377"/>
      <c r="BS377"/>
      <c r="BT377"/>
      <c r="BU377" s="53"/>
      <c r="BV377"/>
      <c r="BW377"/>
      <c r="BX377"/>
      <c r="BY377"/>
      <c r="BZ377"/>
      <c r="CA377"/>
      <c r="CB377"/>
      <c r="CC377"/>
      <c r="CD377"/>
      <c r="CE377"/>
      <c r="CF377"/>
      <c r="CG377"/>
      <c r="CH377"/>
      <c r="CI377"/>
    </row>
  </sheetData>
  <autoFilter ref="A2:E377" xr:uid="{D5938266-03DA-47DC-B26F-C042D70F1BB7}">
    <filterColumn colId="1">
      <filters blank="1">
        <filter val="1. Incident Ticket Number"/>
        <filter val="18324"/>
        <filter val="18556"/>
        <filter val="18702"/>
        <filter val="Company"/>
        <filter val="Grip"/>
        <filter val="Holiday"/>
        <filter val="Meeting"/>
        <filter val="Others"/>
        <filter val="SABA"/>
        <filter val="Self"/>
        <filter val="Training"/>
        <filter val="Tutorial"/>
      </filters>
    </filterColumn>
  </autoFilter>
  <mergeCells count="2">
    <mergeCell ref="B2:B3"/>
    <mergeCell ref="G2:G3"/>
  </mergeCells>
  <conditionalFormatting sqref="J30:K64">
    <cfRule type="expression" dxfId="19" priority="4">
      <formula>$E$30&lt;&gt;$E$32</formula>
    </cfRule>
  </conditionalFormatting>
  <conditionalFormatting sqref="J30">
    <cfRule type="expression" dxfId="18" priority="3">
      <formula>$E$30&lt;&gt;$E$31</formula>
    </cfRule>
  </conditionalFormatting>
  <conditionalFormatting sqref="I30:I377">
    <cfRule type="expression" dxfId="17" priority="2">
      <formula>E30&lt;&gt;E31</formula>
    </cfRule>
  </conditionalFormatting>
  <conditionalFormatting sqref="F4:F10">
    <cfRule type="cellIs" dxfId="16" priority="1" operator="lessThan">
      <formula>$H4+$G4</formula>
    </cfRule>
  </conditionalFormatting>
  <dataValidations count="1">
    <dataValidation type="list" allowBlank="1" showInputMessage="1" showErrorMessage="1" sqref="E28" xr:uid="{A0DFEAAF-D57A-4FB7-ABD5-6CF598C14762}">
      <formula1>$L$27:$S$27</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38266-03DA-47DC-B26F-C042D70F1BB7}">
  <sheetPr codeName="Sheet4" filterMode="1"/>
  <dimension ref="A1:CS750"/>
  <sheetViews>
    <sheetView zoomScale="85" zoomScaleNormal="85" workbookViewId="0">
      <pane xSplit="9" ySplit="30" topLeftCell="CH449" activePane="bottomRight" state="frozen"/>
      <selection pane="topRight" activeCell="J1" sqref="J1"/>
      <selection pane="bottomLeft" activeCell="A31" sqref="A31"/>
      <selection pane="bottomRight" activeCell="A19" sqref="A19:E19"/>
    </sheetView>
  </sheetViews>
  <sheetFormatPr defaultRowHeight="14.4" x14ac:dyDescent="0.3"/>
  <cols>
    <col min="2" max="2" width="20" style="2" customWidth="1"/>
    <col min="3" max="3" width="16.6640625" style="7" customWidth="1"/>
    <col min="4" max="4" width="39.109375" style="8" customWidth="1"/>
    <col min="5" max="6" width="11.33203125" style="3" bestFit="1" customWidth="1"/>
    <col min="7" max="7" width="12.6640625" style="3" customWidth="1"/>
    <col min="8" max="8" width="11.21875" style="13" customWidth="1"/>
    <col min="9" max="9" width="10.44140625" style="14" bestFit="1" customWidth="1"/>
    <col min="10" max="10" width="6.44140625" style="13" hidden="1" customWidth="1"/>
    <col min="11" max="11" width="8.88671875" style="9" hidden="1" customWidth="1"/>
    <col min="12" max="35" width="8.88671875" hidden="1" customWidth="1"/>
    <col min="36" max="36" width="10.44140625" hidden="1" customWidth="1"/>
    <col min="37" max="37" width="9.44140625" hidden="1" customWidth="1"/>
    <col min="38" max="38" width="11.21875" hidden="1" customWidth="1"/>
    <col min="39" max="39" width="10.44140625" hidden="1" customWidth="1"/>
    <col min="40" max="40" width="11.21875" hidden="1" customWidth="1"/>
    <col min="41" max="41" width="10.44140625" hidden="1" customWidth="1"/>
    <col min="42" max="42" width="9.44140625" hidden="1" customWidth="1"/>
    <col min="43" max="43" width="11.21875" hidden="1" customWidth="1"/>
    <col min="44" max="44" width="10.44140625" hidden="1" customWidth="1"/>
    <col min="45" max="45" width="11.21875" hidden="1" customWidth="1"/>
    <col min="46" max="46" width="10.44140625" hidden="1" customWidth="1"/>
    <col min="47" max="47" width="9" hidden="1" customWidth="1"/>
    <col min="48" max="48" width="10.6640625" hidden="1" customWidth="1"/>
    <col min="49" max="49" width="9.88671875" hidden="1" customWidth="1"/>
    <col min="50" max="50" width="10.6640625" hidden="1" customWidth="1"/>
    <col min="51" max="51" width="9.88671875" hidden="1" customWidth="1"/>
    <col min="52" max="52" width="9" hidden="1" customWidth="1"/>
    <col min="53" max="53" width="10.6640625" hidden="1" customWidth="1"/>
    <col min="54" max="54" width="9.88671875" hidden="1" customWidth="1"/>
    <col min="55" max="55" width="10.6640625" hidden="1" customWidth="1"/>
    <col min="56" max="56" width="9.88671875" hidden="1" customWidth="1"/>
    <col min="57" max="57" width="9" hidden="1" customWidth="1"/>
    <col min="58" max="58" width="10.6640625" hidden="1" customWidth="1"/>
    <col min="59" max="67" width="6.6640625" hidden="1" customWidth="1"/>
    <col min="68" max="68" width="6.44140625" hidden="1" customWidth="1"/>
    <col min="69" max="69" width="6.44140625" style="53" hidden="1" customWidth="1"/>
    <col min="70" max="71" width="6.44140625" hidden="1" customWidth="1"/>
    <col min="72" max="72" width="8.88671875" hidden="1" customWidth="1"/>
    <col min="73" max="73" width="8.88671875" style="53" hidden="1" customWidth="1"/>
    <col min="74" max="74" width="8.88671875" hidden="1" customWidth="1"/>
    <col min="75" max="80" width="0" hidden="1" customWidth="1"/>
  </cols>
  <sheetData>
    <row r="1" spans="1:97" x14ac:dyDescent="0.3">
      <c r="B1" s="80" t="s">
        <v>205</v>
      </c>
      <c r="C1" s="79" t="s">
        <v>204</v>
      </c>
      <c r="D1" s="6"/>
      <c r="E1" s="1"/>
      <c r="F1" s="1"/>
      <c r="G1" s="1"/>
      <c r="H1" s="22">
        <f t="shared" ref="H1:AM1" si="0">SUM(H4:H27)</f>
        <v>543.75</v>
      </c>
      <c r="I1" s="25">
        <f t="shared" si="0"/>
        <v>7.5</v>
      </c>
      <c r="J1" s="25">
        <f t="shared" si="0"/>
        <v>0</v>
      </c>
      <c r="K1" s="25">
        <f t="shared" si="0"/>
        <v>1.2499999999999996</v>
      </c>
      <c r="L1" s="25">
        <f t="shared" si="0"/>
        <v>0.50000000000000089</v>
      </c>
      <c r="M1" s="25">
        <f t="shared" si="0"/>
        <v>0.50000000000000089</v>
      </c>
      <c r="N1" s="25">
        <f t="shared" si="0"/>
        <v>0</v>
      </c>
      <c r="O1" s="25">
        <f t="shared" si="0"/>
        <v>6.5000000000000009</v>
      </c>
      <c r="P1" s="25">
        <f t="shared" si="0"/>
        <v>4.0000000000000018</v>
      </c>
      <c r="Q1" s="25">
        <f t="shared" si="0"/>
        <v>0.50000000000000089</v>
      </c>
      <c r="R1" s="25">
        <f t="shared" si="0"/>
        <v>6.7500000000000018</v>
      </c>
      <c r="S1" s="25">
        <f t="shared" si="0"/>
        <v>3.0000000000000027</v>
      </c>
      <c r="T1" s="25">
        <f t="shared" si="0"/>
        <v>3.5000000000000009</v>
      </c>
      <c r="U1" s="25">
        <f t="shared" si="0"/>
        <v>3.7500000000000013</v>
      </c>
      <c r="V1" s="25">
        <f t="shared" si="0"/>
        <v>3.7500000000000013</v>
      </c>
      <c r="W1" s="25">
        <f t="shared" si="0"/>
        <v>0.50000000000000089</v>
      </c>
      <c r="X1" s="25">
        <f t="shared" si="0"/>
        <v>6.5</v>
      </c>
      <c r="Y1" s="25">
        <f t="shared" si="0"/>
        <v>6.5000000000000018</v>
      </c>
      <c r="Z1" s="25">
        <f t="shared" si="0"/>
        <v>6.5000000000000027</v>
      </c>
      <c r="AA1" s="25">
        <f t="shared" si="0"/>
        <v>6.7500000000000018</v>
      </c>
      <c r="AB1" s="25">
        <f t="shared" si="0"/>
        <v>7.5000000000000009</v>
      </c>
      <c r="AC1" s="25">
        <f t="shared" si="0"/>
        <v>7.4999999999999982</v>
      </c>
      <c r="AD1" s="25">
        <f t="shared" si="0"/>
        <v>7.4999999999999991</v>
      </c>
      <c r="AE1" s="25">
        <f t="shared" si="0"/>
        <v>7.5000000000000018</v>
      </c>
      <c r="AF1" s="25">
        <f t="shared" si="0"/>
        <v>7.5000000000000018</v>
      </c>
      <c r="AG1" s="25">
        <f t="shared" si="0"/>
        <v>7.5000000000000018</v>
      </c>
      <c r="AH1" s="81">
        <f t="shared" si="0"/>
        <v>10.500000000000002</v>
      </c>
      <c r="AI1" s="25">
        <f t="shared" si="0"/>
        <v>7.5000000000000009</v>
      </c>
      <c r="AJ1" s="25">
        <f t="shared" si="0"/>
        <v>7.4999999999999991</v>
      </c>
      <c r="AK1" s="25">
        <f t="shared" si="0"/>
        <v>7.5</v>
      </c>
      <c r="AL1" s="25">
        <f t="shared" si="0"/>
        <v>0</v>
      </c>
      <c r="AM1" s="81">
        <f t="shared" si="0"/>
        <v>10.5</v>
      </c>
      <c r="AN1" s="25">
        <f t="shared" ref="AN1:BS1" si="1">SUM(AN4:AN27)</f>
        <v>7.5</v>
      </c>
      <c r="AO1" s="25">
        <f t="shared" si="1"/>
        <v>7.5000000000000018</v>
      </c>
      <c r="AP1" s="81">
        <f t="shared" si="1"/>
        <v>9.5000000000000018</v>
      </c>
      <c r="AQ1" s="25">
        <f t="shared" si="1"/>
        <v>7.5000000000000009</v>
      </c>
      <c r="AR1" s="25">
        <f t="shared" si="1"/>
        <v>7.5000000000000009</v>
      </c>
      <c r="AS1" s="25">
        <f t="shared" si="1"/>
        <v>7.5000000000000009</v>
      </c>
      <c r="AT1" s="81">
        <f t="shared" si="1"/>
        <v>10.500000000000002</v>
      </c>
      <c r="AU1" s="81">
        <f t="shared" si="1"/>
        <v>10.500000000000002</v>
      </c>
      <c r="AV1" s="81">
        <f t="shared" si="1"/>
        <v>10.5</v>
      </c>
      <c r="AW1" s="25">
        <f t="shared" si="1"/>
        <v>7.5000000000000018</v>
      </c>
      <c r="AX1" s="81">
        <f t="shared" si="1"/>
        <v>10.5</v>
      </c>
      <c r="AY1" s="81">
        <f t="shared" si="1"/>
        <v>10.5</v>
      </c>
      <c r="AZ1" s="81">
        <f t="shared" si="1"/>
        <v>9</v>
      </c>
      <c r="BA1" s="25">
        <f t="shared" si="1"/>
        <v>7.5000000000000009</v>
      </c>
      <c r="BB1" s="25">
        <f t="shared" si="1"/>
        <v>7.5</v>
      </c>
      <c r="BC1" s="25">
        <f t="shared" si="1"/>
        <v>7.5000000000000018</v>
      </c>
      <c r="BD1" s="25">
        <f t="shared" si="1"/>
        <v>7.5000000000000018</v>
      </c>
      <c r="BE1" s="81">
        <f t="shared" si="1"/>
        <v>3.75</v>
      </c>
      <c r="BF1" s="25">
        <f t="shared" si="1"/>
        <v>7.5000000000000009</v>
      </c>
      <c r="BG1" s="81">
        <f t="shared" si="1"/>
        <v>3.75</v>
      </c>
      <c r="BH1" s="25">
        <f t="shared" si="1"/>
        <v>7.5000000000000018</v>
      </c>
      <c r="BI1" s="25">
        <f t="shared" si="1"/>
        <v>7.5</v>
      </c>
      <c r="BJ1" s="25">
        <f t="shared" si="1"/>
        <v>7.5</v>
      </c>
      <c r="BK1" s="25">
        <f t="shared" si="1"/>
        <v>7.5</v>
      </c>
      <c r="BL1" s="25">
        <f t="shared" si="1"/>
        <v>7.5</v>
      </c>
      <c r="BM1" s="25">
        <f t="shared" si="1"/>
        <v>7.5000000000000009</v>
      </c>
      <c r="BN1" s="25">
        <f t="shared" si="1"/>
        <v>7.5000000000000009</v>
      </c>
      <c r="BO1" s="25">
        <f t="shared" si="1"/>
        <v>7.5000000000000009</v>
      </c>
      <c r="BP1" s="25">
        <f t="shared" si="1"/>
        <v>7.5000000000000009</v>
      </c>
      <c r="BQ1" s="49">
        <f t="shared" si="1"/>
        <v>7.5000000000000018</v>
      </c>
      <c r="BR1" s="25">
        <f t="shared" si="1"/>
        <v>7.5000000000000009</v>
      </c>
      <c r="BS1" s="25">
        <f t="shared" si="1"/>
        <v>7.5000000000000009</v>
      </c>
      <c r="BT1" s="25">
        <f t="shared" ref="BT1:CI1" si="2">SUM(BT4:BT27)</f>
        <v>7.5000000000000018</v>
      </c>
      <c r="BU1" s="49">
        <f t="shared" si="2"/>
        <v>7.5000000000000018</v>
      </c>
      <c r="BV1" s="25">
        <f t="shared" si="2"/>
        <v>0</v>
      </c>
      <c r="BW1" s="25">
        <f t="shared" si="2"/>
        <v>7.4999999999999982</v>
      </c>
      <c r="BX1" s="25">
        <f t="shared" si="2"/>
        <v>7.5000000000000009</v>
      </c>
      <c r="BY1" s="25">
        <f t="shared" si="2"/>
        <v>8.5</v>
      </c>
      <c r="BZ1" s="25">
        <f t="shared" si="2"/>
        <v>0</v>
      </c>
      <c r="CA1" s="25">
        <f t="shared" si="2"/>
        <v>7.5000000000000009</v>
      </c>
      <c r="CB1" s="25">
        <f t="shared" si="2"/>
        <v>7.5</v>
      </c>
      <c r="CC1" s="25">
        <f t="shared" si="2"/>
        <v>7.4999999999999991</v>
      </c>
      <c r="CD1" s="25">
        <f t="shared" si="2"/>
        <v>7.5000000000000018</v>
      </c>
      <c r="CE1" s="25">
        <f t="shared" si="2"/>
        <v>0</v>
      </c>
      <c r="CF1" s="25">
        <f t="shared" si="2"/>
        <v>7.5</v>
      </c>
      <c r="CG1" s="25">
        <f t="shared" si="2"/>
        <v>7.5000000000000018</v>
      </c>
      <c r="CH1" s="25">
        <f t="shared" si="2"/>
        <v>7.5000000000000009</v>
      </c>
      <c r="CI1" s="25">
        <f t="shared" si="2"/>
        <v>0</v>
      </c>
      <c r="CJ1" s="25">
        <f t="shared" ref="CJ1:CS1" si="3">SUM(CJ4:CJ27)</f>
        <v>7.5</v>
      </c>
      <c r="CK1" s="25">
        <f t="shared" si="3"/>
        <v>7.5000000000000009</v>
      </c>
      <c r="CL1" s="25">
        <f t="shared" si="3"/>
        <v>7.5</v>
      </c>
      <c r="CM1" s="25">
        <f t="shared" si="3"/>
        <v>7.5</v>
      </c>
      <c r="CN1" s="25">
        <f t="shared" si="3"/>
        <v>7.5000000000000009</v>
      </c>
      <c r="CO1" s="25">
        <f t="shared" si="3"/>
        <v>0</v>
      </c>
      <c r="CP1" s="25">
        <f t="shared" si="3"/>
        <v>0</v>
      </c>
      <c r="CQ1" s="25">
        <f t="shared" si="3"/>
        <v>7.5000000000000009</v>
      </c>
      <c r="CR1" s="25">
        <f t="shared" si="3"/>
        <v>0</v>
      </c>
      <c r="CS1" s="25">
        <f t="shared" si="3"/>
        <v>0</v>
      </c>
    </row>
    <row r="2" spans="1:97" s="53" customFormat="1" x14ac:dyDescent="0.3">
      <c r="A2" s="118" t="s">
        <v>87</v>
      </c>
      <c r="B2" s="115" t="s">
        <v>85</v>
      </c>
      <c r="C2" s="116" t="s">
        <v>219</v>
      </c>
      <c r="D2" s="117" t="s">
        <v>220</v>
      </c>
      <c r="E2" s="86"/>
      <c r="F2" s="86"/>
      <c r="G2" s="114" t="s">
        <v>105</v>
      </c>
      <c r="H2" s="89"/>
      <c r="I2" s="50">
        <f>I3</f>
        <v>44683</v>
      </c>
      <c r="J2" s="18">
        <f t="shared" ref="J2:BU2" si="4">J3</f>
        <v>44684</v>
      </c>
      <c r="K2" s="18">
        <f t="shared" si="4"/>
        <v>44685</v>
      </c>
      <c r="L2" s="18">
        <f t="shared" si="4"/>
        <v>44686</v>
      </c>
      <c r="M2" s="18">
        <f t="shared" si="4"/>
        <v>44687</v>
      </c>
      <c r="N2" s="18">
        <f t="shared" si="4"/>
        <v>44690</v>
      </c>
      <c r="O2" s="18">
        <f t="shared" si="4"/>
        <v>44691</v>
      </c>
      <c r="P2" s="18">
        <f t="shared" si="4"/>
        <v>44692</v>
      </c>
      <c r="Q2" s="18">
        <f t="shared" si="4"/>
        <v>44693</v>
      </c>
      <c r="R2" s="18">
        <f t="shared" si="4"/>
        <v>44694</v>
      </c>
      <c r="S2" s="18">
        <f t="shared" si="4"/>
        <v>44697</v>
      </c>
      <c r="T2" s="18">
        <f t="shared" si="4"/>
        <v>44698</v>
      </c>
      <c r="U2" s="18">
        <f t="shared" si="4"/>
        <v>44699</v>
      </c>
      <c r="V2" s="18">
        <f t="shared" si="4"/>
        <v>44700</v>
      </c>
      <c r="W2" s="18">
        <f t="shared" si="4"/>
        <v>44701</v>
      </c>
      <c r="X2" s="18">
        <f t="shared" si="4"/>
        <v>44704</v>
      </c>
      <c r="Y2" s="18">
        <f t="shared" si="4"/>
        <v>44705</v>
      </c>
      <c r="Z2" s="18">
        <f t="shared" si="4"/>
        <v>44706</v>
      </c>
      <c r="AA2" s="18">
        <f t="shared" si="4"/>
        <v>44707</v>
      </c>
      <c r="AB2" s="18">
        <f t="shared" si="4"/>
        <v>44708</v>
      </c>
      <c r="AC2" s="50">
        <f t="shared" si="4"/>
        <v>44711</v>
      </c>
      <c r="AD2" s="50">
        <f t="shared" si="4"/>
        <v>44712</v>
      </c>
      <c r="AE2" s="50">
        <f t="shared" si="4"/>
        <v>44713</v>
      </c>
      <c r="AF2" s="50">
        <f t="shared" si="4"/>
        <v>44714</v>
      </c>
      <c r="AG2" s="50">
        <f t="shared" si="4"/>
        <v>44715</v>
      </c>
      <c r="AH2" s="50">
        <f t="shared" si="4"/>
        <v>44718</v>
      </c>
      <c r="AI2" s="50">
        <f t="shared" si="4"/>
        <v>44719</v>
      </c>
      <c r="AJ2" s="50">
        <f t="shared" si="4"/>
        <v>44720</v>
      </c>
      <c r="AK2" s="50">
        <f t="shared" si="4"/>
        <v>44721</v>
      </c>
      <c r="AL2" s="50">
        <f t="shared" si="4"/>
        <v>44722</v>
      </c>
      <c r="AM2" s="50">
        <f t="shared" si="4"/>
        <v>44725</v>
      </c>
      <c r="AN2" s="50">
        <f t="shared" si="4"/>
        <v>44726</v>
      </c>
      <c r="AO2" s="50">
        <f t="shared" si="4"/>
        <v>44727</v>
      </c>
      <c r="AP2" s="50">
        <f t="shared" si="4"/>
        <v>44728</v>
      </c>
      <c r="AQ2" s="50">
        <f t="shared" si="4"/>
        <v>44729</v>
      </c>
      <c r="AR2" s="50">
        <f t="shared" si="4"/>
        <v>44732</v>
      </c>
      <c r="AS2" s="50">
        <f t="shared" si="4"/>
        <v>44733</v>
      </c>
      <c r="AT2" s="50">
        <f t="shared" si="4"/>
        <v>44734</v>
      </c>
      <c r="AU2" s="50">
        <f t="shared" si="4"/>
        <v>44735</v>
      </c>
      <c r="AV2" s="50">
        <f t="shared" si="4"/>
        <v>44736</v>
      </c>
      <c r="AW2" s="50">
        <f t="shared" si="4"/>
        <v>44739</v>
      </c>
      <c r="AX2" s="50">
        <f t="shared" si="4"/>
        <v>44740</v>
      </c>
      <c r="AY2" s="50">
        <f t="shared" si="4"/>
        <v>44741</v>
      </c>
      <c r="AZ2" s="50">
        <f t="shared" si="4"/>
        <v>44742</v>
      </c>
      <c r="BA2" s="50">
        <f t="shared" si="4"/>
        <v>44743</v>
      </c>
      <c r="BB2" s="50">
        <f t="shared" si="4"/>
        <v>44746</v>
      </c>
      <c r="BC2" s="50">
        <f t="shared" si="4"/>
        <v>44747</v>
      </c>
      <c r="BD2" s="50">
        <f t="shared" si="4"/>
        <v>44748</v>
      </c>
      <c r="BE2" s="50">
        <f t="shared" si="4"/>
        <v>44749</v>
      </c>
      <c r="BF2" s="50">
        <f t="shared" si="4"/>
        <v>44750</v>
      </c>
      <c r="BG2" s="50">
        <f t="shared" si="4"/>
        <v>44753</v>
      </c>
      <c r="BH2" s="50">
        <f t="shared" si="4"/>
        <v>44754</v>
      </c>
      <c r="BI2" s="50">
        <f t="shared" si="4"/>
        <v>44755</v>
      </c>
      <c r="BJ2" s="50">
        <f t="shared" si="4"/>
        <v>44756</v>
      </c>
      <c r="BK2" s="50">
        <f t="shared" si="4"/>
        <v>44757</v>
      </c>
      <c r="BL2" s="50">
        <f t="shared" si="4"/>
        <v>44760</v>
      </c>
      <c r="BM2" s="50">
        <f t="shared" si="4"/>
        <v>44761</v>
      </c>
      <c r="BN2" s="50">
        <f t="shared" si="4"/>
        <v>44762</v>
      </c>
      <c r="BO2" s="50">
        <f t="shared" si="4"/>
        <v>44763</v>
      </c>
      <c r="BP2" s="50">
        <f t="shared" si="4"/>
        <v>44764</v>
      </c>
      <c r="BQ2" s="50">
        <f t="shared" si="4"/>
        <v>44767</v>
      </c>
      <c r="BR2" s="50">
        <f t="shared" si="4"/>
        <v>44768</v>
      </c>
      <c r="BS2" s="50">
        <f t="shared" si="4"/>
        <v>44769</v>
      </c>
      <c r="BT2" s="50">
        <f t="shared" si="4"/>
        <v>44770</v>
      </c>
      <c r="BU2" s="50">
        <f t="shared" si="4"/>
        <v>44771</v>
      </c>
      <c r="BV2" s="50">
        <f>BV3</f>
        <v>44774</v>
      </c>
      <c r="BW2" s="50">
        <f>BW3</f>
        <v>44775</v>
      </c>
      <c r="BX2" s="50">
        <f>BX3</f>
        <v>44776</v>
      </c>
      <c r="BY2" s="50">
        <f>BY3</f>
        <v>44777</v>
      </c>
      <c r="BZ2" s="50">
        <f t="shared" ref="BZ2:CS2" si="5">BZ3</f>
        <v>44778</v>
      </c>
      <c r="CA2" s="50">
        <f t="shared" si="5"/>
        <v>44781</v>
      </c>
      <c r="CB2" s="50">
        <f t="shared" si="5"/>
        <v>44782</v>
      </c>
      <c r="CC2" s="50">
        <f t="shared" si="5"/>
        <v>44783</v>
      </c>
      <c r="CD2" s="50">
        <f t="shared" si="5"/>
        <v>44784</v>
      </c>
      <c r="CE2" s="50">
        <f t="shared" si="5"/>
        <v>44785</v>
      </c>
      <c r="CF2" s="50">
        <f t="shared" si="5"/>
        <v>44788</v>
      </c>
      <c r="CG2" s="50">
        <f t="shared" si="5"/>
        <v>44789</v>
      </c>
      <c r="CH2" s="50">
        <f t="shared" si="5"/>
        <v>44790</v>
      </c>
      <c r="CI2" s="50">
        <f t="shared" si="5"/>
        <v>44791</v>
      </c>
      <c r="CJ2" s="50">
        <f t="shared" si="5"/>
        <v>44792</v>
      </c>
      <c r="CK2" s="50">
        <f t="shared" si="5"/>
        <v>44795</v>
      </c>
      <c r="CL2" s="50">
        <f t="shared" si="5"/>
        <v>44796</v>
      </c>
      <c r="CM2" s="50">
        <f t="shared" si="5"/>
        <v>44797</v>
      </c>
      <c r="CN2" s="50">
        <f t="shared" si="5"/>
        <v>44798</v>
      </c>
      <c r="CO2" s="50">
        <f t="shared" si="5"/>
        <v>44799</v>
      </c>
      <c r="CP2" s="50">
        <f t="shared" si="5"/>
        <v>44802</v>
      </c>
      <c r="CQ2" s="50">
        <f t="shared" si="5"/>
        <v>44803</v>
      </c>
      <c r="CR2" s="50">
        <f t="shared" si="5"/>
        <v>44804</v>
      </c>
      <c r="CS2" s="50">
        <f t="shared" si="5"/>
        <v>44805</v>
      </c>
    </row>
    <row r="3" spans="1:97" s="53" customFormat="1" ht="19.8" customHeight="1" x14ac:dyDescent="0.3">
      <c r="A3" s="118"/>
      <c r="B3" s="115"/>
      <c r="C3" s="116"/>
      <c r="D3" s="117"/>
      <c r="E3" s="83" t="s">
        <v>221</v>
      </c>
      <c r="F3" s="86" t="s">
        <v>96</v>
      </c>
      <c r="G3" s="114"/>
      <c r="H3" s="89" t="s">
        <v>5</v>
      </c>
      <c r="I3" s="90">
        <v>44683</v>
      </c>
      <c r="J3" s="20">
        <f t="shared" ref="J3:BJ3" si="6">IF(WEEKDAY(I3,2)=5,I3+3,I3+1)</f>
        <v>44684</v>
      </c>
      <c r="K3" s="20">
        <f t="shared" si="6"/>
        <v>44685</v>
      </c>
      <c r="L3" s="20">
        <f t="shared" si="6"/>
        <v>44686</v>
      </c>
      <c r="M3" s="20">
        <f t="shared" si="6"/>
        <v>44687</v>
      </c>
      <c r="N3" s="20">
        <f t="shared" si="6"/>
        <v>44690</v>
      </c>
      <c r="O3" s="20">
        <f t="shared" si="6"/>
        <v>44691</v>
      </c>
      <c r="P3" s="20">
        <f t="shared" si="6"/>
        <v>44692</v>
      </c>
      <c r="Q3" s="20">
        <f t="shared" si="6"/>
        <v>44693</v>
      </c>
      <c r="R3" s="20">
        <f t="shared" si="6"/>
        <v>44694</v>
      </c>
      <c r="S3" s="20">
        <f t="shared" si="6"/>
        <v>44697</v>
      </c>
      <c r="T3" s="20">
        <f t="shared" si="6"/>
        <v>44698</v>
      </c>
      <c r="U3" s="20">
        <f t="shared" si="6"/>
        <v>44699</v>
      </c>
      <c r="V3" s="20">
        <f t="shared" si="6"/>
        <v>44700</v>
      </c>
      <c r="W3" s="20">
        <f t="shared" si="6"/>
        <v>44701</v>
      </c>
      <c r="X3" s="20">
        <f t="shared" si="6"/>
        <v>44704</v>
      </c>
      <c r="Y3" s="20">
        <f t="shared" si="6"/>
        <v>44705</v>
      </c>
      <c r="Z3" s="20">
        <f t="shared" si="6"/>
        <v>44706</v>
      </c>
      <c r="AA3" s="20">
        <f t="shared" si="6"/>
        <v>44707</v>
      </c>
      <c r="AB3" s="20">
        <f t="shared" si="6"/>
        <v>44708</v>
      </c>
      <c r="AC3" s="51">
        <f t="shared" si="6"/>
        <v>44711</v>
      </c>
      <c r="AD3" s="51">
        <f t="shared" si="6"/>
        <v>44712</v>
      </c>
      <c r="AE3" s="51">
        <f t="shared" si="6"/>
        <v>44713</v>
      </c>
      <c r="AF3" s="51">
        <f t="shared" si="6"/>
        <v>44714</v>
      </c>
      <c r="AG3" s="51">
        <f t="shared" si="6"/>
        <v>44715</v>
      </c>
      <c r="AH3" s="51">
        <f t="shared" si="6"/>
        <v>44718</v>
      </c>
      <c r="AI3" s="51">
        <f t="shared" si="6"/>
        <v>44719</v>
      </c>
      <c r="AJ3" s="51">
        <f t="shared" si="6"/>
        <v>44720</v>
      </c>
      <c r="AK3" s="51">
        <f t="shared" si="6"/>
        <v>44721</v>
      </c>
      <c r="AL3" s="51">
        <f t="shared" si="6"/>
        <v>44722</v>
      </c>
      <c r="AM3" s="51">
        <f t="shared" si="6"/>
        <v>44725</v>
      </c>
      <c r="AN3" s="51">
        <f t="shared" si="6"/>
        <v>44726</v>
      </c>
      <c r="AO3" s="51">
        <f t="shared" si="6"/>
        <v>44727</v>
      </c>
      <c r="AP3" s="51">
        <f t="shared" si="6"/>
        <v>44728</v>
      </c>
      <c r="AQ3" s="51">
        <f t="shared" si="6"/>
        <v>44729</v>
      </c>
      <c r="AR3" s="51">
        <f t="shared" si="6"/>
        <v>44732</v>
      </c>
      <c r="AS3" s="51">
        <f t="shared" si="6"/>
        <v>44733</v>
      </c>
      <c r="AT3" s="51">
        <f t="shared" si="6"/>
        <v>44734</v>
      </c>
      <c r="AU3" s="51">
        <f t="shared" si="6"/>
        <v>44735</v>
      </c>
      <c r="AV3" s="51">
        <f t="shared" si="6"/>
        <v>44736</v>
      </c>
      <c r="AW3" s="51">
        <f t="shared" si="6"/>
        <v>44739</v>
      </c>
      <c r="AX3" s="51">
        <f t="shared" si="6"/>
        <v>44740</v>
      </c>
      <c r="AY3" s="51">
        <f t="shared" si="6"/>
        <v>44741</v>
      </c>
      <c r="AZ3" s="51">
        <f t="shared" si="6"/>
        <v>44742</v>
      </c>
      <c r="BA3" s="51">
        <f t="shared" si="6"/>
        <v>44743</v>
      </c>
      <c r="BB3" s="51">
        <f t="shared" si="6"/>
        <v>44746</v>
      </c>
      <c r="BC3" s="51">
        <f t="shared" si="6"/>
        <v>44747</v>
      </c>
      <c r="BD3" s="51">
        <f t="shared" si="6"/>
        <v>44748</v>
      </c>
      <c r="BE3" s="51">
        <f t="shared" si="6"/>
        <v>44749</v>
      </c>
      <c r="BF3" s="51">
        <f t="shared" si="6"/>
        <v>44750</v>
      </c>
      <c r="BG3" s="51">
        <f t="shared" si="6"/>
        <v>44753</v>
      </c>
      <c r="BH3" s="51">
        <f t="shared" si="6"/>
        <v>44754</v>
      </c>
      <c r="BI3" s="51">
        <f t="shared" si="6"/>
        <v>44755</v>
      </c>
      <c r="BJ3" s="51">
        <f t="shared" si="6"/>
        <v>44756</v>
      </c>
      <c r="BK3" s="51">
        <f t="shared" ref="BK3:BS3" si="7">IF(WEEKDAY(BJ3,2)=5,BJ3+3,BJ3+1)</f>
        <v>44757</v>
      </c>
      <c r="BL3" s="51">
        <f t="shared" si="7"/>
        <v>44760</v>
      </c>
      <c r="BM3" s="51">
        <f t="shared" si="7"/>
        <v>44761</v>
      </c>
      <c r="BN3" s="51">
        <f t="shared" si="7"/>
        <v>44762</v>
      </c>
      <c r="BO3" s="51">
        <f t="shared" si="7"/>
        <v>44763</v>
      </c>
      <c r="BP3" s="51">
        <f t="shared" si="7"/>
        <v>44764</v>
      </c>
      <c r="BQ3" s="51">
        <f t="shared" si="7"/>
        <v>44767</v>
      </c>
      <c r="BR3" s="51">
        <f t="shared" si="7"/>
        <v>44768</v>
      </c>
      <c r="BS3" s="51">
        <f t="shared" si="7"/>
        <v>44769</v>
      </c>
      <c r="BT3" s="51">
        <f t="shared" ref="BT3:BY3" si="8">IF(WEEKDAY(BS3,2)=5,BS3+3,BS3+1)</f>
        <v>44770</v>
      </c>
      <c r="BU3" s="51">
        <f t="shared" si="8"/>
        <v>44771</v>
      </c>
      <c r="BV3" s="51">
        <f t="shared" si="8"/>
        <v>44774</v>
      </c>
      <c r="BW3" s="51">
        <f t="shared" si="8"/>
        <v>44775</v>
      </c>
      <c r="BX3" s="51">
        <f t="shared" si="8"/>
        <v>44776</v>
      </c>
      <c r="BY3" s="51">
        <f t="shared" si="8"/>
        <v>44777</v>
      </c>
      <c r="BZ3" s="51">
        <f t="shared" ref="BZ3:CI3" si="9">IF(WEEKDAY(BY3,2)=5,BY3+3,BY3+1)</f>
        <v>44778</v>
      </c>
      <c r="CA3" s="51">
        <f t="shared" si="9"/>
        <v>44781</v>
      </c>
      <c r="CB3" s="51">
        <f t="shared" si="9"/>
        <v>44782</v>
      </c>
      <c r="CC3" s="51">
        <f t="shared" si="9"/>
        <v>44783</v>
      </c>
      <c r="CD3" s="51">
        <f t="shared" si="9"/>
        <v>44784</v>
      </c>
      <c r="CE3" s="51">
        <f t="shared" si="9"/>
        <v>44785</v>
      </c>
      <c r="CF3" s="51">
        <f t="shared" si="9"/>
        <v>44788</v>
      </c>
      <c r="CG3" s="51">
        <f t="shared" si="9"/>
        <v>44789</v>
      </c>
      <c r="CH3" s="51">
        <f t="shared" si="9"/>
        <v>44790</v>
      </c>
      <c r="CI3" s="51">
        <f t="shared" si="9"/>
        <v>44791</v>
      </c>
      <c r="CJ3" s="51">
        <f t="shared" ref="CJ3" si="10">IF(WEEKDAY(CI3,2)=5,CI3+3,CI3+1)</f>
        <v>44792</v>
      </c>
      <c r="CK3" s="51">
        <f t="shared" ref="CK3" si="11">IF(WEEKDAY(CJ3,2)=5,CJ3+3,CJ3+1)</f>
        <v>44795</v>
      </c>
      <c r="CL3" s="51">
        <f t="shared" ref="CL3" si="12">IF(WEEKDAY(CK3,2)=5,CK3+3,CK3+1)</f>
        <v>44796</v>
      </c>
      <c r="CM3" s="51">
        <f t="shared" ref="CM3" si="13">IF(WEEKDAY(CL3,2)=5,CL3+3,CL3+1)</f>
        <v>44797</v>
      </c>
      <c r="CN3" s="51">
        <f t="shared" ref="CN3" si="14">IF(WEEKDAY(CM3,2)=5,CM3+3,CM3+1)</f>
        <v>44798</v>
      </c>
      <c r="CO3" s="51">
        <f t="shared" ref="CO3" si="15">IF(WEEKDAY(CN3,2)=5,CN3+3,CN3+1)</f>
        <v>44799</v>
      </c>
      <c r="CP3" s="51">
        <f t="shared" ref="CP3" si="16">IF(WEEKDAY(CO3,2)=5,CO3+3,CO3+1)</f>
        <v>44802</v>
      </c>
      <c r="CQ3" s="51">
        <f t="shared" ref="CQ3" si="17">IF(WEEKDAY(CP3,2)=5,CP3+3,CP3+1)</f>
        <v>44803</v>
      </c>
      <c r="CR3" s="51">
        <f t="shared" ref="CR3" si="18">IF(WEEKDAY(CQ3,2)=5,CQ3+3,CQ3+1)</f>
        <v>44804</v>
      </c>
      <c r="CS3" s="51">
        <f t="shared" ref="CS3" si="19">IF(WEEKDAY(CR3,2)=5,CR3+3,CR3+1)</f>
        <v>44805</v>
      </c>
    </row>
    <row r="4" spans="1:97" ht="14.4" customHeight="1" x14ac:dyDescent="0.3">
      <c r="A4" s="21" t="s">
        <v>24</v>
      </c>
      <c r="B4" s="2" t="s">
        <v>77</v>
      </c>
      <c r="C4" t="s">
        <v>28</v>
      </c>
      <c r="D4" s="2"/>
      <c r="E4" s="29" t="s">
        <v>28</v>
      </c>
      <c r="F4" s="4"/>
      <c r="G4" s="4"/>
      <c r="H4" s="13">
        <f t="shared" ref="H4:H27" si="20">SUMIF($C$31:$C$762,"="&amp;C4,$H$31:$H$762)</f>
        <v>48.750000000000007</v>
      </c>
      <c r="I4" s="14">
        <f t="shared" ref="I4:I13" si="21">SUMIFS($H$31:$H$762,$C$31:$C$762,$C4,$E$31:$E$762,I$3)</f>
        <v>0</v>
      </c>
      <c r="J4" s="14">
        <f t="shared" ref="J4:BU6" si="22">SUMIFS($H$31:$H$762,$C$31:$C$762,$C4,$E$31:$E$762,J$3)</f>
        <v>0</v>
      </c>
      <c r="K4" s="14">
        <f t="shared" si="22"/>
        <v>0</v>
      </c>
      <c r="L4" s="14">
        <f t="shared" si="22"/>
        <v>0</v>
      </c>
      <c r="M4" s="14">
        <f t="shared" si="22"/>
        <v>0</v>
      </c>
      <c r="N4" s="14">
        <f t="shared" si="22"/>
        <v>0</v>
      </c>
      <c r="O4" s="14">
        <f t="shared" si="22"/>
        <v>6</v>
      </c>
      <c r="P4" s="14">
        <f t="shared" si="22"/>
        <v>0</v>
      </c>
      <c r="Q4" s="14">
        <f t="shared" si="22"/>
        <v>0</v>
      </c>
      <c r="R4" s="14">
        <f t="shared" si="22"/>
        <v>6.0000000000000018</v>
      </c>
      <c r="S4" s="14">
        <f t="shared" si="22"/>
        <v>1.0000000000000018</v>
      </c>
      <c r="T4" s="14">
        <f t="shared" si="22"/>
        <v>0</v>
      </c>
      <c r="U4" s="14">
        <f t="shared" si="22"/>
        <v>1.7500000000000004</v>
      </c>
      <c r="V4" s="14">
        <f t="shared" si="22"/>
        <v>1.7500000000000004</v>
      </c>
      <c r="W4" s="14">
        <f t="shared" si="22"/>
        <v>0</v>
      </c>
      <c r="X4" s="14">
        <f t="shared" si="22"/>
        <v>5.75</v>
      </c>
      <c r="Y4" s="14">
        <f t="shared" si="22"/>
        <v>4.7500000000000018</v>
      </c>
      <c r="Z4" s="14">
        <f t="shared" si="22"/>
        <v>6.0000000000000018</v>
      </c>
      <c r="AA4" s="14">
        <f t="shared" si="22"/>
        <v>5.0000000000000009</v>
      </c>
      <c r="AB4" s="14">
        <f t="shared" si="22"/>
        <v>5.5</v>
      </c>
      <c r="AC4" s="14">
        <f t="shared" si="22"/>
        <v>5.2499999999999982</v>
      </c>
      <c r="AD4" s="14">
        <f t="shared" si="22"/>
        <v>0</v>
      </c>
      <c r="AE4" s="14">
        <f t="shared" si="22"/>
        <v>0</v>
      </c>
      <c r="AF4" s="14">
        <f>SUMIFS($H$31:$H$762,$C$31:$C$762,$C4,$E$31:$E$762,AF$3)</f>
        <v>0</v>
      </c>
      <c r="AG4" s="14">
        <f t="shared" ref="AG4:BK10" si="23">SUMIFS($H$31:$H$762,$C$31:$C$762,$C4,$E$31:$E$762,AG$3)</f>
        <v>0</v>
      </c>
      <c r="AH4" s="14">
        <f t="shared" si="23"/>
        <v>0</v>
      </c>
      <c r="AI4" s="14">
        <f t="shared" si="23"/>
        <v>0</v>
      </c>
      <c r="AJ4" s="14">
        <f t="shared" si="23"/>
        <v>0</v>
      </c>
      <c r="AK4" s="14">
        <f t="shared" si="23"/>
        <v>0</v>
      </c>
      <c r="AL4" s="14">
        <f t="shared" si="23"/>
        <v>0</v>
      </c>
      <c r="AM4" s="14">
        <f t="shared" si="23"/>
        <v>0</v>
      </c>
      <c r="AN4" s="14">
        <f t="shared" si="23"/>
        <v>0</v>
      </c>
      <c r="AO4" s="14">
        <f t="shared" si="23"/>
        <v>0</v>
      </c>
      <c r="AP4" s="14">
        <f t="shared" si="23"/>
        <v>0</v>
      </c>
      <c r="AQ4" s="14">
        <f t="shared" si="23"/>
        <v>0</v>
      </c>
      <c r="AR4" s="14">
        <f t="shared" si="23"/>
        <v>0</v>
      </c>
      <c r="AS4" s="14">
        <f t="shared" si="23"/>
        <v>0</v>
      </c>
      <c r="AT4" s="14">
        <f t="shared" si="23"/>
        <v>0</v>
      </c>
      <c r="AU4" s="14">
        <f t="shared" si="23"/>
        <v>0</v>
      </c>
      <c r="AV4" s="100">
        <f t="shared" si="23"/>
        <v>0</v>
      </c>
      <c r="AW4" s="100">
        <f t="shared" si="23"/>
        <v>0</v>
      </c>
      <c r="AX4" s="100">
        <f t="shared" si="23"/>
        <v>0</v>
      </c>
      <c r="AY4" s="100">
        <f t="shared" si="23"/>
        <v>0</v>
      </c>
      <c r="AZ4" s="100">
        <f t="shared" si="23"/>
        <v>0</v>
      </c>
      <c r="BA4" s="100">
        <f t="shared" si="23"/>
        <v>0</v>
      </c>
      <c r="BB4" s="100">
        <f t="shared" si="23"/>
        <v>0</v>
      </c>
      <c r="BC4" s="100">
        <f t="shared" si="23"/>
        <v>0</v>
      </c>
      <c r="BD4" s="14">
        <f t="shared" si="23"/>
        <v>0</v>
      </c>
      <c r="BE4" s="14">
        <f t="shared" si="23"/>
        <v>0</v>
      </c>
      <c r="BF4" s="14">
        <f t="shared" si="23"/>
        <v>0</v>
      </c>
      <c r="BG4" s="14">
        <f t="shared" si="23"/>
        <v>0</v>
      </c>
      <c r="BH4" s="14">
        <f t="shared" si="23"/>
        <v>0</v>
      </c>
      <c r="BI4" s="14">
        <f t="shared" si="23"/>
        <v>0</v>
      </c>
      <c r="BJ4" s="14">
        <f t="shared" si="23"/>
        <v>0</v>
      </c>
      <c r="BK4" s="14">
        <f t="shared" si="23"/>
        <v>0</v>
      </c>
      <c r="BL4" s="14">
        <f t="shared" ref="BL4:CJ9" si="24">SUMIFS($H$31:$H$762,$C$31:$C$762,$C4,$E$31:$E$762,BL$3)</f>
        <v>0</v>
      </c>
      <c r="BM4" s="14">
        <f t="shared" si="24"/>
        <v>0</v>
      </c>
      <c r="BN4" s="14">
        <f t="shared" si="24"/>
        <v>0</v>
      </c>
      <c r="BO4" s="14">
        <f t="shared" si="24"/>
        <v>0</v>
      </c>
      <c r="BP4" s="14">
        <f t="shared" si="24"/>
        <v>0</v>
      </c>
      <c r="BQ4" s="14">
        <f t="shared" si="24"/>
        <v>0</v>
      </c>
      <c r="BR4" s="14">
        <f t="shared" si="24"/>
        <v>0</v>
      </c>
      <c r="BS4" s="14">
        <f t="shared" si="24"/>
        <v>0</v>
      </c>
      <c r="BT4" s="14">
        <f t="shared" si="24"/>
        <v>0</v>
      </c>
      <c r="BU4" s="14">
        <f t="shared" si="24"/>
        <v>0</v>
      </c>
      <c r="BV4" s="14">
        <f t="shared" si="24"/>
        <v>0</v>
      </c>
      <c r="BW4" s="14">
        <f t="shared" si="24"/>
        <v>0</v>
      </c>
      <c r="BX4" s="14">
        <f t="shared" si="24"/>
        <v>0</v>
      </c>
      <c r="BY4" s="14">
        <f t="shared" si="24"/>
        <v>0</v>
      </c>
      <c r="BZ4" s="14">
        <f t="shared" si="24"/>
        <v>0</v>
      </c>
      <c r="CA4" s="14">
        <f t="shared" si="24"/>
        <v>0</v>
      </c>
      <c r="CB4" s="14">
        <f t="shared" si="24"/>
        <v>0</v>
      </c>
      <c r="CC4" s="14">
        <f t="shared" si="24"/>
        <v>0</v>
      </c>
      <c r="CD4" s="14">
        <f t="shared" si="24"/>
        <v>0</v>
      </c>
      <c r="CE4" s="14">
        <f t="shared" si="24"/>
        <v>0</v>
      </c>
      <c r="CF4" s="14">
        <f t="shared" si="24"/>
        <v>0</v>
      </c>
      <c r="CG4" s="14">
        <f t="shared" si="24"/>
        <v>0</v>
      </c>
      <c r="CH4" s="14">
        <f t="shared" si="24"/>
        <v>0</v>
      </c>
      <c r="CI4" s="14">
        <f t="shared" si="24"/>
        <v>0</v>
      </c>
      <c r="CJ4" s="14">
        <f t="shared" si="24"/>
        <v>0</v>
      </c>
      <c r="CK4" s="14">
        <f t="shared" ref="CJ4:CS8" si="25">SUMIFS($H$31:$H$762,$C$31:$C$762,$C4,$E$31:$E$762,CK$3)</f>
        <v>0</v>
      </c>
      <c r="CL4" s="14">
        <f t="shared" si="25"/>
        <v>0</v>
      </c>
      <c r="CM4" s="14">
        <f t="shared" si="25"/>
        <v>0</v>
      </c>
      <c r="CN4" s="14">
        <f t="shared" si="25"/>
        <v>0</v>
      </c>
      <c r="CO4" s="14">
        <f t="shared" si="25"/>
        <v>0</v>
      </c>
      <c r="CP4" s="14">
        <f t="shared" si="25"/>
        <v>0</v>
      </c>
      <c r="CQ4" s="14">
        <f t="shared" si="25"/>
        <v>0</v>
      </c>
      <c r="CR4" s="14">
        <f t="shared" si="25"/>
        <v>0</v>
      </c>
      <c r="CS4" s="14">
        <f t="shared" si="25"/>
        <v>0</v>
      </c>
    </row>
    <row r="5" spans="1:97" ht="14.4" customHeight="1" x14ac:dyDescent="0.3">
      <c r="A5" s="2" t="s">
        <v>77</v>
      </c>
      <c r="B5" s="2" t="s">
        <v>77</v>
      </c>
      <c r="C5" s="24" t="s">
        <v>197</v>
      </c>
      <c r="D5" s="7"/>
      <c r="E5" s="29"/>
      <c r="F5" s="4"/>
      <c r="G5" s="4"/>
      <c r="H5" s="13">
        <f t="shared" si="20"/>
        <v>83.75</v>
      </c>
      <c r="I5" s="14">
        <f t="shared" si="21"/>
        <v>0</v>
      </c>
      <c r="J5" s="14">
        <f t="shared" ref="J5:X5" si="26">SUMIFS($H$31:$H$762,$C$31:$C$762,$C5,$E$31:$E$762,J$3)</f>
        <v>0</v>
      </c>
      <c r="K5" s="14">
        <f t="shared" si="26"/>
        <v>0</v>
      </c>
      <c r="L5" s="14">
        <f t="shared" si="26"/>
        <v>0</v>
      </c>
      <c r="M5" s="14">
        <f t="shared" si="26"/>
        <v>0</v>
      </c>
      <c r="N5" s="14">
        <f t="shared" si="26"/>
        <v>0</v>
      </c>
      <c r="O5" s="14">
        <f t="shared" si="26"/>
        <v>0</v>
      </c>
      <c r="P5" s="14">
        <f t="shared" si="26"/>
        <v>0</v>
      </c>
      <c r="Q5" s="14">
        <f t="shared" si="26"/>
        <v>0</v>
      </c>
      <c r="R5" s="14">
        <f t="shared" si="26"/>
        <v>0</v>
      </c>
      <c r="S5" s="14">
        <f t="shared" si="26"/>
        <v>0</v>
      </c>
      <c r="T5" s="14">
        <f t="shared" si="26"/>
        <v>0</v>
      </c>
      <c r="U5" s="14">
        <f t="shared" si="26"/>
        <v>0</v>
      </c>
      <c r="V5" s="14">
        <f t="shared" si="26"/>
        <v>0</v>
      </c>
      <c r="W5" s="14">
        <f t="shared" si="26"/>
        <v>0</v>
      </c>
      <c r="X5" s="14">
        <f t="shared" si="26"/>
        <v>0</v>
      </c>
      <c r="Y5" s="14">
        <f t="shared" si="22"/>
        <v>0</v>
      </c>
      <c r="Z5" s="14">
        <f t="shared" si="22"/>
        <v>0</v>
      </c>
      <c r="AA5" s="14">
        <f t="shared" si="22"/>
        <v>0</v>
      </c>
      <c r="AB5" s="14">
        <f t="shared" si="22"/>
        <v>0</v>
      </c>
      <c r="AC5" s="14">
        <f t="shared" si="22"/>
        <v>0</v>
      </c>
      <c r="AD5" s="14">
        <f t="shared" si="22"/>
        <v>0</v>
      </c>
      <c r="AE5" s="14">
        <f t="shared" si="22"/>
        <v>1.9999999999999996</v>
      </c>
      <c r="AF5" s="14">
        <f t="shared" si="22"/>
        <v>6.7500000000000018</v>
      </c>
      <c r="AG5" s="14">
        <f t="shared" si="22"/>
        <v>5.75</v>
      </c>
      <c r="AH5" s="14">
        <f t="shared" si="22"/>
        <v>3.0000000000000013</v>
      </c>
      <c r="AI5" s="14">
        <f t="shared" si="22"/>
        <v>0</v>
      </c>
      <c r="AJ5" s="14">
        <f t="shared" si="22"/>
        <v>0</v>
      </c>
      <c r="AK5" s="14">
        <f t="shared" si="22"/>
        <v>0</v>
      </c>
      <c r="AL5" s="14">
        <f t="shared" si="22"/>
        <v>0</v>
      </c>
      <c r="AM5" s="14">
        <f t="shared" si="22"/>
        <v>0</v>
      </c>
      <c r="AN5" s="14">
        <f t="shared" si="22"/>
        <v>0</v>
      </c>
      <c r="AO5" s="14">
        <f t="shared" si="22"/>
        <v>0</v>
      </c>
      <c r="AP5" s="14">
        <f t="shared" si="22"/>
        <v>0</v>
      </c>
      <c r="AQ5" s="14">
        <f t="shared" si="22"/>
        <v>0</v>
      </c>
      <c r="AR5" s="14">
        <f t="shared" si="22"/>
        <v>0</v>
      </c>
      <c r="AS5" s="14">
        <f t="shared" si="22"/>
        <v>0</v>
      </c>
      <c r="AT5" s="14">
        <f t="shared" si="22"/>
        <v>0</v>
      </c>
      <c r="AU5" s="14">
        <f t="shared" si="22"/>
        <v>0</v>
      </c>
      <c r="AV5" s="100">
        <f t="shared" si="22"/>
        <v>0</v>
      </c>
      <c r="AW5" s="100">
        <f t="shared" si="22"/>
        <v>3.7499999999999987</v>
      </c>
      <c r="AX5" s="100">
        <f>SUMIFS($H$31:$H$762,$C$31:$C$762,$C5,$E$31:$E$762,AX$3)</f>
        <v>6.9999999999999991</v>
      </c>
      <c r="AY5" s="100">
        <f t="shared" si="22"/>
        <v>7</v>
      </c>
      <c r="AZ5" s="100">
        <f t="shared" si="22"/>
        <v>0</v>
      </c>
      <c r="BA5" s="100">
        <f t="shared" si="22"/>
        <v>0</v>
      </c>
      <c r="BB5" s="100">
        <f t="shared" si="22"/>
        <v>0</v>
      </c>
      <c r="BC5" s="100">
        <f t="shared" si="22"/>
        <v>3.2500000000000018</v>
      </c>
      <c r="BD5" s="14">
        <f>SUMIFS($H$31:$H$762,$C$31:$C$762,$C5,$E$31:$E$762,BD$3)</f>
        <v>6.7500000000000018</v>
      </c>
      <c r="BE5" s="14">
        <f t="shared" si="22"/>
        <v>3.2499999999999991</v>
      </c>
      <c r="BF5" s="14">
        <f t="shared" si="22"/>
        <v>7</v>
      </c>
      <c r="BG5" s="14">
        <f t="shared" si="22"/>
        <v>3.2499999999999991</v>
      </c>
      <c r="BH5" s="14">
        <f t="shared" si="22"/>
        <v>3.5000000000000009</v>
      </c>
      <c r="BI5" s="14">
        <f t="shared" si="22"/>
        <v>4</v>
      </c>
      <c r="BJ5" s="14">
        <f t="shared" si="22"/>
        <v>3.9999999999999991</v>
      </c>
      <c r="BK5" s="14">
        <f t="shared" si="22"/>
        <v>0</v>
      </c>
      <c r="BL5" s="14">
        <f t="shared" si="22"/>
        <v>0</v>
      </c>
      <c r="BM5" s="14">
        <f t="shared" si="22"/>
        <v>0</v>
      </c>
      <c r="BN5" s="14">
        <f t="shared" si="22"/>
        <v>0</v>
      </c>
      <c r="BO5" s="14">
        <f t="shared" si="22"/>
        <v>0</v>
      </c>
      <c r="BP5" s="14">
        <f t="shared" si="22"/>
        <v>0</v>
      </c>
      <c r="BQ5" s="14">
        <f t="shared" si="22"/>
        <v>0</v>
      </c>
      <c r="BR5" s="14">
        <f t="shared" si="22"/>
        <v>0</v>
      </c>
      <c r="BS5" s="14">
        <f t="shared" si="22"/>
        <v>0</v>
      </c>
      <c r="BT5" s="14">
        <f t="shared" si="22"/>
        <v>0</v>
      </c>
      <c r="BU5" s="14">
        <f t="shared" si="22"/>
        <v>0</v>
      </c>
      <c r="BV5" s="14">
        <f t="shared" si="24"/>
        <v>0</v>
      </c>
      <c r="BW5" s="14">
        <f t="shared" si="24"/>
        <v>0</v>
      </c>
      <c r="BX5" s="14">
        <f t="shared" si="24"/>
        <v>0</v>
      </c>
      <c r="BY5" s="14">
        <f t="shared" si="24"/>
        <v>0</v>
      </c>
      <c r="BZ5" s="14">
        <f t="shared" si="24"/>
        <v>0</v>
      </c>
      <c r="CA5" s="14">
        <f t="shared" si="24"/>
        <v>0</v>
      </c>
      <c r="CB5" s="14">
        <f t="shared" si="24"/>
        <v>0</v>
      </c>
      <c r="CC5" s="14">
        <f t="shared" si="24"/>
        <v>0</v>
      </c>
      <c r="CD5" s="14">
        <f t="shared" si="24"/>
        <v>0</v>
      </c>
      <c r="CE5" s="14">
        <f t="shared" si="24"/>
        <v>0</v>
      </c>
      <c r="CF5" s="14">
        <f t="shared" si="24"/>
        <v>0</v>
      </c>
      <c r="CG5" s="14">
        <f t="shared" si="24"/>
        <v>0</v>
      </c>
      <c r="CH5" s="14">
        <f t="shared" si="24"/>
        <v>0</v>
      </c>
      <c r="CI5" s="14">
        <f t="shared" si="24"/>
        <v>0</v>
      </c>
      <c r="CJ5" s="14">
        <f t="shared" si="25"/>
        <v>0</v>
      </c>
      <c r="CK5" s="14">
        <f t="shared" si="25"/>
        <v>0</v>
      </c>
      <c r="CL5" s="14">
        <f t="shared" si="25"/>
        <v>0</v>
      </c>
      <c r="CM5" s="14">
        <f t="shared" si="25"/>
        <v>0</v>
      </c>
      <c r="CN5" s="14">
        <f t="shared" si="25"/>
        <v>6.5000000000000018</v>
      </c>
      <c r="CO5" s="14">
        <f t="shared" si="25"/>
        <v>0</v>
      </c>
      <c r="CP5" s="14">
        <f t="shared" si="25"/>
        <v>0</v>
      </c>
      <c r="CQ5" s="14">
        <f t="shared" si="25"/>
        <v>7</v>
      </c>
      <c r="CR5" s="14">
        <f t="shared" si="25"/>
        <v>0</v>
      </c>
      <c r="CS5" s="14">
        <f t="shared" si="25"/>
        <v>0</v>
      </c>
    </row>
    <row r="6" spans="1:97" ht="14.4" customHeight="1" x14ac:dyDescent="0.3">
      <c r="A6" s="2" t="s">
        <v>77</v>
      </c>
      <c r="B6" s="2" t="s">
        <v>77</v>
      </c>
      <c r="C6" s="24" t="s">
        <v>66</v>
      </c>
      <c r="D6" s="7"/>
      <c r="E6" s="29" t="s">
        <v>66</v>
      </c>
      <c r="F6" s="4"/>
      <c r="G6" s="4"/>
      <c r="H6" s="13">
        <f>SUMIF($C$31:$C$762,"="&amp;C6,$H$31:$H$762)</f>
        <v>47.750000000000014</v>
      </c>
      <c r="I6" s="14">
        <f t="shared" si="21"/>
        <v>0.50000000000000089</v>
      </c>
      <c r="J6" s="14">
        <f t="shared" ref="J6:AH9" si="27">SUMIFS($H$31:$H$762,$C$31:$C$762,$C6,$E$31:$E$762,J$3)</f>
        <v>0</v>
      </c>
      <c r="K6" s="14">
        <f t="shared" si="27"/>
        <v>0.75</v>
      </c>
      <c r="L6" s="14">
        <f t="shared" si="27"/>
        <v>0.50000000000000089</v>
      </c>
      <c r="M6" s="14">
        <f t="shared" si="27"/>
        <v>0.50000000000000089</v>
      </c>
      <c r="N6" s="14">
        <f t="shared" si="27"/>
        <v>0</v>
      </c>
      <c r="O6" s="14">
        <f t="shared" si="27"/>
        <v>0.50000000000000089</v>
      </c>
      <c r="P6" s="14">
        <f t="shared" si="27"/>
        <v>0.50000000000000089</v>
      </c>
      <c r="Q6" s="14">
        <f t="shared" si="27"/>
        <v>0.50000000000000089</v>
      </c>
      <c r="R6" s="14">
        <f t="shared" si="27"/>
        <v>0.75</v>
      </c>
      <c r="S6" s="14">
        <f t="shared" si="27"/>
        <v>0.50000000000000089</v>
      </c>
      <c r="T6" s="14">
        <f t="shared" si="27"/>
        <v>0.50000000000000089</v>
      </c>
      <c r="U6" s="14">
        <f t="shared" si="27"/>
        <v>0.50000000000000089</v>
      </c>
      <c r="V6" s="14">
        <f t="shared" si="27"/>
        <v>1.0000000000000004</v>
      </c>
      <c r="W6" s="14">
        <f t="shared" si="27"/>
        <v>0.50000000000000089</v>
      </c>
      <c r="X6" s="14">
        <f t="shared" si="27"/>
        <v>0.75</v>
      </c>
      <c r="Y6" s="14">
        <f t="shared" si="27"/>
        <v>0.50000000000000089</v>
      </c>
      <c r="Z6" s="14">
        <f t="shared" si="27"/>
        <v>0.50000000000000089</v>
      </c>
      <c r="AA6" s="14">
        <f t="shared" si="27"/>
        <v>0.50000000000000089</v>
      </c>
      <c r="AB6" s="14">
        <f t="shared" si="27"/>
        <v>0.50000000000000089</v>
      </c>
      <c r="AC6" s="14">
        <f t="shared" si="27"/>
        <v>0.50000000000000089</v>
      </c>
      <c r="AD6" s="14">
        <f t="shared" si="27"/>
        <v>0.50000000000000089</v>
      </c>
      <c r="AE6" s="14">
        <f t="shared" si="27"/>
        <v>0.50000000000000089</v>
      </c>
      <c r="AF6" s="14">
        <f t="shared" si="27"/>
        <v>0.75</v>
      </c>
      <c r="AG6" s="14">
        <f t="shared" si="27"/>
        <v>0.50000000000000089</v>
      </c>
      <c r="AH6" s="14">
        <f t="shared" si="27"/>
        <v>0.50000000000000089</v>
      </c>
      <c r="AI6" s="14">
        <f t="shared" si="22"/>
        <v>0.50000000000000089</v>
      </c>
      <c r="AJ6" s="14">
        <f t="shared" si="22"/>
        <v>0.50000000000000089</v>
      </c>
      <c r="AK6" s="14">
        <f t="shared" si="22"/>
        <v>0.50000000000000089</v>
      </c>
      <c r="AL6" s="14">
        <f t="shared" si="22"/>
        <v>0</v>
      </c>
      <c r="AM6" s="14">
        <f t="shared" si="22"/>
        <v>0.50000000000000089</v>
      </c>
      <c r="AN6" s="14">
        <f t="shared" si="22"/>
        <v>0.50000000000000089</v>
      </c>
      <c r="AO6" s="14">
        <f t="shared" si="22"/>
        <v>0.50000000000000089</v>
      </c>
      <c r="AP6" s="14">
        <f t="shared" si="22"/>
        <v>0.50000000000000089</v>
      </c>
      <c r="AQ6" s="14">
        <f t="shared" si="22"/>
        <v>0.50000000000000089</v>
      </c>
      <c r="AR6" s="14">
        <f t="shared" si="22"/>
        <v>0.50000000000000089</v>
      </c>
      <c r="AS6" s="14">
        <f t="shared" si="22"/>
        <v>1.5</v>
      </c>
      <c r="AT6" s="14">
        <f t="shared" si="22"/>
        <v>0.50000000000000089</v>
      </c>
      <c r="AU6" s="14">
        <f t="shared" si="22"/>
        <v>0.50000000000000089</v>
      </c>
      <c r="AV6" s="14">
        <f t="shared" si="22"/>
        <v>0.50000000000000089</v>
      </c>
      <c r="AW6" s="100">
        <f t="shared" si="22"/>
        <v>0.50000000000000089</v>
      </c>
      <c r="AX6" s="100">
        <f t="shared" si="22"/>
        <v>0.50000000000000089</v>
      </c>
      <c r="AY6" s="100">
        <f t="shared" si="22"/>
        <v>0.50000000000000089</v>
      </c>
      <c r="AZ6" s="100">
        <f t="shared" si="22"/>
        <v>0.50000000000000089</v>
      </c>
      <c r="BA6" s="100">
        <f t="shared" si="22"/>
        <v>0.50000000000000089</v>
      </c>
      <c r="BB6" s="100">
        <f t="shared" si="22"/>
        <v>0.50000000000000089</v>
      </c>
      <c r="BC6" s="100">
        <f t="shared" si="22"/>
        <v>0.50000000000000089</v>
      </c>
      <c r="BD6" s="14">
        <f>SUMIFS($H$31:$H$762,$C$31:$C$762,$C6,$E$31:$E$762,BD$3)</f>
        <v>0.75</v>
      </c>
      <c r="BE6" s="14">
        <f t="shared" si="22"/>
        <v>0.50000000000000089</v>
      </c>
      <c r="BF6" s="14">
        <f t="shared" si="22"/>
        <v>0.50000000000000089</v>
      </c>
      <c r="BG6" s="14">
        <f t="shared" si="22"/>
        <v>0.50000000000000089</v>
      </c>
      <c r="BH6" s="14">
        <f t="shared" si="22"/>
        <v>0.50000000000000089</v>
      </c>
      <c r="BI6" s="14">
        <f t="shared" si="22"/>
        <v>1.5</v>
      </c>
      <c r="BJ6" s="14">
        <f t="shared" si="22"/>
        <v>0.50000000000000089</v>
      </c>
      <c r="BK6" s="14">
        <f t="shared" si="22"/>
        <v>1.5</v>
      </c>
      <c r="BL6" s="14">
        <f t="shared" si="24"/>
        <v>0.50000000000000089</v>
      </c>
      <c r="BM6" s="14">
        <f t="shared" si="24"/>
        <v>0.50000000000000089</v>
      </c>
      <c r="BN6" s="14">
        <f t="shared" si="24"/>
        <v>0.50000000000000089</v>
      </c>
      <c r="BO6" s="14">
        <f t="shared" si="24"/>
        <v>0.50000000000000089</v>
      </c>
      <c r="BP6" s="14">
        <f t="shared" si="24"/>
        <v>0.50000000000000089</v>
      </c>
      <c r="BQ6" s="14">
        <f t="shared" si="24"/>
        <v>0.50000000000000089</v>
      </c>
      <c r="BR6" s="14">
        <f t="shared" si="24"/>
        <v>0.50000000000000089</v>
      </c>
      <c r="BS6" s="14">
        <f t="shared" si="24"/>
        <v>0.75</v>
      </c>
      <c r="BT6" s="14">
        <f t="shared" si="24"/>
        <v>0.50000000000000089</v>
      </c>
      <c r="BU6" s="14">
        <f t="shared" si="24"/>
        <v>0.75</v>
      </c>
      <c r="BV6" s="14">
        <f t="shared" si="24"/>
        <v>0</v>
      </c>
      <c r="BW6" s="14">
        <f t="shared" si="24"/>
        <v>0.50000000000000089</v>
      </c>
      <c r="BX6" s="14">
        <f t="shared" si="24"/>
        <v>0.50000000000000089</v>
      </c>
      <c r="BY6" s="14">
        <f t="shared" si="24"/>
        <v>1.5</v>
      </c>
      <c r="BZ6" s="14">
        <f t="shared" si="24"/>
        <v>0</v>
      </c>
      <c r="CA6" s="14">
        <f t="shared" si="24"/>
        <v>0.50000000000000089</v>
      </c>
      <c r="CB6" s="14">
        <f t="shared" si="24"/>
        <v>0.99999999999999911</v>
      </c>
      <c r="CC6" s="14">
        <f t="shared" si="24"/>
        <v>0.50000000000000089</v>
      </c>
      <c r="CD6" s="14">
        <f t="shared" si="24"/>
        <v>1.2499999999999982</v>
      </c>
      <c r="CE6" s="14">
        <f t="shared" si="24"/>
        <v>0</v>
      </c>
      <c r="CF6" s="14">
        <f t="shared" si="24"/>
        <v>0.50000000000000089</v>
      </c>
      <c r="CG6" s="14">
        <f t="shared" si="24"/>
        <v>0.50000000000000089</v>
      </c>
      <c r="CH6" s="14">
        <f t="shared" si="24"/>
        <v>0.50000000000000089</v>
      </c>
      <c r="CI6" s="14">
        <f t="shared" si="24"/>
        <v>0</v>
      </c>
      <c r="CJ6" s="14">
        <f t="shared" si="25"/>
        <v>0.50000000000000089</v>
      </c>
      <c r="CK6" s="14">
        <f t="shared" si="25"/>
        <v>0.50000000000000089</v>
      </c>
      <c r="CL6" s="14">
        <f t="shared" si="25"/>
        <v>1.2499999999999982</v>
      </c>
      <c r="CM6" s="14">
        <f t="shared" si="25"/>
        <v>0.50000000000000089</v>
      </c>
      <c r="CN6" s="14">
        <f t="shared" si="25"/>
        <v>0.99999999999999911</v>
      </c>
      <c r="CO6" s="14">
        <f t="shared" si="25"/>
        <v>0</v>
      </c>
      <c r="CP6" s="14">
        <f t="shared" si="25"/>
        <v>0</v>
      </c>
      <c r="CQ6" s="14">
        <f t="shared" si="25"/>
        <v>0.50000000000000089</v>
      </c>
      <c r="CR6" s="14">
        <f t="shared" si="25"/>
        <v>0</v>
      </c>
      <c r="CS6" s="14">
        <f t="shared" si="25"/>
        <v>0</v>
      </c>
    </row>
    <row r="7" spans="1:97" x14ac:dyDescent="0.3">
      <c r="A7" s="21">
        <v>4</v>
      </c>
      <c r="B7" s="2">
        <v>18702</v>
      </c>
      <c r="C7" s="24" t="s">
        <v>130</v>
      </c>
      <c r="D7" s="7"/>
      <c r="E7" s="29" t="s">
        <v>130</v>
      </c>
      <c r="F7" s="59">
        <v>21</v>
      </c>
      <c r="G7" s="4">
        <v>1.5</v>
      </c>
      <c r="H7" s="13">
        <f>SUMIF($C$31:$C$762,"="&amp;C7,$H$31:$H$762)</f>
        <v>22</v>
      </c>
      <c r="I7" s="14">
        <f t="shared" si="21"/>
        <v>6.9999999999999991</v>
      </c>
      <c r="J7" s="14">
        <f t="shared" si="27"/>
        <v>0</v>
      </c>
      <c r="K7" s="14">
        <f t="shared" si="27"/>
        <v>0.49999999999999956</v>
      </c>
      <c r="L7" s="14">
        <f t="shared" si="27"/>
        <v>0</v>
      </c>
      <c r="M7" s="14">
        <f t="shared" si="27"/>
        <v>0</v>
      </c>
      <c r="N7" s="14">
        <f t="shared" si="27"/>
        <v>0</v>
      </c>
      <c r="O7" s="14">
        <f t="shared" si="27"/>
        <v>0</v>
      </c>
      <c r="P7" s="14">
        <f t="shared" si="27"/>
        <v>3.5000000000000009</v>
      </c>
      <c r="Q7" s="14">
        <f t="shared" si="27"/>
        <v>0</v>
      </c>
      <c r="R7" s="14">
        <f t="shared" si="27"/>
        <v>0</v>
      </c>
      <c r="S7" s="14">
        <f t="shared" si="27"/>
        <v>1.5</v>
      </c>
      <c r="T7" s="14">
        <f t="shared" si="27"/>
        <v>3</v>
      </c>
      <c r="U7" s="14">
        <f t="shared" si="27"/>
        <v>1.5</v>
      </c>
      <c r="V7" s="14">
        <f t="shared" si="27"/>
        <v>1.0000000000000004</v>
      </c>
      <c r="W7" s="14">
        <f t="shared" si="27"/>
        <v>0</v>
      </c>
      <c r="X7" s="14">
        <f t="shared" si="27"/>
        <v>0</v>
      </c>
      <c r="Y7" s="14">
        <f t="shared" si="27"/>
        <v>1.2499999999999996</v>
      </c>
      <c r="Z7" s="14">
        <f t="shared" si="27"/>
        <v>0</v>
      </c>
      <c r="AA7" s="14">
        <f t="shared" si="27"/>
        <v>1.2499999999999996</v>
      </c>
      <c r="AB7" s="14">
        <f>SUMIFS($H$31:$H$762,$C$31:$C$762,$C7,$E$31:$E$762,AB$3)</f>
        <v>1.5</v>
      </c>
      <c r="AC7" s="14">
        <f t="shared" si="27"/>
        <v>0</v>
      </c>
      <c r="AD7" s="14">
        <f t="shared" si="27"/>
        <v>0</v>
      </c>
      <c r="AE7" s="14">
        <f t="shared" si="27"/>
        <v>0</v>
      </c>
      <c r="AF7" s="14">
        <f t="shared" si="27"/>
        <v>0</v>
      </c>
      <c r="AG7" s="14">
        <f t="shared" si="23"/>
        <v>0</v>
      </c>
      <c r="AH7" s="14">
        <f t="shared" si="23"/>
        <v>0</v>
      </c>
      <c r="AI7" s="14">
        <f t="shared" si="23"/>
        <v>0</v>
      </c>
      <c r="AJ7" s="14">
        <f t="shared" si="23"/>
        <v>0</v>
      </c>
      <c r="AK7" s="14">
        <f t="shared" si="23"/>
        <v>0</v>
      </c>
      <c r="AL7" s="14">
        <f t="shared" si="23"/>
        <v>0</v>
      </c>
      <c r="AM7" s="14">
        <f t="shared" si="23"/>
        <v>0</v>
      </c>
      <c r="AN7" s="14">
        <f t="shared" si="23"/>
        <v>0</v>
      </c>
      <c r="AO7" s="14">
        <f t="shared" si="23"/>
        <v>0</v>
      </c>
      <c r="AP7" s="14">
        <f t="shared" si="23"/>
        <v>0</v>
      </c>
      <c r="AQ7" s="14">
        <f t="shared" si="23"/>
        <v>0</v>
      </c>
      <c r="AR7" s="14">
        <f t="shared" si="23"/>
        <v>0</v>
      </c>
      <c r="AS7" s="14">
        <f t="shared" si="23"/>
        <v>0</v>
      </c>
      <c r="AT7" s="14">
        <f t="shared" si="23"/>
        <v>0</v>
      </c>
      <c r="AU7" s="14">
        <f t="shared" si="23"/>
        <v>0</v>
      </c>
      <c r="AV7" s="14">
        <f t="shared" si="23"/>
        <v>0</v>
      </c>
      <c r="AW7" s="14">
        <f t="shared" si="23"/>
        <v>0</v>
      </c>
      <c r="AX7" s="14">
        <f t="shared" si="23"/>
        <v>0</v>
      </c>
      <c r="AY7" s="14">
        <f t="shared" si="23"/>
        <v>0</v>
      </c>
      <c r="AZ7" s="14">
        <f t="shared" si="23"/>
        <v>0</v>
      </c>
      <c r="BA7" s="14">
        <f t="shared" si="23"/>
        <v>0</v>
      </c>
      <c r="BB7" s="14">
        <f t="shared" si="23"/>
        <v>0</v>
      </c>
      <c r="BC7" s="14">
        <f t="shared" si="23"/>
        <v>0</v>
      </c>
      <c r="BD7" s="14">
        <f t="shared" si="23"/>
        <v>0</v>
      </c>
      <c r="BE7" s="14">
        <f t="shared" si="23"/>
        <v>0</v>
      </c>
      <c r="BF7" s="14">
        <f t="shared" si="23"/>
        <v>0</v>
      </c>
      <c r="BG7" s="14">
        <f t="shared" si="23"/>
        <v>0</v>
      </c>
      <c r="BH7" s="14">
        <f t="shared" si="23"/>
        <v>0</v>
      </c>
      <c r="BI7" s="14">
        <f t="shared" si="23"/>
        <v>0</v>
      </c>
      <c r="BJ7" s="14">
        <f t="shared" si="23"/>
        <v>0</v>
      </c>
      <c r="BK7" s="14">
        <f t="shared" si="23"/>
        <v>0</v>
      </c>
      <c r="BL7" s="14">
        <f t="shared" si="24"/>
        <v>0</v>
      </c>
      <c r="BM7" s="14">
        <f t="shared" si="24"/>
        <v>0</v>
      </c>
      <c r="BN7" s="14">
        <f t="shared" si="24"/>
        <v>0</v>
      </c>
      <c r="BO7" s="14">
        <f t="shared" si="24"/>
        <v>0</v>
      </c>
      <c r="BP7" s="14">
        <f t="shared" si="24"/>
        <v>0</v>
      </c>
      <c r="BQ7" s="14">
        <f t="shared" si="24"/>
        <v>0</v>
      </c>
      <c r="BR7" s="14">
        <f t="shared" si="24"/>
        <v>0</v>
      </c>
      <c r="BS7" s="14">
        <f t="shared" si="24"/>
        <v>0</v>
      </c>
      <c r="BT7" s="14">
        <f t="shared" si="24"/>
        <v>0</v>
      </c>
      <c r="BU7" s="14">
        <f t="shared" si="24"/>
        <v>0</v>
      </c>
      <c r="BV7" s="14">
        <f t="shared" si="24"/>
        <v>0</v>
      </c>
      <c r="BW7" s="14">
        <f t="shared" si="24"/>
        <v>0</v>
      </c>
      <c r="BX7" s="14">
        <f t="shared" si="24"/>
        <v>0</v>
      </c>
      <c r="BY7" s="14">
        <f t="shared" si="24"/>
        <v>0</v>
      </c>
      <c r="BZ7" s="14">
        <f t="shared" si="24"/>
        <v>0</v>
      </c>
      <c r="CA7" s="14">
        <f t="shared" si="24"/>
        <v>0</v>
      </c>
      <c r="CB7" s="14">
        <f t="shared" si="24"/>
        <v>0</v>
      </c>
      <c r="CC7" s="14">
        <f t="shared" si="24"/>
        <v>0</v>
      </c>
      <c r="CD7" s="14">
        <f t="shared" si="24"/>
        <v>0</v>
      </c>
      <c r="CE7" s="14">
        <f t="shared" si="24"/>
        <v>0</v>
      </c>
      <c r="CF7" s="14">
        <f t="shared" si="24"/>
        <v>0</v>
      </c>
      <c r="CG7" s="14">
        <f t="shared" si="24"/>
        <v>0</v>
      </c>
      <c r="CH7" s="14">
        <f t="shared" si="24"/>
        <v>0</v>
      </c>
      <c r="CI7" s="14">
        <f t="shared" si="24"/>
        <v>0</v>
      </c>
      <c r="CJ7" s="14">
        <f t="shared" si="25"/>
        <v>0</v>
      </c>
      <c r="CK7" s="14">
        <f t="shared" si="25"/>
        <v>0</v>
      </c>
      <c r="CL7" s="14">
        <f t="shared" si="25"/>
        <v>0</v>
      </c>
      <c r="CM7" s="14">
        <f t="shared" si="25"/>
        <v>0</v>
      </c>
      <c r="CN7" s="14">
        <f t="shared" si="25"/>
        <v>0</v>
      </c>
      <c r="CO7" s="14">
        <f t="shared" si="25"/>
        <v>0</v>
      </c>
      <c r="CP7" s="14">
        <f t="shared" si="25"/>
        <v>0</v>
      </c>
      <c r="CQ7" s="14">
        <f t="shared" si="25"/>
        <v>0</v>
      </c>
      <c r="CR7" s="14">
        <f t="shared" si="25"/>
        <v>0</v>
      </c>
      <c r="CS7" s="14">
        <f t="shared" si="25"/>
        <v>0</v>
      </c>
    </row>
    <row r="8" spans="1:97" x14ac:dyDescent="0.3">
      <c r="A8" s="21">
        <v>4</v>
      </c>
      <c r="B8" s="2">
        <v>18702</v>
      </c>
      <c r="C8" s="36" t="s">
        <v>131</v>
      </c>
      <c r="D8" s="7"/>
      <c r="E8" s="29" t="s">
        <v>131</v>
      </c>
      <c r="F8" s="59">
        <v>14</v>
      </c>
      <c r="H8" s="13">
        <f t="shared" si="20"/>
        <v>13.999999999999996</v>
      </c>
      <c r="I8" s="14">
        <f t="shared" si="21"/>
        <v>0</v>
      </c>
      <c r="J8" s="14">
        <f t="shared" si="27"/>
        <v>0</v>
      </c>
      <c r="K8" s="14">
        <f t="shared" si="27"/>
        <v>0</v>
      </c>
      <c r="L8" s="14">
        <f t="shared" si="27"/>
        <v>0</v>
      </c>
      <c r="M8" s="14">
        <f t="shared" si="27"/>
        <v>0</v>
      </c>
      <c r="N8" s="14">
        <f t="shared" si="27"/>
        <v>0</v>
      </c>
      <c r="O8" s="14">
        <f t="shared" si="27"/>
        <v>0</v>
      </c>
      <c r="P8" s="14">
        <f t="shared" si="27"/>
        <v>0</v>
      </c>
      <c r="Q8" s="14">
        <f>SUMIFS($H$31:$H$762,$C$31:$C$762,$C8,$E$31:$E$762,Q$3)</f>
        <v>0</v>
      </c>
      <c r="R8" s="14">
        <f t="shared" si="27"/>
        <v>0</v>
      </c>
      <c r="S8" s="14">
        <f t="shared" si="27"/>
        <v>0</v>
      </c>
      <c r="T8" s="14">
        <f t="shared" si="27"/>
        <v>0</v>
      </c>
      <c r="U8" s="14">
        <f t="shared" si="27"/>
        <v>0</v>
      </c>
      <c r="V8" s="14">
        <f t="shared" si="27"/>
        <v>0</v>
      </c>
      <c r="W8" s="14">
        <f t="shared" si="27"/>
        <v>0</v>
      </c>
      <c r="X8" s="14">
        <f t="shared" si="27"/>
        <v>0</v>
      </c>
      <c r="Y8" s="14">
        <f t="shared" si="27"/>
        <v>0</v>
      </c>
      <c r="Z8" s="14">
        <f t="shared" si="27"/>
        <v>0</v>
      </c>
      <c r="AA8" s="14">
        <f t="shared" si="27"/>
        <v>0</v>
      </c>
      <c r="AB8" s="14">
        <f t="shared" si="27"/>
        <v>0</v>
      </c>
      <c r="AC8" s="14">
        <f t="shared" si="27"/>
        <v>1.7499999999999991</v>
      </c>
      <c r="AD8" s="14">
        <f t="shared" si="27"/>
        <v>6.9999999999999982</v>
      </c>
      <c r="AE8" s="14">
        <f t="shared" si="27"/>
        <v>5.0000000000000009</v>
      </c>
      <c r="AF8" s="14">
        <f t="shared" si="27"/>
        <v>0</v>
      </c>
      <c r="AG8" s="14">
        <f t="shared" si="23"/>
        <v>0</v>
      </c>
      <c r="AH8" s="14">
        <f t="shared" si="23"/>
        <v>0.24999999999999911</v>
      </c>
      <c r="AI8" s="14">
        <f t="shared" si="23"/>
        <v>0</v>
      </c>
      <c r="AJ8" s="14">
        <f t="shared" si="23"/>
        <v>0</v>
      </c>
      <c r="AK8" s="14">
        <f t="shared" si="23"/>
        <v>0</v>
      </c>
      <c r="AL8" s="14">
        <f t="shared" si="23"/>
        <v>0</v>
      </c>
      <c r="AM8" s="14">
        <f t="shared" si="23"/>
        <v>0</v>
      </c>
      <c r="AN8" s="14">
        <f t="shared" si="23"/>
        <v>0</v>
      </c>
      <c r="AO8" s="14">
        <f t="shared" si="23"/>
        <v>0</v>
      </c>
      <c r="AP8" s="14">
        <f t="shared" si="23"/>
        <v>0</v>
      </c>
      <c r="AQ8" s="14">
        <f t="shared" si="23"/>
        <v>0</v>
      </c>
      <c r="AR8" s="14">
        <f t="shared" si="23"/>
        <v>0</v>
      </c>
      <c r="AS8" s="14">
        <f t="shared" si="23"/>
        <v>0</v>
      </c>
      <c r="AT8" s="14">
        <f t="shared" si="23"/>
        <v>0</v>
      </c>
      <c r="AU8" s="14">
        <f t="shared" si="23"/>
        <v>0</v>
      </c>
      <c r="AV8" s="14">
        <f t="shared" si="23"/>
        <v>0</v>
      </c>
      <c r="AW8" s="14">
        <f t="shared" si="23"/>
        <v>0</v>
      </c>
      <c r="AX8" s="14">
        <f t="shared" si="23"/>
        <v>0</v>
      </c>
      <c r="AY8" s="14">
        <f t="shared" si="23"/>
        <v>0</v>
      </c>
      <c r="AZ8" s="14">
        <f t="shared" si="23"/>
        <v>0</v>
      </c>
      <c r="BA8" s="14">
        <f t="shared" si="23"/>
        <v>0</v>
      </c>
      <c r="BB8" s="14">
        <f t="shared" si="23"/>
        <v>0</v>
      </c>
      <c r="BC8" s="14">
        <f t="shared" si="23"/>
        <v>0</v>
      </c>
      <c r="BD8" s="14">
        <f t="shared" si="23"/>
        <v>0</v>
      </c>
      <c r="BE8" s="14">
        <f t="shared" si="23"/>
        <v>0</v>
      </c>
      <c r="BF8" s="14">
        <f t="shared" si="23"/>
        <v>0</v>
      </c>
      <c r="BG8" s="14">
        <f t="shared" si="23"/>
        <v>0</v>
      </c>
      <c r="BH8" s="14">
        <f t="shared" si="23"/>
        <v>0</v>
      </c>
      <c r="BI8" s="14">
        <f t="shared" si="23"/>
        <v>0</v>
      </c>
      <c r="BJ8" s="14">
        <f t="shared" si="23"/>
        <v>0</v>
      </c>
      <c r="BK8" s="14">
        <f t="shared" si="23"/>
        <v>0</v>
      </c>
      <c r="BL8" s="14">
        <f t="shared" si="24"/>
        <v>0</v>
      </c>
      <c r="BM8" s="14">
        <f t="shared" si="24"/>
        <v>0</v>
      </c>
      <c r="BN8" s="14">
        <f t="shared" si="24"/>
        <v>0</v>
      </c>
      <c r="BO8" s="14">
        <f t="shared" si="24"/>
        <v>0</v>
      </c>
      <c r="BP8" s="14">
        <f t="shared" si="24"/>
        <v>0</v>
      </c>
      <c r="BQ8" s="14">
        <f t="shared" si="24"/>
        <v>0</v>
      </c>
      <c r="BR8" s="14">
        <f t="shared" si="24"/>
        <v>0</v>
      </c>
      <c r="BS8" s="14">
        <f t="shared" si="24"/>
        <v>0</v>
      </c>
      <c r="BT8" s="14">
        <f t="shared" si="24"/>
        <v>0</v>
      </c>
      <c r="BU8" s="14">
        <f t="shared" si="24"/>
        <v>0</v>
      </c>
      <c r="BV8" s="14">
        <f t="shared" si="24"/>
        <v>0</v>
      </c>
      <c r="BW8" s="14">
        <f t="shared" si="24"/>
        <v>0</v>
      </c>
      <c r="BX8" s="14">
        <f t="shared" si="24"/>
        <v>0</v>
      </c>
      <c r="BY8" s="14">
        <f t="shared" si="24"/>
        <v>0</v>
      </c>
      <c r="BZ8" s="14">
        <f t="shared" si="24"/>
        <v>0</v>
      </c>
      <c r="CA8" s="14">
        <f t="shared" si="24"/>
        <v>0</v>
      </c>
      <c r="CB8" s="14">
        <f t="shared" si="24"/>
        <v>0</v>
      </c>
      <c r="CC8" s="14">
        <f t="shared" si="24"/>
        <v>0</v>
      </c>
      <c r="CD8" s="14">
        <f t="shared" si="24"/>
        <v>0</v>
      </c>
      <c r="CE8" s="14">
        <f t="shared" si="24"/>
        <v>0</v>
      </c>
      <c r="CF8" s="14">
        <f t="shared" si="24"/>
        <v>0</v>
      </c>
      <c r="CG8" s="14">
        <f t="shared" si="24"/>
        <v>0</v>
      </c>
      <c r="CH8" s="14">
        <f t="shared" si="24"/>
        <v>0</v>
      </c>
      <c r="CI8" s="14">
        <f t="shared" si="24"/>
        <v>0</v>
      </c>
      <c r="CJ8" s="14">
        <f t="shared" si="25"/>
        <v>0</v>
      </c>
      <c r="CK8" s="14">
        <f t="shared" si="25"/>
        <v>0</v>
      </c>
      <c r="CL8" s="14">
        <f t="shared" si="25"/>
        <v>0</v>
      </c>
      <c r="CM8" s="14">
        <f t="shared" si="25"/>
        <v>0</v>
      </c>
      <c r="CN8" s="14">
        <f t="shared" si="25"/>
        <v>0</v>
      </c>
      <c r="CO8" s="14">
        <f t="shared" si="25"/>
        <v>0</v>
      </c>
      <c r="CP8" s="14">
        <f t="shared" si="25"/>
        <v>0</v>
      </c>
      <c r="CQ8" s="14">
        <f t="shared" si="25"/>
        <v>0</v>
      </c>
      <c r="CR8" s="14">
        <f t="shared" si="25"/>
        <v>0</v>
      </c>
      <c r="CS8" s="14">
        <f t="shared" si="25"/>
        <v>0</v>
      </c>
    </row>
    <row r="9" spans="1:97" x14ac:dyDescent="0.3">
      <c r="A9" s="21">
        <v>4</v>
      </c>
      <c r="B9" s="2">
        <v>18702</v>
      </c>
      <c r="C9" s="24" t="s">
        <v>132</v>
      </c>
      <c r="D9" s="7"/>
      <c r="E9" s="29" t="s">
        <v>132</v>
      </c>
      <c r="F9" s="59">
        <v>21</v>
      </c>
      <c r="H9" s="13">
        <f t="shared" si="20"/>
        <v>21</v>
      </c>
      <c r="I9" s="14">
        <f t="shared" si="21"/>
        <v>0</v>
      </c>
      <c r="J9" s="14">
        <f t="shared" si="27"/>
        <v>0</v>
      </c>
      <c r="K9" s="14">
        <f t="shared" si="27"/>
        <v>0</v>
      </c>
      <c r="L9" s="14">
        <f t="shared" si="27"/>
        <v>0</v>
      </c>
      <c r="M9" s="14">
        <f t="shared" si="27"/>
        <v>0</v>
      </c>
      <c r="N9" s="14">
        <f t="shared" si="27"/>
        <v>0</v>
      </c>
      <c r="O9" s="14">
        <f t="shared" si="27"/>
        <v>0</v>
      </c>
      <c r="P9" s="14">
        <f t="shared" si="27"/>
        <v>0</v>
      </c>
      <c r="Q9" s="14">
        <f>SUMIFS($H$31:$H$762,$C$31:$C$762,$C9,$E$31:$E$762,Q$3)</f>
        <v>0</v>
      </c>
      <c r="R9" s="14">
        <f t="shared" si="27"/>
        <v>0</v>
      </c>
      <c r="S9" s="14">
        <f t="shared" si="27"/>
        <v>0</v>
      </c>
      <c r="T9" s="14">
        <f t="shared" si="27"/>
        <v>0</v>
      </c>
      <c r="U9" s="14">
        <f t="shared" si="27"/>
        <v>0</v>
      </c>
      <c r="V9" s="14">
        <f t="shared" si="27"/>
        <v>0</v>
      </c>
      <c r="W9" s="14">
        <f t="shared" si="27"/>
        <v>0</v>
      </c>
      <c r="X9" s="14">
        <f t="shared" si="27"/>
        <v>0</v>
      </c>
      <c r="Y9" s="14">
        <f t="shared" si="27"/>
        <v>0</v>
      </c>
      <c r="Z9" s="14">
        <f t="shared" si="27"/>
        <v>0</v>
      </c>
      <c r="AA9" s="14">
        <f t="shared" si="27"/>
        <v>0</v>
      </c>
      <c r="AB9" s="14">
        <f t="shared" si="27"/>
        <v>0</v>
      </c>
      <c r="AC9" s="14">
        <f t="shared" si="27"/>
        <v>0</v>
      </c>
      <c r="AD9" s="14">
        <f t="shared" si="27"/>
        <v>0</v>
      </c>
      <c r="AE9" s="14">
        <f t="shared" si="27"/>
        <v>0</v>
      </c>
      <c r="AF9" s="14">
        <f t="shared" si="27"/>
        <v>0</v>
      </c>
      <c r="AG9" s="14">
        <f t="shared" si="23"/>
        <v>1.2500000000000009</v>
      </c>
      <c r="AH9" s="14">
        <f t="shared" si="23"/>
        <v>6.75</v>
      </c>
      <c r="AI9" s="14">
        <f t="shared" si="23"/>
        <v>7</v>
      </c>
      <c r="AJ9" s="14">
        <f t="shared" si="23"/>
        <v>3.7499999999999987</v>
      </c>
      <c r="AK9" s="14">
        <f t="shared" si="23"/>
        <v>1.9999999999999996</v>
      </c>
      <c r="AL9" s="14">
        <f t="shared" si="23"/>
        <v>0</v>
      </c>
      <c r="AM9" s="14">
        <f t="shared" si="23"/>
        <v>0</v>
      </c>
      <c r="AN9" s="14">
        <f t="shared" si="23"/>
        <v>0</v>
      </c>
      <c r="AO9" s="14">
        <f t="shared" si="23"/>
        <v>0.25000000000000044</v>
      </c>
      <c r="AP9" s="14">
        <f t="shared" si="23"/>
        <v>0</v>
      </c>
      <c r="AQ9" s="14">
        <f t="shared" si="23"/>
        <v>0</v>
      </c>
      <c r="AR9" s="14">
        <f t="shared" si="23"/>
        <v>0</v>
      </c>
      <c r="AS9" s="14">
        <f t="shared" si="23"/>
        <v>0</v>
      </c>
      <c r="AT9" s="14">
        <f t="shared" si="23"/>
        <v>0</v>
      </c>
      <c r="AU9" s="14">
        <f t="shared" si="23"/>
        <v>0</v>
      </c>
      <c r="AV9" s="14">
        <f t="shared" si="23"/>
        <v>0</v>
      </c>
      <c r="AW9" s="14">
        <f t="shared" si="23"/>
        <v>0</v>
      </c>
      <c r="AX9" s="14">
        <f t="shared" si="23"/>
        <v>0</v>
      </c>
      <c r="AY9" s="14">
        <f t="shared" si="23"/>
        <v>0</v>
      </c>
      <c r="AZ9" s="14">
        <f t="shared" si="23"/>
        <v>0</v>
      </c>
      <c r="BA9" s="14">
        <f t="shared" si="23"/>
        <v>0</v>
      </c>
      <c r="BB9" s="14">
        <f t="shared" si="23"/>
        <v>0</v>
      </c>
      <c r="BC9" s="14">
        <f t="shared" si="23"/>
        <v>0</v>
      </c>
      <c r="BD9" s="14">
        <f t="shared" si="23"/>
        <v>0</v>
      </c>
      <c r="BE9" s="14">
        <f t="shared" si="23"/>
        <v>0</v>
      </c>
      <c r="BF9" s="14">
        <f t="shared" si="23"/>
        <v>0</v>
      </c>
      <c r="BG9" s="14">
        <f t="shared" si="23"/>
        <v>0</v>
      </c>
      <c r="BH9" s="14">
        <f t="shared" si="23"/>
        <v>0</v>
      </c>
      <c r="BI9" s="14">
        <f t="shared" si="23"/>
        <v>0</v>
      </c>
      <c r="BJ9" s="14">
        <f t="shared" si="23"/>
        <v>0</v>
      </c>
      <c r="BK9" s="14">
        <f t="shared" si="23"/>
        <v>0</v>
      </c>
      <c r="BL9" s="14">
        <f t="shared" si="24"/>
        <v>0</v>
      </c>
      <c r="BM9" s="14">
        <f t="shared" si="24"/>
        <v>0</v>
      </c>
      <c r="BN9" s="14">
        <f t="shared" si="24"/>
        <v>0</v>
      </c>
      <c r="BO9" s="14">
        <f t="shared" si="24"/>
        <v>0</v>
      </c>
      <c r="BP9" s="14">
        <f t="shared" si="24"/>
        <v>0</v>
      </c>
      <c r="BQ9" s="14">
        <f t="shared" si="24"/>
        <v>0</v>
      </c>
      <c r="BR9" s="14">
        <f t="shared" si="24"/>
        <v>0</v>
      </c>
      <c r="BS9" s="14">
        <f t="shared" si="24"/>
        <v>0</v>
      </c>
      <c r="BT9" s="14">
        <f t="shared" si="24"/>
        <v>0</v>
      </c>
      <c r="BU9" s="14">
        <f t="shared" si="24"/>
        <v>0</v>
      </c>
      <c r="BV9" s="14">
        <f t="shared" si="24"/>
        <v>0</v>
      </c>
      <c r="BW9" s="14">
        <f t="shared" si="24"/>
        <v>0</v>
      </c>
      <c r="BX9" s="14">
        <f t="shared" si="24"/>
        <v>0</v>
      </c>
      <c r="BY9" s="14">
        <f t="shared" si="24"/>
        <v>0</v>
      </c>
      <c r="BZ9" s="14">
        <f t="shared" si="24"/>
        <v>0</v>
      </c>
      <c r="CA9" s="14">
        <f t="shared" si="24"/>
        <v>0</v>
      </c>
      <c r="CB9" s="14">
        <f t="shared" ref="CB9:CS17" si="28">SUMIFS($H$31:$H$762,$C$31:$C$762,$C9,$E$31:$E$762,CB$3)</f>
        <v>0</v>
      </c>
      <c r="CC9" s="14">
        <f t="shared" si="28"/>
        <v>0</v>
      </c>
      <c r="CD9" s="14">
        <f t="shared" si="28"/>
        <v>0</v>
      </c>
      <c r="CE9" s="14">
        <f t="shared" si="28"/>
        <v>0</v>
      </c>
      <c r="CF9" s="14">
        <f t="shared" si="28"/>
        <v>0</v>
      </c>
      <c r="CG9" s="14">
        <f t="shared" si="28"/>
        <v>0</v>
      </c>
      <c r="CH9" s="14">
        <f t="shared" si="28"/>
        <v>0</v>
      </c>
      <c r="CI9" s="14">
        <f t="shared" si="28"/>
        <v>0</v>
      </c>
      <c r="CJ9" s="14">
        <f t="shared" si="28"/>
        <v>0</v>
      </c>
      <c r="CK9" s="14">
        <f t="shared" si="28"/>
        <v>0</v>
      </c>
      <c r="CL9" s="14">
        <f t="shared" si="28"/>
        <v>0</v>
      </c>
      <c r="CM9" s="14">
        <f t="shared" si="28"/>
        <v>0</v>
      </c>
      <c r="CN9" s="14">
        <f t="shared" si="28"/>
        <v>0</v>
      </c>
      <c r="CO9" s="14">
        <f t="shared" si="28"/>
        <v>0</v>
      </c>
      <c r="CP9" s="14">
        <f t="shared" si="28"/>
        <v>0</v>
      </c>
      <c r="CQ9" s="14">
        <f t="shared" si="28"/>
        <v>0</v>
      </c>
      <c r="CR9" s="14">
        <f t="shared" si="28"/>
        <v>0</v>
      </c>
      <c r="CS9" s="14">
        <f t="shared" si="28"/>
        <v>0</v>
      </c>
    </row>
    <row r="10" spans="1:97" x14ac:dyDescent="0.3">
      <c r="A10" s="21">
        <v>4</v>
      </c>
      <c r="B10" s="2">
        <v>18702</v>
      </c>
      <c r="C10" s="24" t="s">
        <v>133</v>
      </c>
      <c r="D10" s="7"/>
      <c r="E10" s="29" t="s">
        <v>133</v>
      </c>
      <c r="F10" s="59">
        <v>21</v>
      </c>
      <c r="H10" s="13">
        <f t="shared" si="20"/>
        <v>22</v>
      </c>
      <c r="I10" s="14">
        <f t="shared" si="21"/>
        <v>0</v>
      </c>
      <c r="J10" s="14">
        <f t="shared" ref="J10:AF13" si="29">SUMIFS($H$31:$H$762,$C$31:$C$762,$C10,$E$31:$E$762,J$3)</f>
        <v>0</v>
      </c>
      <c r="K10" s="14">
        <f t="shared" si="29"/>
        <v>0</v>
      </c>
      <c r="L10" s="14">
        <f t="shared" si="29"/>
        <v>0</v>
      </c>
      <c r="M10" s="14">
        <f t="shared" si="29"/>
        <v>0</v>
      </c>
      <c r="N10" s="14">
        <f t="shared" si="29"/>
        <v>0</v>
      </c>
      <c r="O10" s="14">
        <f t="shared" si="29"/>
        <v>0</v>
      </c>
      <c r="P10" s="14">
        <f t="shared" si="29"/>
        <v>0</v>
      </c>
      <c r="Q10" s="14">
        <f t="shared" si="29"/>
        <v>0</v>
      </c>
      <c r="R10" s="14">
        <f t="shared" si="29"/>
        <v>0</v>
      </c>
      <c r="S10" s="14">
        <f t="shared" si="29"/>
        <v>0</v>
      </c>
      <c r="T10" s="14">
        <f t="shared" si="29"/>
        <v>0</v>
      </c>
      <c r="U10" s="14">
        <f t="shared" si="29"/>
        <v>0</v>
      </c>
      <c r="V10" s="14">
        <f t="shared" si="29"/>
        <v>0</v>
      </c>
      <c r="W10" s="14">
        <f t="shared" si="29"/>
        <v>0</v>
      </c>
      <c r="X10" s="14">
        <f t="shared" si="29"/>
        <v>0</v>
      </c>
      <c r="Y10" s="14">
        <f t="shared" si="29"/>
        <v>0</v>
      </c>
      <c r="Z10" s="14">
        <f t="shared" si="29"/>
        <v>0</v>
      </c>
      <c r="AA10" s="14">
        <f t="shared" si="29"/>
        <v>0</v>
      </c>
      <c r="AB10" s="14">
        <f t="shared" si="29"/>
        <v>0</v>
      </c>
      <c r="AC10" s="14">
        <f t="shared" si="29"/>
        <v>0</v>
      </c>
      <c r="AD10" s="14">
        <f t="shared" si="29"/>
        <v>0</v>
      </c>
      <c r="AE10" s="14">
        <f t="shared" si="29"/>
        <v>0</v>
      </c>
      <c r="AF10" s="14">
        <f t="shared" si="29"/>
        <v>0</v>
      </c>
      <c r="AG10" s="14">
        <f t="shared" si="23"/>
        <v>0</v>
      </c>
      <c r="AH10" s="14">
        <f t="shared" si="23"/>
        <v>0</v>
      </c>
      <c r="AI10" s="14">
        <f t="shared" si="23"/>
        <v>0</v>
      </c>
      <c r="AJ10" s="14">
        <f t="shared" si="23"/>
        <v>3.2499999999999991</v>
      </c>
      <c r="AK10" s="14">
        <f t="shared" si="23"/>
        <v>5</v>
      </c>
      <c r="AL10" s="14">
        <f t="shared" si="23"/>
        <v>0</v>
      </c>
      <c r="AM10" s="14">
        <f t="shared" si="23"/>
        <v>0</v>
      </c>
      <c r="AN10" s="14">
        <f t="shared" ref="AN10:CJ15" si="30">SUMIFS($H$31:$H$762,$C$31:$C$762,$C10,$E$31:$E$762,AN$3)</f>
        <v>0</v>
      </c>
      <c r="AO10" s="14">
        <f t="shared" si="30"/>
        <v>6.75</v>
      </c>
      <c r="AP10" s="14">
        <f t="shared" si="30"/>
        <v>7</v>
      </c>
      <c r="AQ10" s="14">
        <f t="shared" si="30"/>
        <v>0</v>
      </c>
      <c r="AR10" s="14">
        <f t="shared" si="30"/>
        <v>0</v>
      </c>
      <c r="AS10" s="14">
        <f t="shared" si="30"/>
        <v>0</v>
      </c>
      <c r="AT10" s="14">
        <f t="shared" si="30"/>
        <v>0</v>
      </c>
      <c r="AU10" s="14">
        <f t="shared" si="30"/>
        <v>0</v>
      </c>
      <c r="AV10" s="14">
        <f t="shared" si="30"/>
        <v>0</v>
      </c>
      <c r="AW10" s="14">
        <f t="shared" si="30"/>
        <v>0</v>
      </c>
      <c r="AX10" s="14">
        <f t="shared" si="30"/>
        <v>0</v>
      </c>
      <c r="AY10" s="14">
        <f t="shared" si="30"/>
        <v>0</v>
      </c>
      <c r="AZ10" s="14">
        <f t="shared" si="30"/>
        <v>0</v>
      </c>
      <c r="BA10" s="14">
        <f t="shared" si="30"/>
        <v>0</v>
      </c>
      <c r="BB10" s="14">
        <f t="shared" si="30"/>
        <v>0</v>
      </c>
      <c r="BC10" s="14">
        <f t="shared" si="30"/>
        <v>0</v>
      </c>
      <c r="BD10" s="14">
        <f t="shared" si="30"/>
        <v>0</v>
      </c>
      <c r="BE10" s="14">
        <f t="shared" si="30"/>
        <v>0</v>
      </c>
      <c r="BF10" s="14">
        <f t="shared" si="30"/>
        <v>0</v>
      </c>
      <c r="BG10" s="14">
        <f t="shared" si="30"/>
        <v>0</v>
      </c>
      <c r="BH10" s="14">
        <f t="shared" si="30"/>
        <v>0</v>
      </c>
      <c r="BI10" s="14">
        <f t="shared" si="30"/>
        <v>0</v>
      </c>
      <c r="BJ10" s="14">
        <f t="shared" si="30"/>
        <v>0</v>
      </c>
      <c r="BK10" s="14">
        <f t="shared" si="30"/>
        <v>0</v>
      </c>
      <c r="BL10" s="14">
        <f t="shared" si="30"/>
        <v>0</v>
      </c>
      <c r="BM10" s="14">
        <f t="shared" si="30"/>
        <v>0</v>
      </c>
      <c r="BN10" s="14">
        <f t="shared" si="30"/>
        <v>0</v>
      </c>
      <c r="BO10" s="14">
        <f t="shared" si="30"/>
        <v>0</v>
      </c>
      <c r="BP10" s="14">
        <f t="shared" si="30"/>
        <v>0</v>
      </c>
      <c r="BQ10" s="14">
        <f t="shared" si="30"/>
        <v>0</v>
      </c>
      <c r="BR10" s="14">
        <f t="shared" si="30"/>
        <v>0</v>
      </c>
      <c r="BS10" s="14">
        <f t="shared" si="30"/>
        <v>0</v>
      </c>
      <c r="BT10" s="14">
        <f t="shared" si="30"/>
        <v>0</v>
      </c>
      <c r="BU10" s="14">
        <f t="shared" si="30"/>
        <v>0</v>
      </c>
      <c r="BV10" s="14">
        <f t="shared" si="30"/>
        <v>0</v>
      </c>
      <c r="BW10" s="14">
        <f t="shared" si="30"/>
        <v>0</v>
      </c>
      <c r="BX10" s="14">
        <f t="shared" si="30"/>
        <v>0</v>
      </c>
      <c r="BY10" s="14">
        <f t="shared" si="30"/>
        <v>0</v>
      </c>
      <c r="BZ10" s="14">
        <f t="shared" si="30"/>
        <v>0</v>
      </c>
      <c r="CA10" s="14">
        <f t="shared" si="30"/>
        <v>0</v>
      </c>
      <c r="CB10" s="14">
        <f t="shared" si="30"/>
        <v>0</v>
      </c>
      <c r="CC10" s="14">
        <f t="shared" si="30"/>
        <v>0</v>
      </c>
      <c r="CD10" s="14">
        <f t="shared" si="30"/>
        <v>0</v>
      </c>
      <c r="CE10" s="14">
        <f t="shared" si="30"/>
        <v>0</v>
      </c>
      <c r="CF10" s="14">
        <f t="shared" si="30"/>
        <v>0</v>
      </c>
      <c r="CG10" s="14">
        <f t="shared" si="30"/>
        <v>0</v>
      </c>
      <c r="CH10" s="14">
        <f t="shared" si="30"/>
        <v>0</v>
      </c>
      <c r="CI10" s="14">
        <f t="shared" si="30"/>
        <v>0</v>
      </c>
      <c r="CJ10" s="14">
        <f t="shared" si="30"/>
        <v>0</v>
      </c>
      <c r="CK10" s="14">
        <f t="shared" si="28"/>
        <v>0</v>
      </c>
      <c r="CL10" s="14">
        <f t="shared" si="28"/>
        <v>0</v>
      </c>
      <c r="CM10" s="14">
        <f t="shared" si="28"/>
        <v>0</v>
      </c>
      <c r="CN10" s="14">
        <f t="shared" si="28"/>
        <v>0</v>
      </c>
      <c r="CO10" s="14">
        <f t="shared" si="28"/>
        <v>0</v>
      </c>
      <c r="CP10" s="14">
        <f t="shared" si="28"/>
        <v>0</v>
      </c>
      <c r="CQ10" s="14">
        <f t="shared" si="28"/>
        <v>0</v>
      </c>
      <c r="CR10" s="14">
        <f t="shared" si="28"/>
        <v>0</v>
      </c>
      <c r="CS10" s="14">
        <f t="shared" si="28"/>
        <v>0</v>
      </c>
    </row>
    <row r="11" spans="1:97" x14ac:dyDescent="0.3">
      <c r="A11" s="21">
        <v>4</v>
      </c>
      <c r="B11" s="2">
        <v>18702</v>
      </c>
      <c r="C11" s="24" t="s">
        <v>213</v>
      </c>
      <c r="D11" s="7"/>
      <c r="E11" s="29" t="s">
        <v>212</v>
      </c>
      <c r="F11" s="58"/>
      <c r="H11" s="13">
        <f t="shared" si="20"/>
        <v>26.25</v>
      </c>
      <c r="I11" s="14">
        <f t="shared" si="21"/>
        <v>0</v>
      </c>
      <c r="J11" s="14">
        <f t="shared" si="29"/>
        <v>0</v>
      </c>
      <c r="K11" s="14">
        <f t="shared" si="29"/>
        <v>0</v>
      </c>
      <c r="L11" s="14">
        <f t="shared" si="29"/>
        <v>0</v>
      </c>
      <c r="M11" s="14">
        <f t="shared" si="29"/>
        <v>0</v>
      </c>
      <c r="N11" s="14">
        <f t="shared" si="29"/>
        <v>0</v>
      </c>
      <c r="O11" s="14">
        <f t="shared" si="29"/>
        <v>0</v>
      </c>
      <c r="P11" s="14">
        <f t="shared" si="29"/>
        <v>0</v>
      </c>
      <c r="Q11" s="14">
        <f t="shared" si="29"/>
        <v>0</v>
      </c>
      <c r="R11" s="14">
        <f t="shared" si="29"/>
        <v>0</v>
      </c>
      <c r="S11" s="14">
        <f t="shared" si="29"/>
        <v>0</v>
      </c>
      <c r="T11" s="14">
        <f t="shared" si="29"/>
        <v>0</v>
      </c>
      <c r="U11" s="14">
        <f t="shared" si="29"/>
        <v>0</v>
      </c>
      <c r="V11" s="14">
        <f t="shared" si="29"/>
        <v>0</v>
      </c>
      <c r="W11" s="14">
        <f t="shared" si="29"/>
        <v>0</v>
      </c>
      <c r="X11" s="14">
        <f t="shared" si="29"/>
        <v>0</v>
      </c>
      <c r="Y11" s="14">
        <f t="shared" si="29"/>
        <v>0</v>
      </c>
      <c r="Z11" s="14">
        <f t="shared" si="29"/>
        <v>0</v>
      </c>
      <c r="AA11" s="14">
        <f t="shared" si="29"/>
        <v>0</v>
      </c>
      <c r="AB11" s="14">
        <f t="shared" si="29"/>
        <v>0</v>
      </c>
      <c r="AC11" s="14">
        <f t="shared" si="29"/>
        <v>0</v>
      </c>
      <c r="AD11" s="14">
        <f t="shared" si="29"/>
        <v>0</v>
      </c>
      <c r="AE11" s="14">
        <f t="shared" si="29"/>
        <v>0</v>
      </c>
      <c r="AF11" s="14">
        <f t="shared" ref="AF11:BK15" si="31">SUMIFS($H$31:$H$762,$C$31:$C$762,$C11,$E$31:$E$762,AF$3)</f>
        <v>0</v>
      </c>
      <c r="AG11" s="14">
        <f t="shared" si="31"/>
        <v>0</v>
      </c>
      <c r="AH11" s="14">
        <f t="shared" si="31"/>
        <v>0</v>
      </c>
      <c r="AI11" s="14">
        <f t="shared" si="31"/>
        <v>0</v>
      </c>
      <c r="AJ11" s="14">
        <f t="shared" si="31"/>
        <v>0</v>
      </c>
      <c r="AK11" s="14">
        <f t="shared" si="31"/>
        <v>0</v>
      </c>
      <c r="AL11" s="14">
        <f t="shared" si="31"/>
        <v>0</v>
      </c>
      <c r="AM11" s="14">
        <f t="shared" si="31"/>
        <v>0</v>
      </c>
      <c r="AN11" s="14">
        <f t="shared" si="31"/>
        <v>0</v>
      </c>
      <c r="AO11" s="14">
        <f t="shared" si="31"/>
        <v>0</v>
      </c>
      <c r="AP11" s="14">
        <f t="shared" si="31"/>
        <v>2.0000000000000009</v>
      </c>
      <c r="AQ11" s="14">
        <f t="shared" si="31"/>
        <v>7</v>
      </c>
      <c r="AR11" s="14">
        <f t="shared" si="31"/>
        <v>7</v>
      </c>
      <c r="AS11" s="14">
        <f t="shared" si="31"/>
        <v>6.0000000000000009</v>
      </c>
      <c r="AT11" s="14">
        <f t="shared" si="31"/>
        <v>0.50000000000000089</v>
      </c>
      <c r="AU11" s="14">
        <f t="shared" si="31"/>
        <v>1.7499999999999991</v>
      </c>
      <c r="AV11" s="14">
        <f t="shared" si="31"/>
        <v>1.9999999999999996</v>
      </c>
      <c r="AW11" s="14">
        <f t="shared" si="31"/>
        <v>0</v>
      </c>
      <c r="AX11" s="14">
        <f t="shared" si="31"/>
        <v>0</v>
      </c>
      <c r="AY11" s="14">
        <f t="shared" si="31"/>
        <v>0</v>
      </c>
      <c r="AZ11" s="14">
        <f t="shared" si="31"/>
        <v>0</v>
      </c>
      <c r="BA11" s="14">
        <f t="shared" si="31"/>
        <v>0</v>
      </c>
      <c r="BB11" s="14">
        <f t="shared" si="31"/>
        <v>0</v>
      </c>
      <c r="BC11" s="14">
        <f t="shared" si="31"/>
        <v>0</v>
      </c>
      <c r="BD11" s="14">
        <f t="shared" si="31"/>
        <v>0</v>
      </c>
      <c r="BE11" s="14">
        <f t="shared" si="31"/>
        <v>0</v>
      </c>
      <c r="BF11" s="14">
        <f t="shared" si="31"/>
        <v>0</v>
      </c>
      <c r="BG11" s="14">
        <f t="shared" si="31"/>
        <v>0</v>
      </c>
      <c r="BH11" s="14">
        <f t="shared" si="31"/>
        <v>0</v>
      </c>
      <c r="BI11" s="14">
        <f t="shared" si="31"/>
        <v>0</v>
      </c>
      <c r="BJ11" s="14">
        <f t="shared" si="31"/>
        <v>0</v>
      </c>
      <c r="BK11" s="14">
        <f t="shared" si="31"/>
        <v>0</v>
      </c>
      <c r="BL11" s="14">
        <f t="shared" si="30"/>
        <v>0</v>
      </c>
      <c r="BM11" s="14">
        <f t="shared" si="30"/>
        <v>0</v>
      </c>
      <c r="BN11" s="14">
        <f t="shared" si="30"/>
        <v>0</v>
      </c>
      <c r="BO11" s="14">
        <f t="shared" si="30"/>
        <v>0</v>
      </c>
      <c r="BP11" s="14">
        <f t="shared" si="30"/>
        <v>0</v>
      </c>
      <c r="BQ11" s="14">
        <f t="shared" si="30"/>
        <v>0</v>
      </c>
      <c r="BR11" s="14">
        <f t="shared" si="30"/>
        <v>0</v>
      </c>
      <c r="BS11" s="14">
        <f t="shared" si="30"/>
        <v>0</v>
      </c>
      <c r="BT11" s="14">
        <f t="shared" si="30"/>
        <v>0</v>
      </c>
      <c r="BU11" s="14">
        <f t="shared" si="30"/>
        <v>0</v>
      </c>
      <c r="BV11" s="14">
        <f t="shared" si="30"/>
        <v>0</v>
      </c>
      <c r="BW11" s="14">
        <f t="shared" si="30"/>
        <v>0</v>
      </c>
      <c r="BX11" s="14">
        <f t="shared" si="30"/>
        <v>0</v>
      </c>
      <c r="BY11" s="14">
        <f t="shared" si="30"/>
        <v>0</v>
      </c>
      <c r="BZ11" s="14">
        <f t="shared" si="30"/>
        <v>0</v>
      </c>
      <c r="CA11" s="14">
        <f t="shared" si="30"/>
        <v>0</v>
      </c>
      <c r="CB11" s="14">
        <f t="shared" si="30"/>
        <v>0</v>
      </c>
      <c r="CC11" s="14">
        <f t="shared" si="30"/>
        <v>0</v>
      </c>
      <c r="CD11" s="14">
        <f t="shared" si="30"/>
        <v>0</v>
      </c>
      <c r="CE11" s="14">
        <f t="shared" si="30"/>
        <v>0</v>
      </c>
      <c r="CF11" s="14">
        <f t="shared" si="30"/>
        <v>0</v>
      </c>
      <c r="CG11" s="14">
        <f t="shared" si="30"/>
        <v>0</v>
      </c>
      <c r="CH11" s="14">
        <f t="shared" si="30"/>
        <v>0</v>
      </c>
      <c r="CI11" s="14">
        <f t="shared" si="30"/>
        <v>0</v>
      </c>
      <c r="CJ11" s="14">
        <f t="shared" si="28"/>
        <v>0</v>
      </c>
      <c r="CK11" s="14">
        <f t="shared" si="28"/>
        <v>0</v>
      </c>
      <c r="CL11" s="14">
        <f t="shared" si="28"/>
        <v>0</v>
      </c>
      <c r="CM11" s="14">
        <f t="shared" si="28"/>
        <v>0</v>
      </c>
      <c r="CN11" s="14">
        <f t="shared" si="28"/>
        <v>0</v>
      </c>
      <c r="CO11" s="14">
        <f t="shared" si="28"/>
        <v>0</v>
      </c>
      <c r="CP11" s="14">
        <f t="shared" si="28"/>
        <v>0</v>
      </c>
      <c r="CQ11" s="14">
        <f t="shared" si="28"/>
        <v>0</v>
      </c>
      <c r="CR11" s="14">
        <f t="shared" si="28"/>
        <v>0</v>
      </c>
      <c r="CS11" s="14">
        <f t="shared" si="28"/>
        <v>0</v>
      </c>
    </row>
    <row r="12" spans="1:97" x14ac:dyDescent="0.3">
      <c r="A12" s="21">
        <v>4</v>
      </c>
      <c r="B12" s="2">
        <v>18702</v>
      </c>
      <c r="C12" s="24" t="s">
        <v>134</v>
      </c>
      <c r="D12" s="7"/>
      <c r="E12" s="29" t="s">
        <v>134</v>
      </c>
      <c r="F12" s="30"/>
      <c r="H12" s="13">
        <f t="shared" si="20"/>
        <v>0</v>
      </c>
      <c r="I12" s="14">
        <f t="shared" si="21"/>
        <v>0</v>
      </c>
      <c r="J12" s="14">
        <f t="shared" si="29"/>
        <v>0</v>
      </c>
      <c r="K12" s="14">
        <f t="shared" si="29"/>
        <v>0</v>
      </c>
      <c r="L12" s="14">
        <f t="shared" si="29"/>
        <v>0</v>
      </c>
      <c r="M12" s="14">
        <f t="shared" si="29"/>
        <v>0</v>
      </c>
      <c r="N12" s="14">
        <f t="shared" si="29"/>
        <v>0</v>
      </c>
      <c r="O12" s="14">
        <f t="shared" si="29"/>
        <v>0</v>
      </c>
      <c r="P12" s="14">
        <f t="shared" si="29"/>
        <v>0</v>
      </c>
      <c r="Q12" s="14">
        <f t="shared" si="29"/>
        <v>0</v>
      </c>
      <c r="R12" s="14">
        <f t="shared" si="29"/>
        <v>0</v>
      </c>
      <c r="S12" s="14">
        <f t="shared" si="29"/>
        <v>0</v>
      </c>
      <c r="T12" s="14">
        <f t="shared" si="29"/>
        <v>0</v>
      </c>
      <c r="U12" s="14">
        <f t="shared" si="29"/>
        <v>0</v>
      </c>
      <c r="V12" s="14">
        <f t="shared" si="29"/>
        <v>0</v>
      </c>
      <c r="W12" s="14">
        <f t="shared" si="29"/>
        <v>0</v>
      </c>
      <c r="X12" s="14">
        <f t="shared" si="29"/>
        <v>0</v>
      </c>
      <c r="Y12" s="14">
        <f t="shared" si="29"/>
        <v>0</v>
      </c>
      <c r="Z12" s="14">
        <f t="shared" si="29"/>
        <v>0</v>
      </c>
      <c r="AA12" s="14">
        <f t="shared" si="29"/>
        <v>0</v>
      </c>
      <c r="AB12" s="14">
        <f t="shared" si="29"/>
        <v>0</v>
      </c>
      <c r="AC12" s="14">
        <f t="shared" si="29"/>
        <v>0</v>
      </c>
      <c r="AD12" s="14">
        <f t="shared" si="29"/>
        <v>0</v>
      </c>
      <c r="AE12" s="14">
        <f t="shared" si="29"/>
        <v>0</v>
      </c>
      <c r="AF12" s="14">
        <f t="shared" ref="AF12:AU19" si="32">SUMIFS($H$31:$H$762,$C$31:$C$762,$C12,$E$31:$E$762,AF$3)</f>
        <v>0</v>
      </c>
      <c r="AG12" s="14">
        <f t="shared" si="32"/>
        <v>0</v>
      </c>
      <c r="AH12" s="14">
        <f t="shared" si="32"/>
        <v>0</v>
      </c>
      <c r="AI12" s="14">
        <f t="shared" si="32"/>
        <v>0</v>
      </c>
      <c r="AJ12" s="14">
        <f t="shared" si="32"/>
        <v>0</v>
      </c>
      <c r="AK12" s="14">
        <f t="shared" si="32"/>
        <v>0</v>
      </c>
      <c r="AL12" s="14">
        <f t="shared" si="32"/>
        <v>0</v>
      </c>
      <c r="AM12" s="14">
        <f t="shared" si="32"/>
        <v>0</v>
      </c>
      <c r="AN12" s="14">
        <f t="shared" si="32"/>
        <v>0</v>
      </c>
      <c r="AO12" s="14">
        <f t="shared" si="32"/>
        <v>0</v>
      </c>
      <c r="AP12" s="14">
        <f t="shared" si="32"/>
        <v>0</v>
      </c>
      <c r="AQ12" s="14">
        <f t="shared" si="32"/>
        <v>0</v>
      </c>
      <c r="AR12" s="14">
        <f t="shared" si="32"/>
        <v>0</v>
      </c>
      <c r="AS12" s="14">
        <f t="shared" si="32"/>
        <v>0</v>
      </c>
      <c r="AT12" s="14">
        <f t="shared" si="32"/>
        <v>0</v>
      </c>
      <c r="AU12" s="14">
        <f t="shared" si="32"/>
        <v>0</v>
      </c>
      <c r="AV12" s="14">
        <f t="shared" si="31"/>
        <v>0</v>
      </c>
      <c r="AW12" s="14">
        <f t="shared" si="31"/>
        <v>0</v>
      </c>
      <c r="AX12" s="14">
        <f t="shared" si="31"/>
        <v>0</v>
      </c>
      <c r="AY12" s="14">
        <f t="shared" si="31"/>
        <v>0</v>
      </c>
      <c r="AZ12" s="14">
        <f t="shared" si="31"/>
        <v>0</v>
      </c>
      <c r="BA12" s="14">
        <f t="shared" si="31"/>
        <v>0</v>
      </c>
      <c r="BB12" s="14">
        <f t="shared" si="31"/>
        <v>0</v>
      </c>
      <c r="BC12" s="14">
        <f t="shared" si="31"/>
        <v>0</v>
      </c>
      <c r="BD12" s="14">
        <f t="shared" si="31"/>
        <v>0</v>
      </c>
      <c r="BE12" s="14">
        <f t="shared" si="31"/>
        <v>0</v>
      </c>
      <c r="BF12" s="14">
        <f t="shared" si="31"/>
        <v>0</v>
      </c>
      <c r="BG12" s="14">
        <f t="shared" si="31"/>
        <v>0</v>
      </c>
      <c r="BH12" s="14">
        <f t="shared" si="31"/>
        <v>0</v>
      </c>
      <c r="BI12" s="14">
        <f t="shared" si="31"/>
        <v>0</v>
      </c>
      <c r="BJ12" s="14">
        <f t="shared" si="31"/>
        <v>0</v>
      </c>
      <c r="BK12" s="14">
        <f t="shared" si="31"/>
        <v>0</v>
      </c>
      <c r="BL12" s="14">
        <f t="shared" si="30"/>
        <v>0</v>
      </c>
      <c r="BM12" s="14">
        <f t="shared" si="30"/>
        <v>0</v>
      </c>
      <c r="BN12" s="14">
        <f t="shared" si="30"/>
        <v>0</v>
      </c>
      <c r="BO12" s="14">
        <f t="shared" si="30"/>
        <v>0</v>
      </c>
      <c r="BP12" s="14">
        <f t="shared" si="30"/>
        <v>0</v>
      </c>
      <c r="BQ12" s="14">
        <f t="shared" si="30"/>
        <v>0</v>
      </c>
      <c r="BR12" s="14">
        <f t="shared" si="30"/>
        <v>0</v>
      </c>
      <c r="BS12" s="14">
        <f t="shared" si="30"/>
        <v>0</v>
      </c>
      <c r="BT12" s="14">
        <f t="shared" si="30"/>
        <v>0</v>
      </c>
      <c r="BU12" s="14">
        <f t="shared" si="30"/>
        <v>0</v>
      </c>
      <c r="BV12" s="14">
        <f t="shared" si="30"/>
        <v>0</v>
      </c>
      <c r="BW12" s="14">
        <f t="shared" si="30"/>
        <v>0</v>
      </c>
      <c r="BX12" s="14">
        <f t="shared" si="30"/>
        <v>0</v>
      </c>
      <c r="BY12" s="14">
        <f t="shared" si="30"/>
        <v>0</v>
      </c>
      <c r="BZ12" s="14">
        <f t="shared" si="30"/>
        <v>0</v>
      </c>
      <c r="CA12" s="14">
        <f t="shared" si="30"/>
        <v>0</v>
      </c>
      <c r="CB12" s="14">
        <f t="shared" si="30"/>
        <v>0</v>
      </c>
      <c r="CC12" s="14">
        <f t="shared" si="30"/>
        <v>0</v>
      </c>
      <c r="CD12" s="14">
        <f t="shared" ref="BM12:CJ17" si="33">SUMIFS($H$31:$H$762,$C$31:$C$762,$C12,$E$31:$E$762,CD$3)</f>
        <v>0</v>
      </c>
      <c r="CE12" s="14">
        <f t="shared" si="33"/>
        <v>0</v>
      </c>
      <c r="CF12" s="14">
        <f t="shared" si="33"/>
        <v>0</v>
      </c>
      <c r="CG12" s="14">
        <f t="shared" si="33"/>
        <v>0</v>
      </c>
      <c r="CH12" s="14">
        <f t="shared" si="33"/>
        <v>0</v>
      </c>
      <c r="CI12" s="14">
        <f t="shared" si="33"/>
        <v>0</v>
      </c>
      <c r="CJ12" s="14">
        <f t="shared" si="33"/>
        <v>0</v>
      </c>
      <c r="CK12" s="14">
        <f t="shared" si="28"/>
        <v>0</v>
      </c>
      <c r="CL12" s="14">
        <f t="shared" si="28"/>
        <v>0</v>
      </c>
      <c r="CM12" s="14">
        <f t="shared" si="28"/>
        <v>0</v>
      </c>
      <c r="CN12" s="14">
        <f t="shared" si="28"/>
        <v>0</v>
      </c>
      <c r="CO12" s="14">
        <f t="shared" si="28"/>
        <v>0</v>
      </c>
      <c r="CP12" s="14">
        <f t="shared" si="28"/>
        <v>0</v>
      </c>
      <c r="CQ12" s="14">
        <f t="shared" si="28"/>
        <v>0</v>
      </c>
      <c r="CR12" s="14">
        <f t="shared" si="28"/>
        <v>0</v>
      </c>
      <c r="CS12" s="14">
        <f t="shared" si="28"/>
        <v>0</v>
      </c>
    </row>
    <row r="13" spans="1:97" x14ac:dyDescent="0.3">
      <c r="A13" s="21">
        <v>4</v>
      </c>
      <c r="B13" s="2">
        <v>18700</v>
      </c>
      <c r="C13" s="24" t="s">
        <v>406</v>
      </c>
      <c r="D13" s="7"/>
      <c r="E13" s="29" t="s">
        <v>406</v>
      </c>
      <c r="F13" s="59">
        <v>21</v>
      </c>
      <c r="H13" s="13">
        <f t="shared" si="20"/>
        <v>32.5</v>
      </c>
      <c r="I13" s="14">
        <f t="shared" si="21"/>
        <v>0</v>
      </c>
      <c r="J13" s="14">
        <f t="shared" si="29"/>
        <v>0</v>
      </c>
      <c r="K13" s="14">
        <f t="shared" si="29"/>
        <v>0</v>
      </c>
      <c r="L13" s="14">
        <f t="shared" si="29"/>
        <v>0</v>
      </c>
      <c r="M13" s="14">
        <f t="shared" si="29"/>
        <v>0</v>
      </c>
      <c r="N13" s="14">
        <f t="shared" si="29"/>
        <v>0</v>
      </c>
      <c r="O13" s="14">
        <f t="shared" si="29"/>
        <v>0</v>
      </c>
      <c r="P13" s="14">
        <f t="shared" si="29"/>
        <v>0</v>
      </c>
      <c r="Q13" s="14">
        <f t="shared" si="29"/>
        <v>0</v>
      </c>
      <c r="R13" s="14">
        <f t="shared" si="29"/>
        <v>0</v>
      </c>
      <c r="S13" s="14">
        <f t="shared" si="29"/>
        <v>0</v>
      </c>
      <c r="T13" s="14">
        <f t="shared" si="29"/>
        <v>0</v>
      </c>
      <c r="U13" s="14">
        <f t="shared" si="29"/>
        <v>0</v>
      </c>
      <c r="V13" s="14">
        <f t="shared" si="29"/>
        <v>0</v>
      </c>
      <c r="W13" s="14">
        <f t="shared" si="29"/>
        <v>0</v>
      </c>
      <c r="X13" s="14">
        <f t="shared" si="29"/>
        <v>0</v>
      </c>
      <c r="Y13" s="14">
        <f t="shared" si="29"/>
        <v>0</v>
      </c>
      <c r="Z13" s="14">
        <f t="shared" si="29"/>
        <v>0</v>
      </c>
      <c r="AA13" s="14">
        <f t="shared" si="29"/>
        <v>0</v>
      </c>
      <c r="AB13" s="14">
        <f t="shared" si="29"/>
        <v>0</v>
      </c>
      <c r="AC13" s="14">
        <f t="shared" si="29"/>
        <v>0</v>
      </c>
      <c r="AD13" s="14">
        <f t="shared" si="29"/>
        <v>0</v>
      </c>
      <c r="AE13" s="14">
        <f t="shared" si="29"/>
        <v>0</v>
      </c>
      <c r="AF13" s="14">
        <f t="shared" si="32"/>
        <v>0</v>
      </c>
      <c r="AG13" s="14">
        <f t="shared" si="31"/>
        <v>0</v>
      </c>
      <c r="AH13" s="14">
        <f t="shared" si="31"/>
        <v>0</v>
      </c>
      <c r="AI13" s="14">
        <f t="shared" si="31"/>
        <v>0</v>
      </c>
      <c r="AJ13" s="14">
        <f t="shared" si="31"/>
        <v>0</v>
      </c>
      <c r="AK13" s="14">
        <f t="shared" si="31"/>
        <v>0</v>
      </c>
      <c r="AL13" s="14">
        <f t="shared" si="31"/>
        <v>0</v>
      </c>
      <c r="AM13" s="14">
        <f t="shared" si="31"/>
        <v>7</v>
      </c>
      <c r="AN13" s="14">
        <f t="shared" si="31"/>
        <v>0</v>
      </c>
      <c r="AO13" s="14">
        <f t="shared" si="31"/>
        <v>0</v>
      </c>
      <c r="AP13" s="14">
        <f t="shared" si="31"/>
        <v>0</v>
      </c>
      <c r="AQ13" s="14">
        <f t="shared" si="31"/>
        <v>0</v>
      </c>
      <c r="AR13" s="14">
        <f t="shared" si="31"/>
        <v>0</v>
      </c>
      <c r="AS13" s="14">
        <f t="shared" si="31"/>
        <v>0</v>
      </c>
      <c r="AT13" s="14">
        <f t="shared" si="31"/>
        <v>0</v>
      </c>
      <c r="AU13" s="14">
        <f t="shared" si="31"/>
        <v>8.2500000000000018</v>
      </c>
      <c r="AV13" s="14">
        <f t="shared" si="31"/>
        <v>8</v>
      </c>
      <c r="AW13" s="14">
        <f t="shared" si="31"/>
        <v>3.2500000000000018</v>
      </c>
      <c r="AX13" s="14">
        <f t="shared" si="31"/>
        <v>3</v>
      </c>
      <c r="AY13" s="14">
        <f t="shared" si="31"/>
        <v>3</v>
      </c>
      <c r="AZ13" s="14">
        <f t="shared" si="31"/>
        <v>0</v>
      </c>
      <c r="BA13" s="14">
        <f t="shared" si="31"/>
        <v>0</v>
      </c>
      <c r="BB13" s="14">
        <f t="shared" si="31"/>
        <v>0</v>
      </c>
      <c r="BC13" s="14">
        <f t="shared" si="31"/>
        <v>0</v>
      </c>
      <c r="BD13" s="14">
        <f t="shared" si="31"/>
        <v>0</v>
      </c>
      <c r="BE13" s="14">
        <f t="shared" si="31"/>
        <v>0</v>
      </c>
      <c r="BF13" s="14">
        <f t="shared" si="31"/>
        <v>0</v>
      </c>
      <c r="BG13" s="14">
        <f t="shared" si="31"/>
        <v>0</v>
      </c>
      <c r="BH13" s="14">
        <f t="shared" si="31"/>
        <v>0</v>
      </c>
      <c r="BI13" s="14">
        <f t="shared" si="31"/>
        <v>0</v>
      </c>
      <c r="BJ13" s="14">
        <f t="shared" si="31"/>
        <v>0</v>
      </c>
      <c r="BK13" s="14">
        <f t="shared" si="31"/>
        <v>0</v>
      </c>
      <c r="BL13" s="14">
        <f t="shared" si="30"/>
        <v>0</v>
      </c>
      <c r="BM13" s="14">
        <f t="shared" si="33"/>
        <v>0</v>
      </c>
      <c r="BN13" s="14">
        <f t="shared" si="33"/>
        <v>0</v>
      </c>
      <c r="BO13" s="14">
        <f t="shared" si="33"/>
        <v>0</v>
      </c>
      <c r="BP13" s="14">
        <f t="shared" si="33"/>
        <v>0</v>
      </c>
      <c r="BQ13" s="14">
        <f t="shared" si="33"/>
        <v>0</v>
      </c>
      <c r="BR13" s="14">
        <f t="shared" si="33"/>
        <v>0</v>
      </c>
      <c r="BS13" s="14">
        <f t="shared" si="33"/>
        <v>0</v>
      </c>
      <c r="BT13" s="14">
        <f t="shared" si="33"/>
        <v>0</v>
      </c>
      <c r="BU13" s="14">
        <f t="shared" si="33"/>
        <v>0</v>
      </c>
      <c r="BV13" s="14">
        <f t="shared" si="33"/>
        <v>0</v>
      </c>
      <c r="BW13" s="14">
        <f t="shared" si="33"/>
        <v>0</v>
      </c>
      <c r="BX13" s="14">
        <f t="shared" si="33"/>
        <v>0</v>
      </c>
      <c r="BY13" s="14">
        <f t="shared" si="33"/>
        <v>0</v>
      </c>
      <c r="BZ13" s="14">
        <f t="shared" si="33"/>
        <v>0</v>
      </c>
      <c r="CA13" s="14">
        <f t="shared" si="33"/>
        <v>0</v>
      </c>
      <c r="CB13" s="14">
        <f t="shared" si="33"/>
        <v>0</v>
      </c>
      <c r="CC13" s="14">
        <f t="shared" si="33"/>
        <v>0</v>
      </c>
      <c r="CD13" s="14">
        <f t="shared" si="33"/>
        <v>0</v>
      </c>
      <c r="CE13" s="14">
        <f t="shared" si="33"/>
        <v>0</v>
      </c>
      <c r="CF13" s="14">
        <f t="shared" si="33"/>
        <v>0</v>
      </c>
      <c r="CG13" s="14">
        <f t="shared" si="33"/>
        <v>0</v>
      </c>
      <c r="CH13" s="14">
        <f t="shared" si="33"/>
        <v>0</v>
      </c>
      <c r="CI13" s="14">
        <f t="shared" si="33"/>
        <v>0</v>
      </c>
      <c r="CJ13" s="14">
        <f t="shared" si="28"/>
        <v>0</v>
      </c>
      <c r="CK13" s="14">
        <f t="shared" si="28"/>
        <v>0</v>
      </c>
      <c r="CL13" s="14">
        <f t="shared" si="28"/>
        <v>0</v>
      </c>
      <c r="CM13" s="14">
        <f t="shared" si="28"/>
        <v>0</v>
      </c>
      <c r="CN13" s="14">
        <f t="shared" si="28"/>
        <v>0</v>
      </c>
      <c r="CO13" s="14">
        <f t="shared" si="28"/>
        <v>0</v>
      </c>
      <c r="CP13" s="14">
        <f t="shared" si="28"/>
        <v>0</v>
      </c>
      <c r="CQ13" s="14">
        <f t="shared" si="28"/>
        <v>0</v>
      </c>
      <c r="CR13" s="14">
        <f t="shared" si="28"/>
        <v>0</v>
      </c>
      <c r="CS13" s="14">
        <f t="shared" si="28"/>
        <v>0</v>
      </c>
    </row>
    <row r="14" spans="1:97" x14ac:dyDescent="0.3">
      <c r="A14" s="21">
        <v>4</v>
      </c>
      <c r="B14" s="2">
        <v>18700</v>
      </c>
      <c r="C14" s="24" t="s">
        <v>407</v>
      </c>
      <c r="D14" s="7"/>
      <c r="E14" s="29" t="s">
        <v>407</v>
      </c>
      <c r="F14" s="59">
        <v>14</v>
      </c>
      <c r="H14" s="13">
        <f t="shared" si="20"/>
        <v>19.5</v>
      </c>
      <c r="I14" s="14">
        <f t="shared" ref="I14:R16" si="34">SUMIFS($G$33:$G$762,$B$33:$B$762,$C14,$D$33:$D$762,I$3)</f>
        <v>0</v>
      </c>
      <c r="J14" s="14">
        <f t="shared" si="34"/>
        <v>0</v>
      </c>
      <c r="K14" s="14">
        <f t="shared" si="34"/>
        <v>0</v>
      </c>
      <c r="L14" s="14">
        <f t="shared" si="34"/>
        <v>0</v>
      </c>
      <c r="M14" s="14">
        <f t="shared" si="34"/>
        <v>0</v>
      </c>
      <c r="N14" s="14">
        <f t="shared" si="34"/>
        <v>0</v>
      </c>
      <c r="O14" s="14">
        <f t="shared" si="34"/>
        <v>0</v>
      </c>
      <c r="P14" s="14">
        <f t="shared" si="34"/>
        <v>0</v>
      </c>
      <c r="Q14" s="14">
        <f t="shared" si="34"/>
        <v>0</v>
      </c>
      <c r="R14" s="14">
        <f t="shared" si="34"/>
        <v>0</v>
      </c>
      <c r="S14" s="14">
        <f t="shared" ref="S14:AB16" si="35">SUMIFS($G$33:$G$762,$B$33:$B$762,$C14,$D$33:$D$762,S$3)</f>
        <v>0</v>
      </c>
      <c r="T14" s="14">
        <f t="shared" si="35"/>
        <v>0</v>
      </c>
      <c r="U14" s="14">
        <f t="shared" si="35"/>
        <v>0</v>
      </c>
      <c r="V14" s="14">
        <f t="shared" si="35"/>
        <v>0</v>
      </c>
      <c r="W14" s="14">
        <f t="shared" si="35"/>
        <v>0</v>
      </c>
      <c r="X14" s="14">
        <f t="shared" si="35"/>
        <v>0</v>
      </c>
      <c r="Y14" s="14">
        <f t="shared" si="35"/>
        <v>0</v>
      </c>
      <c r="Z14" s="14">
        <f t="shared" si="35"/>
        <v>0</v>
      </c>
      <c r="AA14" s="14">
        <f t="shared" si="35"/>
        <v>0</v>
      </c>
      <c r="AB14" s="14">
        <f t="shared" si="35"/>
        <v>0</v>
      </c>
      <c r="AC14" s="14">
        <f t="shared" ref="AC14:AE16" si="36">SUMIFS($G$33:$G$762,$B$33:$B$762,$C14,$D$33:$D$762,AC$3)</f>
        <v>0</v>
      </c>
      <c r="AD14" s="14">
        <f t="shared" si="36"/>
        <v>0</v>
      </c>
      <c r="AE14" s="14">
        <f t="shared" si="36"/>
        <v>0</v>
      </c>
      <c r="AF14" s="14">
        <f t="shared" si="32"/>
        <v>0</v>
      </c>
      <c r="AG14" s="14">
        <f t="shared" si="31"/>
        <v>0</v>
      </c>
      <c r="AH14" s="14">
        <f t="shared" si="31"/>
        <v>0</v>
      </c>
      <c r="AI14" s="14">
        <f t="shared" si="31"/>
        <v>0</v>
      </c>
      <c r="AJ14" s="14">
        <f t="shared" si="31"/>
        <v>0</v>
      </c>
      <c r="AK14" s="14">
        <f t="shared" si="31"/>
        <v>0</v>
      </c>
      <c r="AL14" s="14">
        <f t="shared" si="31"/>
        <v>0</v>
      </c>
      <c r="AM14" s="14">
        <f t="shared" si="31"/>
        <v>3</v>
      </c>
      <c r="AN14" s="14">
        <f t="shared" si="31"/>
        <v>6.9999999999999991</v>
      </c>
      <c r="AO14" s="14">
        <f t="shared" si="31"/>
        <v>0</v>
      </c>
      <c r="AP14" s="14">
        <f t="shared" si="31"/>
        <v>0</v>
      </c>
      <c r="AQ14" s="14">
        <f t="shared" si="31"/>
        <v>0</v>
      </c>
      <c r="AR14" s="14">
        <f t="shared" si="31"/>
        <v>0</v>
      </c>
      <c r="AS14" s="14">
        <f t="shared" si="31"/>
        <v>0</v>
      </c>
      <c r="AT14" s="14">
        <f t="shared" si="31"/>
        <v>9.5</v>
      </c>
      <c r="AU14" s="14">
        <f t="shared" si="31"/>
        <v>0</v>
      </c>
      <c r="AV14" s="14">
        <f t="shared" si="31"/>
        <v>0</v>
      </c>
      <c r="AW14" s="14">
        <f t="shared" si="31"/>
        <v>0</v>
      </c>
      <c r="AX14" s="14">
        <f t="shared" si="31"/>
        <v>0</v>
      </c>
      <c r="AY14" s="14">
        <f t="shared" si="31"/>
        <v>0</v>
      </c>
      <c r="AZ14" s="14">
        <f t="shared" si="31"/>
        <v>0</v>
      </c>
      <c r="BA14" s="14">
        <f t="shared" si="31"/>
        <v>0</v>
      </c>
      <c r="BB14" s="14">
        <f t="shared" si="31"/>
        <v>0</v>
      </c>
      <c r="BC14" s="14">
        <f t="shared" si="31"/>
        <v>0</v>
      </c>
      <c r="BD14" s="14">
        <f t="shared" si="31"/>
        <v>0</v>
      </c>
      <c r="BE14" s="14">
        <f t="shared" si="31"/>
        <v>0</v>
      </c>
      <c r="BF14" s="14">
        <f t="shared" si="31"/>
        <v>0</v>
      </c>
      <c r="BG14" s="14">
        <f t="shared" si="31"/>
        <v>0</v>
      </c>
      <c r="BH14" s="14">
        <f t="shared" si="31"/>
        <v>0</v>
      </c>
      <c r="BI14" s="14">
        <f t="shared" si="31"/>
        <v>0</v>
      </c>
      <c r="BJ14" s="14">
        <f t="shared" si="31"/>
        <v>0</v>
      </c>
      <c r="BK14" s="14">
        <f t="shared" si="31"/>
        <v>0</v>
      </c>
      <c r="BL14" s="14">
        <f t="shared" si="30"/>
        <v>0</v>
      </c>
      <c r="BM14" s="14">
        <f t="shared" si="33"/>
        <v>0</v>
      </c>
      <c r="BN14" s="14">
        <f t="shared" si="33"/>
        <v>0</v>
      </c>
      <c r="BO14" s="14">
        <f t="shared" si="33"/>
        <v>0</v>
      </c>
      <c r="BP14" s="14">
        <f t="shared" si="33"/>
        <v>0</v>
      </c>
      <c r="BQ14" s="14">
        <f t="shared" si="33"/>
        <v>0</v>
      </c>
      <c r="BR14" s="14">
        <f t="shared" si="33"/>
        <v>0</v>
      </c>
      <c r="BS14" s="14">
        <f t="shared" si="33"/>
        <v>0</v>
      </c>
      <c r="BT14" s="14">
        <f t="shared" si="33"/>
        <v>0</v>
      </c>
      <c r="BU14" s="14">
        <f t="shared" si="33"/>
        <v>0</v>
      </c>
      <c r="BV14" s="14">
        <f t="shared" si="33"/>
        <v>0</v>
      </c>
      <c r="BW14" s="14">
        <f t="shared" si="33"/>
        <v>0</v>
      </c>
      <c r="BX14" s="14">
        <f t="shared" si="33"/>
        <v>0</v>
      </c>
      <c r="BY14" s="14">
        <f t="shared" si="33"/>
        <v>0</v>
      </c>
      <c r="BZ14" s="14">
        <f t="shared" si="33"/>
        <v>0</v>
      </c>
      <c r="CA14" s="14">
        <f t="shared" si="33"/>
        <v>0</v>
      </c>
      <c r="CB14" s="14">
        <f t="shared" si="33"/>
        <v>0</v>
      </c>
      <c r="CC14" s="14">
        <f t="shared" si="33"/>
        <v>0</v>
      </c>
      <c r="CD14" s="14">
        <f t="shared" si="33"/>
        <v>0</v>
      </c>
      <c r="CE14" s="14">
        <f t="shared" si="33"/>
        <v>0</v>
      </c>
      <c r="CF14" s="14">
        <f t="shared" si="33"/>
        <v>0</v>
      </c>
      <c r="CG14" s="14">
        <f t="shared" si="33"/>
        <v>0</v>
      </c>
      <c r="CH14" s="14">
        <f t="shared" si="33"/>
        <v>0</v>
      </c>
      <c r="CI14" s="14">
        <f t="shared" si="33"/>
        <v>0</v>
      </c>
      <c r="CJ14" s="14">
        <f t="shared" si="28"/>
        <v>0</v>
      </c>
      <c r="CK14" s="14">
        <f t="shared" si="28"/>
        <v>0</v>
      </c>
      <c r="CL14" s="14">
        <f t="shared" si="28"/>
        <v>0</v>
      </c>
      <c r="CM14" s="14">
        <f t="shared" si="28"/>
        <v>0</v>
      </c>
      <c r="CN14" s="14">
        <f t="shared" si="28"/>
        <v>0</v>
      </c>
      <c r="CO14" s="14">
        <f t="shared" si="28"/>
        <v>0</v>
      </c>
      <c r="CP14" s="14">
        <f t="shared" si="28"/>
        <v>0</v>
      </c>
      <c r="CQ14" s="14">
        <f t="shared" si="28"/>
        <v>0</v>
      </c>
      <c r="CR14" s="14">
        <f t="shared" si="28"/>
        <v>0</v>
      </c>
      <c r="CS14" s="14">
        <f t="shared" si="28"/>
        <v>0</v>
      </c>
    </row>
    <row r="15" spans="1:97" x14ac:dyDescent="0.3">
      <c r="A15" s="21">
        <v>4</v>
      </c>
      <c r="B15" s="2">
        <v>18700</v>
      </c>
      <c r="C15" s="24" t="s">
        <v>408</v>
      </c>
      <c r="D15" s="7"/>
      <c r="E15" s="29" t="s">
        <v>408</v>
      </c>
      <c r="F15" s="59">
        <v>21</v>
      </c>
      <c r="G15" s="4">
        <v>32</v>
      </c>
      <c r="H15" s="13">
        <f t="shared" si="20"/>
        <v>34.75</v>
      </c>
      <c r="I15" s="14">
        <f t="shared" si="34"/>
        <v>0</v>
      </c>
      <c r="J15" s="14">
        <f t="shared" si="34"/>
        <v>0</v>
      </c>
      <c r="K15" s="14">
        <f t="shared" si="34"/>
        <v>0</v>
      </c>
      <c r="L15" s="14">
        <f t="shared" si="34"/>
        <v>0</v>
      </c>
      <c r="M15" s="14">
        <f t="shared" si="34"/>
        <v>0</v>
      </c>
      <c r="N15" s="14">
        <f t="shared" si="34"/>
        <v>0</v>
      </c>
      <c r="O15" s="14">
        <f t="shared" si="34"/>
        <v>0</v>
      </c>
      <c r="P15" s="14">
        <f t="shared" si="34"/>
        <v>0</v>
      </c>
      <c r="Q15" s="14">
        <f t="shared" si="34"/>
        <v>0</v>
      </c>
      <c r="R15" s="14">
        <f t="shared" si="34"/>
        <v>0</v>
      </c>
      <c r="S15" s="14">
        <f t="shared" si="35"/>
        <v>0</v>
      </c>
      <c r="T15" s="14">
        <f t="shared" si="35"/>
        <v>0</v>
      </c>
      <c r="U15" s="14">
        <f t="shared" si="35"/>
        <v>0</v>
      </c>
      <c r="V15" s="14">
        <f t="shared" si="35"/>
        <v>0</v>
      </c>
      <c r="W15" s="14">
        <f t="shared" si="35"/>
        <v>0</v>
      </c>
      <c r="X15" s="14">
        <f t="shared" si="35"/>
        <v>0</v>
      </c>
      <c r="Y15" s="14">
        <f t="shared" si="35"/>
        <v>0</v>
      </c>
      <c r="Z15" s="14">
        <f t="shared" si="35"/>
        <v>0</v>
      </c>
      <c r="AA15" s="14">
        <f t="shared" si="35"/>
        <v>0</v>
      </c>
      <c r="AB15" s="14">
        <f t="shared" si="35"/>
        <v>0</v>
      </c>
      <c r="AC15" s="14">
        <f t="shared" si="36"/>
        <v>0</v>
      </c>
      <c r="AD15" s="14">
        <f t="shared" si="36"/>
        <v>0</v>
      </c>
      <c r="AE15" s="14">
        <f t="shared" si="36"/>
        <v>0</v>
      </c>
      <c r="AF15" s="14">
        <f t="shared" si="32"/>
        <v>0</v>
      </c>
      <c r="AG15" s="14">
        <f t="shared" si="31"/>
        <v>0</v>
      </c>
      <c r="AH15" s="14">
        <f t="shared" si="31"/>
        <v>0</v>
      </c>
      <c r="AI15" s="14">
        <f t="shared" si="31"/>
        <v>0</v>
      </c>
      <c r="AJ15" s="14">
        <f t="shared" si="31"/>
        <v>0</v>
      </c>
      <c r="AK15" s="14">
        <f t="shared" si="31"/>
        <v>0</v>
      </c>
      <c r="AL15" s="14">
        <f t="shared" si="31"/>
        <v>0</v>
      </c>
      <c r="AM15" s="14">
        <f t="shared" si="31"/>
        <v>0</v>
      </c>
      <c r="AN15" s="14">
        <f t="shared" si="31"/>
        <v>0</v>
      </c>
      <c r="AO15" s="14">
        <f t="shared" si="31"/>
        <v>0</v>
      </c>
      <c r="AP15" s="14">
        <f t="shared" si="31"/>
        <v>0</v>
      </c>
      <c r="AQ15" s="14">
        <f t="shared" si="31"/>
        <v>0</v>
      </c>
      <c r="AR15" s="14">
        <f t="shared" si="31"/>
        <v>0</v>
      </c>
      <c r="AS15" s="14">
        <f t="shared" si="31"/>
        <v>0</v>
      </c>
      <c r="AT15" s="14">
        <f t="shared" si="31"/>
        <v>0</v>
      </c>
      <c r="AU15" s="14">
        <f t="shared" si="31"/>
        <v>0</v>
      </c>
      <c r="AV15" s="14">
        <f t="shared" si="31"/>
        <v>0</v>
      </c>
      <c r="AW15" s="14">
        <f t="shared" si="31"/>
        <v>0</v>
      </c>
      <c r="AX15" s="14">
        <f t="shared" si="31"/>
        <v>0</v>
      </c>
      <c r="AY15" s="14">
        <f t="shared" si="31"/>
        <v>0</v>
      </c>
      <c r="AZ15" s="14">
        <f t="shared" si="31"/>
        <v>8.5</v>
      </c>
      <c r="BA15" s="14">
        <f t="shared" si="31"/>
        <v>7</v>
      </c>
      <c r="BB15" s="14">
        <f t="shared" si="31"/>
        <v>6.9999999999999991</v>
      </c>
      <c r="BC15" s="14">
        <f t="shared" si="31"/>
        <v>3.7499999999999987</v>
      </c>
      <c r="BD15" s="14">
        <f t="shared" si="31"/>
        <v>0</v>
      </c>
      <c r="BE15" s="14">
        <f t="shared" si="31"/>
        <v>0</v>
      </c>
      <c r="BF15" s="14">
        <f t="shared" si="31"/>
        <v>0</v>
      </c>
      <c r="BG15" s="14">
        <f t="shared" si="31"/>
        <v>0</v>
      </c>
      <c r="BH15" s="14">
        <f t="shared" si="31"/>
        <v>3.4999999999999996</v>
      </c>
      <c r="BI15" s="14">
        <f t="shared" si="31"/>
        <v>1.9999999999999996</v>
      </c>
      <c r="BJ15" s="14">
        <f t="shared" si="31"/>
        <v>3</v>
      </c>
      <c r="BK15" s="14">
        <f t="shared" si="31"/>
        <v>0</v>
      </c>
      <c r="BL15" s="14">
        <f t="shared" si="30"/>
        <v>0</v>
      </c>
      <c r="BM15" s="14">
        <f t="shared" si="33"/>
        <v>0</v>
      </c>
      <c r="BN15" s="14">
        <f t="shared" si="33"/>
        <v>0</v>
      </c>
      <c r="BO15" s="14">
        <f t="shared" si="33"/>
        <v>0</v>
      </c>
      <c r="BP15" s="14">
        <f t="shared" si="33"/>
        <v>0</v>
      </c>
      <c r="BQ15" s="14">
        <f t="shared" si="33"/>
        <v>0</v>
      </c>
      <c r="BR15" s="14">
        <f t="shared" si="33"/>
        <v>0</v>
      </c>
      <c r="BS15" s="14">
        <f t="shared" si="33"/>
        <v>0</v>
      </c>
      <c r="BT15" s="14">
        <f t="shared" si="33"/>
        <v>0</v>
      </c>
      <c r="BU15" s="14">
        <f t="shared" si="33"/>
        <v>0</v>
      </c>
      <c r="BV15" s="14">
        <f t="shared" si="33"/>
        <v>0</v>
      </c>
      <c r="BW15" s="14">
        <f t="shared" si="33"/>
        <v>0</v>
      </c>
      <c r="BX15" s="14">
        <f t="shared" si="33"/>
        <v>0</v>
      </c>
      <c r="BY15" s="14">
        <f t="shared" si="33"/>
        <v>0</v>
      </c>
      <c r="BZ15" s="14">
        <f t="shared" si="33"/>
        <v>0</v>
      </c>
      <c r="CA15" s="14">
        <f t="shared" si="33"/>
        <v>0</v>
      </c>
      <c r="CB15" s="14">
        <f t="shared" si="33"/>
        <v>0</v>
      </c>
      <c r="CC15" s="14">
        <f t="shared" si="33"/>
        <v>0</v>
      </c>
      <c r="CD15" s="14">
        <f t="shared" si="33"/>
        <v>0</v>
      </c>
      <c r="CE15" s="14">
        <f t="shared" si="33"/>
        <v>0</v>
      </c>
      <c r="CF15" s="14">
        <f t="shared" si="33"/>
        <v>0</v>
      </c>
      <c r="CG15" s="14">
        <f t="shared" si="33"/>
        <v>0</v>
      </c>
      <c r="CH15" s="14">
        <f t="shared" si="33"/>
        <v>0</v>
      </c>
      <c r="CI15" s="14">
        <f t="shared" si="33"/>
        <v>0</v>
      </c>
      <c r="CJ15" s="14">
        <f t="shared" si="28"/>
        <v>0</v>
      </c>
      <c r="CK15" s="14">
        <f t="shared" si="28"/>
        <v>0</v>
      </c>
      <c r="CL15" s="14">
        <f t="shared" si="28"/>
        <v>0</v>
      </c>
      <c r="CM15" s="14">
        <f t="shared" si="28"/>
        <v>0</v>
      </c>
      <c r="CN15" s="14">
        <f t="shared" si="28"/>
        <v>0</v>
      </c>
      <c r="CO15" s="14">
        <f t="shared" si="28"/>
        <v>0</v>
      </c>
      <c r="CP15" s="14">
        <f t="shared" si="28"/>
        <v>0</v>
      </c>
      <c r="CQ15" s="14">
        <f t="shared" si="28"/>
        <v>0</v>
      </c>
      <c r="CR15" s="14">
        <f t="shared" si="28"/>
        <v>0</v>
      </c>
      <c r="CS15" s="14">
        <f t="shared" si="28"/>
        <v>0</v>
      </c>
    </row>
    <row r="16" spans="1:97" x14ac:dyDescent="0.3">
      <c r="A16" s="21">
        <v>4</v>
      </c>
      <c r="B16" s="2">
        <v>18700</v>
      </c>
      <c r="C16" s="24" t="s">
        <v>209</v>
      </c>
      <c r="E16" s="29" t="s">
        <v>209</v>
      </c>
      <c r="F16" s="59">
        <v>21</v>
      </c>
      <c r="H16" s="13">
        <f t="shared" si="20"/>
        <v>112.25</v>
      </c>
      <c r="I16" s="14">
        <f t="shared" si="34"/>
        <v>0</v>
      </c>
      <c r="J16" s="14">
        <f t="shared" si="34"/>
        <v>0</v>
      </c>
      <c r="K16" s="14">
        <f t="shared" si="34"/>
        <v>0</v>
      </c>
      <c r="L16" s="14">
        <f t="shared" si="34"/>
        <v>0</v>
      </c>
      <c r="M16" s="14">
        <f t="shared" si="34"/>
        <v>0</v>
      </c>
      <c r="N16" s="14">
        <f t="shared" si="34"/>
        <v>0</v>
      </c>
      <c r="O16" s="14">
        <f t="shared" si="34"/>
        <v>0</v>
      </c>
      <c r="P16" s="14">
        <f t="shared" si="34"/>
        <v>0</v>
      </c>
      <c r="Q16" s="14">
        <f t="shared" si="34"/>
        <v>0</v>
      </c>
      <c r="R16" s="14">
        <f t="shared" si="34"/>
        <v>0</v>
      </c>
      <c r="S16" s="14">
        <f t="shared" si="35"/>
        <v>0</v>
      </c>
      <c r="T16" s="14">
        <f t="shared" si="35"/>
        <v>0</v>
      </c>
      <c r="U16" s="14">
        <f t="shared" si="35"/>
        <v>0</v>
      </c>
      <c r="V16" s="14">
        <f t="shared" si="35"/>
        <v>0</v>
      </c>
      <c r="W16" s="14">
        <f t="shared" si="35"/>
        <v>0</v>
      </c>
      <c r="X16" s="14">
        <f t="shared" si="35"/>
        <v>0</v>
      </c>
      <c r="Y16" s="14">
        <f t="shared" si="35"/>
        <v>0</v>
      </c>
      <c r="Z16" s="14">
        <f t="shared" si="35"/>
        <v>0</v>
      </c>
      <c r="AA16" s="14">
        <f t="shared" si="35"/>
        <v>0</v>
      </c>
      <c r="AB16" s="14">
        <f t="shared" si="35"/>
        <v>0</v>
      </c>
      <c r="AC16" s="14">
        <f t="shared" si="36"/>
        <v>0</v>
      </c>
      <c r="AD16" s="14">
        <f t="shared" si="36"/>
        <v>0</v>
      </c>
      <c r="AE16" s="14">
        <f t="shared" si="36"/>
        <v>0</v>
      </c>
      <c r="AF16" s="14">
        <f t="shared" si="32"/>
        <v>0</v>
      </c>
      <c r="AG16" s="14">
        <f t="shared" ref="AG16:CI19" si="37">SUMIFS($H$31:$H$762,$C$31:$C$762,$C16,$E$31:$E$762,AG$3)</f>
        <v>0</v>
      </c>
      <c r="AH16" s="14">
        <f t="shared" si="37"/>
        <v>0</v>
      </c>
      <c r="AI16" s="14">
        <f t="shared" si="37"/>
        <v>0</v>
      </c>
      <c r="AJ16" s="14">
        <f t="shared" si="37"/>
        <v>0</v>
      </c>
      <c r="AK16" s="14">
        <f t="shared" si="37"/>
        <v>0</v>
      </c>
      <c r="AL16" s="14">
        <f t="shared" si="37"/>
        <v>0</v>
      </c>
      <c r="AM16" s="14">
        <f t="shared" si="37"/>
        <v>0</v>
      </c>
      <c r="AN16" s="14">
        <f t="shared" si="37"/>
        <v>0</v>
      </c>
      <c r="AO16" s="14">
        <f t="shared" si="37"/>
        <v>0</v>
      </c>
      <c r="AP16" s="14">
        <f t="shared" si="37"/>
        <v>0</v>
      </c>
      <c r="AQ16" s="14">
        <f t="shared" si="37"/>
        <v>0</v>
      </c>
      <c r="AR16" s="14">
        <f t="shared" si="37"/>
        <v>0</v>
      </c>
      <c r="AS16" s="14">
        <f t="shared" si="37"/>
        <v>0</v>
      </c>
      <c r="AT16" s="14">
        <f t="shared" si="37"/>
        <v>0</v>
      </c>
      <c r="AU16" s="14">
        <f t="shared" si="37"/>
        <v>0</v>
      </c>
      <c r="AV16" s="14">
        <f t="shared" si="37"/>
        <v>0</v>
      </c>
      <c r="AW16" s="14">
        <f t="shared" si="37"/>
        <v>0</v>
      </c>
      <c r="AX16" s="14">
        <f t="shared" si="37"/>
        <v>0</v>
      </c>
      <c r="AY16" s="14">
        <f t="shared" si="37"/>
        <v>0</v>
      </c>
      <c r="AZ16" s="14">
        <f t="shared" si="37"/>
        <v>0</v>
      </c>
      <c r="BA16" s="14">
        <f t="shared" si="37"/>
        <v>0</v>
      </c>
      <c r="BB16" s="14">
        <f t="shared" si="37"/>
        <v>0</v>
      </c>
      <c r="BC16" s="14">
        <f t="shared" si="37"/>
        <v>0</v>
      </c>
      <c r="BD16" s="14">
        <f t="shared" si="37"/>
        <v>0</v>
      </c>
      <c r="BE16" s="14">
        <f t="shared" si="37"/>
        <v>0</v>
      </c>
      <c r="BF16" s="14">
        <f t="shared" si="37"/>
        <v>0</v>
      </c>
      <c r="BG16" s="14">
        <f t="shared" si="37"/>
        <v>0</v>
      </c>
      <c r="BH16" s="14">
        <f t="shared" si="37"/>
        <v>0</v>
      </c>
      <c r="BI16" s="14">
        <f t="shared" si="37"/>
        <v>0</v>
      </c>
      <c r="BJ16" s="14">
        <f t="shared" si="37"/>
        <v>0</v>
      </c>
      <c r="BK16" s="14">
        <f t="shared" si="37"/>
        <v>6</v>
      </c>
      <c r="BL16" s="14">
        <f t="shared" si="37"/>
        <v>6.9999999999999991</v>
      </c>
      <c r="BM16" s="14">
        <f t="shared" si="33"/>
        <v>7</v>
      </c>
      <c r="BN16" s="14">
        <f t="shared" si="33"/>
        <v>7</v>
      </c>
      <c r="BO16" s="14">
        <f t="shared" si="33"/>
        <v>7</v>
      </c>
      <c r="BP16" s="14">
        <f t="shared" si="33"/>
        <v>7</v>
      </c>
      <c r="BQ16" s="14">
        <f t="shared" si="33"/>
        <v>7.0000000000000009</v>
      </c>
      <c r="BR16" s="14">
        <f t="shared" si="33"/>
        <v>7</v>
      </c>
      <c r="BS16" s="14">
        <f t="shared" si="33"/>
        <v>6.7500000000000009</v>
      </c>
      <c r="BT16" s="14">
        <f t="shared" si="33"/>
        <v>7.0000000000000009</v>
      </c>
      <c r="BU16" s="14">
        <f t="shared" si="33"/>
        <v>6.7500000000000018</v>
      </c>
      <c r="BV16" s="14">
        <f t="shared" si="33"/>
        <v>0</v>
      </c>
      <c r="BW16" s="14">
        <f t="shared" si="33"/>
        <v>6.9999999999999973</v>
      </c>
      <c r="BX16" s="14">
        <f t="shared" si="33"/>
        <v>7</v>
      </c>
      <c r="BY16" s="14">
        <f t="shared" si="33"/>
        <v>7</v>
      </c>
      <c r="BZ16" s="14">
        <f t="shared" si="33"/>
        <v>0</v>
      </c>
      <c r="CA16" s="14">
        <f t="shared" si="33"/>
        <v>3.4999999999999996</v>
      </c>
      <c r="CB16" s="14">
        <f t="shared" si="33"/>
        <v>0</v>
      </c>
      <c r="CC16" s="14">
        <f t="shared" si="33"/>
        <v>0</v>
      </c>
      <c r="CD16" s="14">
        <f t="shared" si="33"/>
        <v>6.2500000000000036</v>
      </c>
      <c r="CE16" s="14">
        <f t="shared" si="33"/>
        <v>0</v>
      </c>
      <c r="CF16" s="14">
        <f t="shared" si="33"/>
        <v>5.9999999999999973</v>
      </c>
      <c r="CG16" s="14">
        <f t="shared" si="33"/>
        <v>0</v>
      </c>
      <c r="CH16" s="14">
        <f t="shared" si="33"/>
        <v>0</v>
      </c>
      <c r="CI16" s="14">
        <f t="shared" si="33"/>
        <v>0</v>
      </c>
      <c r="CJ16" s="14">
        <f t="shared" si="28"/>
        <v>0</v>
      </c>
      <c r="CK16" s="14">
        <f t="shared" si="28"/>
        <v>0</v>
      </c>
      <c r="CL16" s="14">
        <f t="shared" si="28"/>
        <v>0</v>
      </c>
      <c r="CM16" s="14">
        <f t="shared" si="28"/>
        <v>0</v>
      </c>
      <c r="CN16" s="14">
        <f t="shared" si="28"/>
        <v>0</v>
      </c>
      <c r="CO16" s="14">
        <f t="shared" si="28"/>
        <v>0</v>
      </c>
      <c r="CP16" s="14">
        <f t="shared" si="28"/>
        <v>0</v>
      </c>
      <c r="CQ16" s="14">
        <f t="shared" si="28"/>
        <v>0</v>
      </c>
      <c r="CR16" s="14">
        <f t="shared" si="28"/>
        <v>0</v>
      </c>
      <c r="CS16" s="14">
        <f t="shared" si="28"/>
        <v>0</v>
      </c>
    </row>
    <row r="17" spans="1:97" x14ac:dyDescent="0.3">
      <c r="A17" s="21">
        <v>4</v>
      </c>
      <c r="B17" s="2">
        <v>18700</v>
      </c>
      <c r="C17" s="24" t="s">
        <v>210</v>
      </c>
      <c r="D17" s="7"/>
      <c r="E17" s="29" t="s">
        <v>210</v>
      </c>
      <c r="H17" s="13">
        <f t="shared" si="20"/>
        <v>53</v>
      </c>
      <c r="K17"/>
      <c r="AF17" s="14">
        <f t="shared" si="32"/>
        <v>0</v>
      </c>
      <c r="AG17" s="14">
        <f t="shared" si="37"/>
        <v>0</v>
      </c>
      <c r="AH17" s="14">
        <f t="shared" si="37"/>
        <v>0</v>
      </c>
      <c r="AI17" s="14">
        <f t="shared" si="37"/>
        <v>0</v>
      </c>
      <c r="AJ17" s="14">
        <f t="shared" si="37"/>
        <v>0</v>
      </c>
      <c r="AK17" s="14">
        <f t="shared" si="37"/>
        <v>0</v>
      </c>
      <c r="AL17" s="14">
        <f t="shared" si="37"/>
        <v>0</v>
      </c>
      <c r="AM17" s="14">
        <f t="shared" si="37"/>
        <v>0</v>
      </c>
      <c r="AN17" s="14">
        <f t="shared" si="37"/>
        <v>0</v>
      </c>
      <c r="AO17" s="14">
        <f t="shared" si="37"/>
        <v>0</v>
      </c>
      <c r="AP17" s="14">
        <f t="shared" si="37"/>
        <v>0</v>
      </c>
      <c r="AQ17" s="14">
        <f t="shared" si="37"/>
        <v>0</v>
      </c>
      <c r="AR17" s="14">
        <f t="shared" si="37"/>
        <v>0</v>
      </c>
      <c r="AS17" s="14">
        <f t="shared" si="37"/>
        <v>0</v>
      </c>
      <c r="AT17" s="14">
        <f t="shared" si="37"/>
        <v>0</v>
      </c>
      <c r="AU17" s="14">
        <f t="shared" si="37"/>
        <v>0</v>
      </c>
      <c r="AV17" s="14">
        <f t="shared" si="37"/>
        <v>0</v>
      </c>
      <c r="AW17" s="14">
        <f t="shared" si="37"/>
        <v>0</v>
      </c>
      <c r="AX17" s="14">
        <f t="shared" si="37"/>
        <v>0</v>
      </c>
      <c r="AY17" s="14">
        <f t="shared" si="37"/>
        <v>0</v>
      </c>
      <c r="AZ17" s="14">
        <f t="shared" si="37"/>
        <v>0</v>
      </c>
      <c r="BA17" s="14">
        <f t="shared" si="37"/>
        <v>0</v>
      </c>
      <c r="BB17" s="14">
        <f t="shared" si="37"/>
        <v>0</v>
      </c>
      <c r="BC17" s="14">
        <f t="shared" si="37"/>
        <v>0</v>
      </c>
      <c r="BD17" s="14">
        <f t="shared" si="37"/>
        <v>0</v>
      </c>
      <c r="BE17" s="14">
        <f t="shared" si="37"/>
        <v>0</v>
      </c>
      <c r="BF17" s="14">
        <f t="shared" si="37"/>
        <v>0</v>
      </c>
      <c r="BG17" s="14">
        <f t="shared" si="37"/>
        <v>0</v>
      </c>
      <c r="BH17" s="14">
        <f t="shared" si="37"/>
        <v>0</v>
      </c>
      <c r="BI17" s="14">
        <f t="shared" si="37"/>
        <v>0</v>
      </c>
      <c r="BJ17" s="14">
        <f t="shared" si="37"/>
        <v>0</v>
      </c>
      <c r="BK17" s="14">
        <f t="shared" si="37"/>
        <v>0</v>
      </c>
      <c r="BL17" s="14">
        <f t="shared" si="37"/>
        <v>0</v>
      </c>
      <c r="BM17" s="14">
        <f t="shared" si="33"/>
        <v>0</v>
      </c>
      <c r="BN17" s="14">
        <f t="shared" si="33"/>
        <v>0</v>
      </c>
      <c r="BO17" s="14">
        <f t="shared" si="33"/>
        <v>0</v>
      </c>
      <c r="BP17" s="14">
        <f t="shared" si="33"/>
        <v>0</v>
      </c>
      <c r="BQ17" s="14">
        <f t="shared" si="33"/>
        <v>0</v>
      </c>
      <c r="BR17" s="14">
        <f t="shared" si="33"/>
        <v>0</v>
      </c>
      <c r="BS17" s="14">
        <f t="shared" si="33"/>
        <v>0</v>
      </c>
      <c r="BT17" s="14">
        <f t="shared" si="33"/>
        <v>0</v>
      </c>
      <c r="BU17" s="14">
        <f t="shared" si="33"/>
        <v>0</v>
      </c>
      <c r="BV17" s="14">
        <f t="shared" si="33"/>
        <v>0</v>
      </c>
      <c r="BW17" s="14">
        <f t="shared" si="33"/>
        <v>0</v>
      </c>
      <c r="BX17" s="14">
        <f t="shared" si="33"/>
        <v>0</v>
      </c>
      <c r="BY17" s="14">
        <f t="shared" si="33"/>
        <v>0</v>
      </c>
      <c r="BZ17" s="14">
        <f t="shared" si="33"/>
        <v>0</v>
      </c>
      <c r="CA17" s="14">
        <f t="shared" si="33"/>
        <v>3.5000000000000009</v>
      </c>
      <c r="CB17" s="14">
        <f t="shared" si="33"/>
        <v>6.5000000000000009</v>
      </c>
      <c r="CC17" s="14">
        <f t="shared" si="33"/>
        <v>6.2499999999999982</v>
      </c>
      <c r="CD17" s="14">
        <f t="shared" si="33"/>
        <v>0</v>
      </c>
      <c r="CE17" s="14">
        <f t="shared" si="33"/>
        <v>0</v>
      </c>
      <c r="CF17" s="14">
        <f t="shared" si="33"/>
        <v>0</v>
      </c>
      <c r="CG17" s="14">
        <f t="shared" si="33"/>
        <v>7.0000000000000009</v>
      </c>
      <c r="CH17" s="14">
        <f t="shared" si="33"/>
        <v>6.25</v>
      </c>
      <c r="CI17" s="14">
        <f t="shared" si="33"/>
        <v>0</v>
      </c>
      <c r="CJ17" s="14">
        <f t="shared" si="28"/>
        <v>6.9999999999999991</v>
      </c>
      <c r="CK17" s="14">
        <f t="shared" si="28"/>
        <v>7</v>
      </c>
      <c r="CL17" s="14">
        <f t="shared" si="28"/>
        <v>6.2500000000000018</v>
      </c>
      <c r="CM17" s="14">
        <f t="shared" si="28"/>
        <v>3.2499999999999991</v>
      </c>
      <c r="CN17" s="14">
        <f t="shared" si="28"/>
        <v>0</v>
      </c>
      <c r="CO17" s="14">
        <f t="shared" si="28"/>
        <v>0</v>
      </c>
      <c r="CP17" s="14">
        <f t="shared" si="28"/>
        <v>0</v>
      </c>
      <c r="CQ17" s="14">
        <f t="shared" si="28"/>
        <v>0</v>
      </c>
      <c r="CR17" s="14">
        <f t="shared" si="28"/>
        <v>0</v>
      </c>
      <c r="CS17" s="14">
        <f t="shared" si="28"/>
        <v>0</v>
      </c>
    </row>
    <row r="18" spans="1:97" x14ac:dyDescent="0.3">
      <c r="A18" s="21">
        <v>4</v>
      </c>
      <c r="B18" s="2">
        <v>18700</v>
      </c>
      <c r="C18" s="24" t="s">
        <v>211</v>
      </c>
      <c r="D18" s="7"/>
      <c r="E18" s="29" t="s">
        <v>211</v>
      </c>
      <c r="F18" s="30"/>
      <c r="H18" s="13">
        <f t="shared" si="20"/>
        <v>0</v>
      </c>
      <c r="I18" s="14">
        <f t="shared" ref="I18:R27" si="38">SUMIFS($G$33:$G$762,$B$33:$B$762,$C18,$D$33:$D$762,I$3)</f>
        <v>0</v>
      </c>
      <c r="J18" s="14">
        <f t="shared" si="38"/>
        <v>0</v>
      </c>
      <c r="K18" s="14">
        <f t="shared" si="38"/>
        <v>0</v>
      </c>
      <c r="L18" s="14">
        <f t="shared" si="38"/>
        <v>0</v>
      </c>
      <c r="M18" s="14">
        <f t="shared" si="38"/>
        <v>0</v>
      </c>
      <c r="N18" s="14">
        <f t="shared" si="38"/>
        <v>0</v>
      </c>
      <c r="O18" s="14">
        <f t="shared" si="38"/>
        <v>0</v>
      </c>
      <c r="P18" s="14">
        <f t="shared" si="38"/>
        <v>0</v>
      </c>
      <c r="Q18" s="14">
        <f t="shared" si="38"/>
        <v>0</v>
      </c>
      <c r="R18" s="14">
        <f t="shared" si="38"/>
        <v>0</v>
      </c>
      <c r="S18" s="14">
        <f t="shared" ref="S18:AB27" si="39">SUMIFS($G$33:$G$762,$B$33:$B$762,$C18,$D$33:$D$762,S$3)</f>
        <v>0</v>
      </c>
      <c r="T18" s="14">
        <f t="shared" si="39"/>
        <v>0</v>
      </c>
      <c r="U18" s="14">
        <f t="shared" si="39"/>
        <v>0</v>
      </c>
      <c r="V18" s="14">
        <f t="shared" si="39"/>
        <v>0</v>
      </c>
      <c r="W18" s="14">
        <f t="shared" si="39"/>
        <v>0</v>
      </c>
      <c r="X18" s="14">
        <f t="shared" si="39"/>
        <v>0</v>
      </c>
      <c r="Y18" s="14">
        <f t="shared" si="39"/>
        <v>0</v>
      </c>
      <c r="Z18" s="14">
        <f t="shared" si="39"/>
        <v>0</v>
      </c>
      <c r="AA18" s="14">
        <f t="shared" si="39"/>
        <v>0</v>
      </c>
      <c r="AB18" s="14">
        <f t="shared" si="39"/>
        <v>0</v>
      </c>
      <c r="AC18" s="14">
        <f t="shared" ref="AC18:AL27" si="40">SUMIFS($G$33:$G$762,$B$33:$B$762,$C18,$D$33:$D$762,AC$3)</f>
        <v>0</v>
      </c>
      <c r="AD18" s="14">
        <f t="shared" si="40"/>
        <v>0</v>
      </c>
      <c r="AE18" s="14">
        <f t="shared" si="40"/>
        <v>0</v>
      </c>
      <c r="AF18" s="14">
        <f t="shared" si="32"/>
        <v>0</v>
      </c>
      <c r="AG18" s="14">
        <f t="shared" si="37"/>
        <v>0</v>
      </c>
      <c r="AH18" s="14">
        <f t="shared" si="37"/>
        <v>0</v>
      </c>
      <c r="AI18" s="14">
        <f t="shared" si="37"/>
        <v>0</v>
      </c>
      <c r="AJ18" s="14">
        <f t="shared" si="37"/>
        <v>0</v>
      </c>
      <c r="AK18" s="14">
        <f t="shared" si="37"/>
        <v>0</v>
      </c>
      <c r="AL18" s="14">
        <f t="shared" si="37"/>
        <v>0</v>
      </c>
      <c r="AM18" s="14">
        <f t="shared" si="37"/>
        <v>0</v>
      </c>
      <c r="AN18" s="14">
        <f t="shared" si="37"/>
        <v>0</v>
      </c>
      <c r="AO18" s="14">
        <f t="shared" si="37"/>
        <v>0</v>
      </c>
      <c r="AP18" s="14">
        <f t="shared" si="37"/>
        <v>0</v>
      </c>
      <c r="AQ18" s="14">
        <f t="shared" si="37"/>
        <v>0</v>
      </c>
      <c r="AR18" s="14">
        <f t="shared" si="37"/>
        <v>0</v>
      </c>
      <c r="AS18" s="14">
        <f t="shared" si="37"/>
        <v>0</v>
      </c>
      <c r="AT18" s="14">
        <f t="shared" si="37"/>
        <v>0</v>
      </c>
      <c r="AU18" s="14">
        <f t="shared" si="37"/>
        <v>0</v>
      </c>
      <c r="AV18" s="14">
        <f t="shared" si="37"/>
        <v>0</v>
      </c>
      <c r="AW18" s="14">
        <f t="shared" si="37"/>
        <v>0</v>
      </c>
      <c r="AX18" s="14">
        <f t="shared" si="37"/>
        <v>0</v>
      </c>
      <c r="AY18" s="14">
        <f t="shared" si="37"/>
        <v>0</v>
      </c>
      <c r="AZ18" s="14">
        <f t="shared" si="37"/>
        <v>0</v>
      </c>
      <c r="BA18" s="14">
        <f t="shared" si="37"/>
        <v>0</v>
      </c>
      <c r="BB18" s="14">
        <f t="shared" si="37"/>
        <v>0</v>
      </c>
      <c r="BC18" s="14">
        <f t="shared" si="37"/>
        <v>0</v>
      </c>
      <c r="BD18" s="14">
        <f t="shared" si="37"/>
        <v>0</v>
      </c>
      <c r="BE18" s="14">
        <f t="shared" si="37"/>
        <v>0</v>
      </c>
      <c r="BF18" s="14">
        <f t="shared" si="37"/>
        <v>0</v>
      </c>
      <c r="BG18" s="14">
        <f t="shared" si="37"/>
        <v>0</v>
      </c>
      <c r="BH18" s="14">
        <f t="shared" si="37"/>
        <v>0</v>
      </c>
      <c r="BI18" s="14">
        <f t="shared" si="37"/>
        <v>0</v>
      </c>
      <c r="BJ18" s="14">
        <f t="shared" si="37"/>
        <v>0</v>
      </c>
      <c r="BK18" s="14">
        <f t="shared" si="37"/>
        <v>0</v>
      </c>
      <c r="BL18" s="14">
        <f t="shared" ref="BL18:CS19" si="41">SUMIFS($H$31:$H$762,$C$31:$C$762,$C18,$E$31:$E$762,BL$3)</f>
        <v>0</v>
      </c>
      <c r="BM18" s="14">
        <f t="shared" si="41"/>
        <v>0</v>
      </c>
      <c r="BN18" s="14">
        <f t="shared" si="41"/>
        <v>0</v>
      </c>
      <c r="BO18" s="14">
        <f t="shared" si="41"/>
        <v>0</v>
      </c>
      <c r="BP18" s="14">
        <f t="shared" si="41"/>
        <v>0</v>
      </c>
      <c r="BQ18" s="14">
        <f t="shared" si="41"/>
        <v>0</v>
      </c>
      <c r="BR18" s="14">
        <f t="shared" si="41"/>
        <v>0</v>
      </c>
      <c r="BS18" s="14">
        <f t="shared" si="41"/>
        <v>0</v>
      </c>
      <c r="BT18" s="14">
        <f t="shared" si="41"/>
        <v>0</v>
      </c>
      <c r="BU18" s="14">
        <f t="shared" si="41"/>
        <v>0</v>
      </c>
      <c r="BV18" s="14">
        <f t="shared" si="41"/>
        <v>0</v>
      </c>
      <c r="BW18" s="14">
        <f t="shared" si="41"/>
        <v>0</v>
      </c>
      <c r="BX18" s="14">
        <f t="shared" si="41"/>
        <v>0</v>
      </c>
      <c r="BY18" s="14">
        <f t="shared" si="41"/>
        <v>0</v>
      </c>
      <c r="BZ18" s="14">
        <f t="shared" si="41"/>
        <v>0</v>
      </c>
      <c r="CA18" s="14">
        <f t="shared" si="41"/>
        <v>0</v>
      </c>
      <c r="CB18" s="14">
        <f t="shared" si="41"/>
        <v>0</v>
      </c>
      <c r="CC18" s="14">
        <f t="shared" si="41"/>
        <v>0</v>
      </c>
      <c r="CD18" s="14">
        <f t="shared" si="41"/>
        <v>0</v>
      </c>
      <c r="CE18" s="14">
        <f t="shared" si="41"/>
        <v>0</v>
      </c>
      <c r="CF18" s="14">
        <f t="shared" si="41"/>
        <v>0</v>
      </c>
      <c r="CG18" s="14">
        <f t="shared" si="41"/>
        <v>0</v>
      </c>
      <c r="CH18" s="14">
        <f t="shared" si="41"/>
        <v>0</v>
      </c>
      <c r="CI18" s="14">
        <f t="shared" si="41"/>
        <v>0</v>
      </c>
      <c r="CJ18" s="14">
        <f t="shared" si="41"/>
        <v>0</v>
      </c>
      <c r="CK18" s="14">
        <f t="shared" si="41"/>
        <v>0</v>
      </c>
      <c r="CL18" s="14">
        <f t="shared" si="41"/>
        <v>0</v>
      </c>
      <c r="CM18" s="14">
        <f t="shared" si="41"/>
        <v>0</v>
      </c>
      <c r="CN18" s="14">
        <f t="shared" si="41"/>
        <v>0</v>
      </c>
      <c r="CO18" s="14">
        <f t="shared" si="41"/>
        <v>0</v>
      </c>
      <c r="CP18" s="14">
        <f t="shared" si="41"/>
        <v>0</v>
      </c>
      <c r="CQ18" s="14">
        <f t="shared" si="41"/>
        <v>0</v>
      </c>
      <c r="CR18" s="14">
        <f t="shared" si="41"/>
        <v>0</v>
      </c>
      <c r="CS18" s="14">
        <f t="shared" si="41"/>
        <v>0</v>
      </c>
    </row>
    <row r="19" spans="1:97" x14ac:dyDescent="0.3">
      <c r="A19" s="21">
        <v>5</v>
      </c>
      <c r="B19" s="2">
        <v>19307</v>
      </c>
      <c r="C19" s="24" t="s">
        <v>410</v>
      </c>
      <c r="D19" s="7"/>
      <c r="E19" s="29" t="s">
        <v>410</v>
      </c>
      <c r="F19" s="30"/>
      <c r="H19" s="13">
        <f t="shared" si="20"/>
        <v>6.2500000000000018</v>
      </c>
      <c r="I19" s="14">
        <f t="shared" si="38"/>
        <v>0</v>
      </c>
      <c r="J19" s="14">
        <f t="shared" si="38"/>
        <v>0</v>
      </c>
      <c r="K19" s="14">
        <f t="shared" si="38"/>
        <v>0</v>
      </c>
      <c r="L19" s="14">
        <f t="shared" si="38"/>
        <v>0</v>
      </c>
      <c r="M19" s="14">
        <f t="shared" si="38"/>
        <v>0</v>
      </c>
      <c r="N19" s="14">
        <f t="shared" si="38"/>
        <v>0</v>
      </c>
      <c r="O19" s="14">
        <f t="shared" si="38"/>
        <v>0</v>
      </c>
      <c r="P19" s="14">
        <f t="shared" si="38"/>
        <v>0</v>
      </c>
      <c r="Q19" s="14">
        <f t="shared" si="38"/>
        <v>0</v>
      </c>
      <c r="R19" s="14">
        <f t="shared" si="38"/>
        <v>0</v>
      </c>
      <c r="S19" s="14">
        <f t="shared" si="39"/>
        <v>0</v>
      </c>
      <c r="T19" s="14">
        <f t="shared" si="39"/>
        <v>0</v>
      </c>
      <c r="U19" s="14">
        <f t="shared" si="39"/>
        <v>0</v>
      </c>
      <c r="V19" s="14">
        <f t="shared" si="39"/>
        <v>0</v>
      </c>
      <c r="W19" s="14">
        <f t="shared" si="39"/>
        <v>0</v>
      </c>
      <c r="X19" s="14">
        <f t="shared" si="39"/>
        <v>0</v>
      </c>
      <c r="Y19" s="14">
        <f t="shared" si="39"/>
        <v>0</v>
      </c>
      <c r="Z19" s="14">
        <f t="shared" si="39"/>
        <v>0</v>
      </c>
      <c r="AA19" s="14">
        <f t="shared" si="39"/>
        <v>0</v>
      </c>
      <c r="AB19" s="14">
        <f t="shared" si="39"/>
        <v>0</v>
      </c>
      <c r="AC19" s="14">
        <f t="shared" si="40"/>
        <v>0</v>
      </c>
      <c r="AD19" s="14">
        <f t="shared" si="40"/>
        <v>0</v>
      </c>
      <c r="AE19" s="14">
        <f t="shared" si="40"/>
        <v>0</v>
      </c>
      <c r="AF19" s="14">
        <f t="shared" si="32"/>
        <v>0</v>
      </c>
      <c r="AG19" s="14">
        <f t="shared" si="37"/>
        <v>0</v>
      </c>
      <c r="AH19" s="14">
        <f t="shared" si="37"/>
        <v>0</v>
      </c>
      <c r="AI19" s="14">
        <f t="shared" si="37"/>
        <v>0</v>
      </c>
      <c r="AJ19" s="14">
        <f t="shared" si="37"/>
        <v>0</v>
      </c>
      <c r="AK19" s="14">
        <f t="shared" si="37"/>
        <v>0</v>
      </c>
      <c r="AL19" s="14">
        <f t="shared" si="37"/>
        <v>0</v>
      </c>
      <c r="AM19" s="14">
        <f t="shared" si="37"/>
        <v>0</v>
      </c>
      <c r="AN19" s="14">
        <f t="shared" si="37"/>
        <v>0</v>
      </c>
      <c r="AO19" s="14">
        <f t="shared" si="37"/>
        <v>0</v>
      </c>
      <c r="AP19" s="14">
        <f t="shared" si="37"/>
        <v>0</v>
      </c>
      <c r="AQ19" s="14">
        <f t="shared" si="37"/>
        <v>0</v>
      </c>
      <c r="AR19" s="14">
        <f t="shared" si="37"/>
        <v>0</v>
      </c>
      <c r="AS19" s="14">
        <f t="shared" si="37"/>
        <v>0</v>
      </c>
      <c r="AT19" s="14">
        <f t="shared" si="37"/>
        <v>0</v>
      </c>
      <c r="AU19" s="14">
        <f t="shared" si="37"/>
        <v>0</v>
      </c>
      <c r="AV19" s="14">
        <f t="shared" si="37"/>
        <v>0</v>
      </c>
      <c r="AW19" s="14">
        <f t="shared" si="37"/>
        <v>0</v>
      </c>
      <c r="AX19" s="14">
        <f t="shared" si="37"/>
        <v>0</v>
      </c>
      <c r="AY19" s="14">
        <f t="shared" si="37"/>
        <v>0</v>
      </c>
      <c r="AZ19" s="14">
        <f t="shared" si="37"/>
        <v>0</v>
      </c>
      <c r="BA19" s="14">
        <f t="shared" si="37"/>
        <v>0</v>
      </c>
      <c r="BB19" s="14">
        <f t="shared" si="37"/>
        <v>0</v>
      </c>
      <c r="BC19" s="14">
        <f t="shared" si="37"/>
        <v>0</v>
      </c>
      <c r="BD19" s="14">
        <f t="shared" si="37"/>
        <v>0</v>
      </c>
      <c r="BE19" s="14">
        <f t="shared" si="37"/>
        <v>0</v>
      </c>
      <c r="BF19" s="14">
        <f t="shared" si="37"/>
        <v>0</v>
      </c>
      <c r="BG19" s="14">
        <f t="shared" si="37"/>
        <v>0</v>
      </c>
      <c r="BH19" s="14">
        <f t="shared" si="37"/>
        <v>0</v>
      </c>
      <c r="BI19" s="14">
        <f t="shared" si="37"/>
        <v>0</v>
      </c>
      <c r="BJ19" s="14">
        <f t="shared" si="37"/>
        <v>0</v>
      </c>
      <c r="BK19" s="14">
        <f t="shared" si="37"/>
        <v>0</v>
      </c>
      <c r="BL19" s="14">
        <f t="shared" si="37"/>
        <v>0</v>
      </c>
      <c r="BM19" s="14">
        <f t="shared" si="37"/>
        <v>0</v>
      </c>
      <c r="BN19" s="14">
        <f t="shared" si="37"/>
        <v>0</v>
      </c>
      <c r="BO19" s="14">
        <f t="shared" si="37"/>
        <v>0</v>
      </c>
      <c r="BP19" s="14">
        <f t="shared" si="37"/>
        <v>0</v>
      </c>
      <c r="BQ19" s="14">
        <f t="shared" si="37"/>
        <v>0</v>
      </c>
      <c r="BR19" s="14">
        <f t="shared" si="37"/>
        <v>0</v>
      </c>
      <c r="BS19" s="14">
        <f t="shared" si="37"/>
        <v>0</v>
      </c>
      <c r="BT19" s="14">
        <f t="shared" si="37"/>
        <v>0</v>
      </c>
      <c r="BU19" s="14">
        <f t="shared" si="37"/>
        <v>0</v>
      </c>
      <c r="BV19" s="14">
        <f t="shared" si="37"/>
        <v>0</v>
      </c>
      <c r="BW19" s="14">
        <f t="shared" si="37"/>
        <v>0</v>
      </c>
      <c r="BX19" s="14">
        <f t="shared" si="37"/>
        <v>0</v>
      </c>
      <c r="BY19" s="14">
        <f t="shared" si="37"/>
        <v>0</v>
      </c>
      <c r="BZ19" s="14">
        <f t="shared" si="37"/>
        <v>0</v>
      </c>
      <c r="CA19" s="14">
        <f t="shared" si="37"/>
        <v>0</v>
      </c>
      <c r="CB19" s="14">
        <f t="shared" si="37"/>
        <v>0</v>
      </c>
      <c r="CC19" s="14">
        <f t="shared" si="37"/>
        <v>0.75</v>
      </c>
      <c r="CD19" s="14">
        <f t="shared" si="37"/>
        <v>0</v>
      </c>
      <c r="CE19" s="14">
        <f t="shared" si="37"/>
        <v>0</v>
      </c>
      <c r="CF19" s="14">
        <f t="shared" si="37"/>
        <v>1.0000000000000018</v>
      </c>
      <c r="CG19" s="14">
        <f t="shared" si="37"/>
        <v>0</v>
      </c>
      <c r="CH19" s="14">
        <f t="shared" si="37"/>
        <v>0.75</v>
      </c>
      <c r="CI19" s="14">
        <f t="shared" si="37"/>
        <v>0</v>
      </c>
      <c r="CJ19" s="14">
        <f t="shared" si="41"/>
        <v>0</v>
      </c>
      <c r="CK19" s="14">
        <f t="shared" si="41"/>
        <v>0</v>
      </c>
      <c r="CL19" s="14">
        <f t="shared" si="41"/>
        <v>0</v>
      </c>
      <c r="CM19" s="14">
        <f t="shared" si="41"/>
        <v>3.75</v>
      </c>
      <c r="CN19" s="14">
        <f t="shared" si="41"/>
        <v>0</v>
      </c>
      <c r="CO19" s="14">
        <f t="shared" si="41"/>
        <v>0</v>
      </c>
      <c r="CP19" s="14">
        <f t="shared" si="41"/>
        <v>0</v>
      </c>
      <c r="CQ19" s="14">
        <f t="shared" si="41"/>
        <v>0</v>
      </c>
      <c r="CR19" s="14">
        <f t="shared" si="41"/>
        <v>0</v>
      </c>
      <c r="CS19" s="14">
        <f t="shared" si="41"/>
        <v>0</v>
      </c>
    </row>
    <row r="20" spans="1:97" hidden="1" x14ac:dyDescent="0.3">
      <c r="A20" s="2" t="s">
        <v>91</v>
      </c>
      <c r="B20" s="2" t="s">
        <v>91</v>
      </c>
      <c r="C20" s="24"/>
      <c r="D20" s="7"/>
      <c r="E20" s="29"/>
      <c r="F20" s="30"/>
      <c r="H20" s="13">
        <f t="shared" si="20"/>
        <v>0</v>
      </c>
      <c r="I20" s="14">
        <f t="shared" si="38"/>
        <v>0</v>
      </c>
      <c r="J20" s="14">
        <f t="shared" si="38"/>
        <v>0</v>
      </c>
      <c r="K20" s="14">
        <f t="shared" si="38"/>
        <v>0</v>
      </c>
      <c r="L20" s="14">
        <f t="shared" si="38"/>
        <v>0</v>
      </c>
      <c r="M20" s="14">
        <f t="shared" si="38"/>
        <v>0</v>
      </c>
      <c r="N20" s="14">
        <f t="shared" si="38"/>
        <v>0</v>
      </c>
      <c r="O20" s="14">
        <f t="shared" si="38"/>
        <v>0</v>
      </c>
      <c r="P20" s="14">
        <f t="shared" si="38"/>
        <v>0</v>
      </c>
      <c r="Q20" s="14">
        <f t="shared" si="38"/>
        <v>0</v>
      </c>
      <c r="R20" s="14">
        <f t="shared" si="38"/>
        <v>0</v>
      </c>
      <c r="S20" s="14">
        <f t="shared" si="39"/>
        <v>0</v>
      </c>
      <c r="T20" s="14">
        <f t="shared" si="39"/>
        <v>0</v>
      </c>
      <c r="U20" s="14">
        <f t="shared" si="39"/>
        <v>0</v>
      </c>
      <c r="V20" s="14">
        <f t="shared" si="39"/>
        <v>0</v>
      </c>
      <c r="W20" s="14">
        <f t="shared" si="39"/>
        <v>0</v>
      </c>
      <c r="X20" s="14">
        <f t="shared" si="39"/>
        <v>0</v>
      </c>
      <c r="Y20" s="14">
        <f t="shared" si="39"/>
        <v>0</v>
      </c>
      <c r="Z20" s="14">
        <f t="shared" si="39"/>
        <v>0</v>
      </c>
      <c r="AA20" s="14">
        <f t="shared" si="39"/>
        <v>0</v>
      </c>
      <c r="AB20" s="14">
        <f t="shared" si="39"/>
        <v>0</v>
      </c>
      <c r="AC20" s="14">
        <f t="shared" si="40"/>
        <v>0</v>
      </c>
      <c r="AD20" s="14">
        <f t="shared" si="40"/>
        <v>0</v>
      </c>
      <c r="AE20" s="14">
        <f t="shared" si="40"/>
        <v>0</v>
      </c>
      <c r="AF20" s="14">
        <f t="shared" si="40"/>
        <v>0</v>
      </c>
      <c r="AG20" s="14">
        <f t="shared" si="40"/>
        <v>0</v>
      </c>
      <c r="AH20" s="14">
        <f t="shared" si="40"/>
        <v>0</v>
      </c>
      <c r="AI20" s="14">
        <f t="shared" si="40"/>
        <v>0</v>
      </c>
      <c r="AJ20" s="14">
        <f t="shared" si="40"/>
        <v>0</v>
      </c>
      <c r="AK20" s="14">
        <f t="shared" si="40"/>
        <v>0</v>
      </c>
      <c r="AL20" s="14">
        <f t="shared" si="40"/>
        <v>0</v>
      </c>
      <c r="AM20" s="14">
        <f t="shared" ref="AM20:AV27" si="42">SUMIFS($G$33:$G$762,$B$33:$B$762,$C20,$D$33:$D$762,AM$3)</f>
        <v>0</v>
      </c>
      <c r="AN20" s="14">
        <f t="shared" si="42"/>
        <v>0</v>
      </c>
      <c r="AO20" s="14">
        <f t="shared" si="42"/>
        <v>0</v>
      </c>
      <c r="AP20" s="14">
        <f t="shared" si="42"/>
        <v>0</v>
      </c>
      <c r="AQ20" s="14">
        <f t="shared" si="42"/>
        <v>0</v>
      </c>
      <c r="AR20" s="14">
        <f t="shared" si="42"/>
        <v>0</v>
      </c>
      <c r="AS20" s="14">
        <f t="shared" si="42"/>
        <v>0</v>
      </c>
      <c r="AT20" s="14">
        <f t="shared" si="42"/>
        <v>0</v>
      </c>
      <c r="AU20" s="14">
        <f t="shared" si="42"/>
        <v>0</v>
      </c>
      <c r="AV20" s="14">
        <f t="shared" si="42"/>
        <v>0</v>
      </c>
      <c r="AW20" s="14">
        <f t="shared" ref="AW20:BF27" si="43">SUMIFS($G$33:$G$762,$B$33:$B$762,$C20,$D$33:$D$762,AW$3)</f>
        <v>0</v>
      </c>
      <c r="AX20" s="14">
        <f t="shared" si="43"/>
        <v>0</v>
      </c>
      <c r="AY20" s="14">
        <f t="shared" si="43"/>
        <v>0</v>
      </c>
      <c r="AZ20" s="14">
        <f t="shared" si="43"/>
        <v>0</v>
      </c>
      <c r="BA20" s="14">
        <f t="shared" si="43"/>
        <v>0</v>
      </c>
      <c r="BB20" s="14">
        <f t="shared" si="43"/>
        <v>0</v>
      </c>
      <c r="BC20" s="14">
        <f t="shared" si="43"/>
        <v>0</v>
      </c>
      <c r="BD20" s="14">
        <f t="shared" si="43"/>
        <v>0</v>
      </c>
      <c r="BE20" s="14">
        <f t="shared" si="43"/>
        <v>0</v>
      </c>
      <c r="BF20" s="14">
        <f t="shared" si="43"/>
        <v>0</v>
      </c>
      <c r="BG20" s="14">
        <f t="shared" ref="BG20:BS27" si="44">SUMIFS($G$33:$G$762,$B$33:$B$762,$C20,$D$33:$D$762,BG$3)</f>
        <v>0</v>
      </c>
      <c r="BH20" s="14">
        <f t="shared" si="44"/>
        <v>0</v>
      </c>
      <c r="BI20" s="14">
        <f t="shared" si="44"/>
        <v>0</v>
      </c>
      <c r="BJ20" s="14">
        <f t="shared" si="44"/>
        <v>0</v>
      </c>
      <c r="BK20" s="14">
        <f t="shared" si="44"/>
        <v>0</v>
      </c>
      <c r="BL20" s="14">
        <f t="shared" si="44"/>
        <v>0</v>
      </c>
      <c r="BM20" s="14">
        <f t="shared" si="44"/>
        <v>0</v>
      </c>
      <c r="BN20" s="14">
        <f t="shared" si="44"/>
        <v>0</v>
      </c>
      <c r="BO20" s="14">
        <f t="shared" si="44"/>
        <v>0</v>
      </c>
      <c r="BP20" s="14">
        <f t="shared" si="44"/>
        <v>0</v>
      </c>
      <c r="BQ20" s="14">
        <f t="shared" si="44"/>
        <v>0</v>
      </c>
      <c r="BR20" s="14">
        <f t="shared" si="44"/>
        <v>0</v>
      </c>
      <c r="BS20" s="14">
        <f t="shared" si="44"/>
        <v>0</v>
      </c>
      <c r="BU20"/>
      <c r="BW20" s="14">
        <f t="shared" ref="BW20:CI21" si="45">SUMIFS($H$31:$H$762,$C$31:$C$762,$C20,$E$31:$E$762,BW$3)</f>
        <v>0</v>
      </c>
      <c r="BX20" s="14">
        <f t="shared" si="45"/>
        <v>0</v>
      </c>
      <c r="BY20" s="14">
        <f t="shared" si="45"/>
        <v>0</v>
      </c>
      <c r="BZ20" s="14">
        <f t="shared" si="45"/>
        <v>0</v>
      </c>
      <c r="CA20" s="14">
        <f t="shared" si="45"/>
        <v>0</v>
      </c>
      <c r="CB20" s="14">
        <f t="shared" si="45"/>
        <v>0</v>
      </c>
      <c r="CC20" s="14">
        <f t="shared" si="45"/>
        <v>0</v>
      </c>
      <c r="CD20" s="14">
        <f t="shared" si="45"/>
        <v>0</v>
      </c>
      <c r="CE20" s="14">
        <f t="shared" si="45"/>
        <v>0</v>
      </c>
      <c r="CF20" s="14">
        <f t="shared" si="45"/>
        <v>0</v>
      </c>
      <c r="CG20" s="14">
        <f t="shared" si="45"/>
        <v>0</v>
      </c>
      <c r="CH20" s="14">
        <f t="shared" si="45"/>
        <v>0</v>
      </c>
      <c r="CI20" s="14">
        <f t="shared" si="45"/>
        <v>0</v>
      </c>
    </row>
    <row r="21" spans="1:97" hidden="1" x14ac:dyDescent="0.3">
      <c r="A21" s="2" t="s">
        <v>91</v>
      </c>
      <c r="B21" s="2" t="s">
        <v>91</v>
      </c>
      <c r="C21" s="24"/>
      <c r="D21" s="7"/>
      <c r="E21" s="29"/>
      <c r="F21" s="30"/>
      <c r="H21" s="13">
        <f t="shared" si="20"/>
        <v>0</v>
      </c>
      <c r="I21" s="14">
        <f t="shared" si="38"/>
        <v>0</v>
      </c>
      <c r="J21" s="14">
        <f t="shared" si="38"/>
        <v>0</v>
      </c>
      <c r="K21" s="14">
        <f t="shared" si="38"/>
        <v>0</v>
      </c>
      <c r="L21" s="14">
        <f t="shared" si="38"/>
        <v>0</v>
      </c>
      <c r="M21" s="14">
        <f t="shared" si="38"/>
        <v>0</v>
      </c>
      <c r="N21" s="14">
        <f t="shared" si="38"/>
        <v>0</v>
      </c>
      <c r="O21" s="14">
        <f t="shared" si="38"/>
        <v>0</v>
      </c>
      <c r="P21" s="14">
        <f t="shared" si="38"/>
        <v>0</v>
      </c>
      <c r="Q21" s="14">
        <f t="shared" si="38"/>
        <v>0</v>
      </c>
      <c r="R21" s="14">
        <f t="shared" si="38"/>
        <v>0</v>
      </c>
      <c r="S21" s="14">
        <f t="shared" si="39"/>
        <v>0</v>
      </c>
      <c r="T21" s="14">
        <f t="shared" si="39"/>
        <v>0</v>
      </c>
      <c r="U21" s="14">
        <f t="shared" si="39"/>
        <v>0</v>
      </c>
      <c r="V21" s="14">
        <f t="shared" si="39"/>
        <v>0</v>
      </c>
      <c r="W21" s="14">
        <f t="shared" si="39"/>
        <v>0</v>
      </c>
      <c r="X21" s="14">
        <f t="shared" si="39"/>
        <v>0</v>
      </c>
      <c r="Y21" s="14">
        <f t="shared" si="39"/>
        <v>0</v>
      </c>
      <c r="Z21" s="14">
        <f t="shared" si="39"/>
        <v>0</v>
      </c>
      <c r="AA21" s="14">
        <f t="shared" si="39"/>
        <v>0</v>
      </c>
      <c r="AB21" s="14">
        <f t="shared" si="39"/>
        <v>0</v>
      </c>
      <c r="AC21" s="14">
        <f t="shared" si="40"/>
        <v>0</v>
      </c>
      <c r="AD21" s="14">
        <f t="shared" si="40"/>
        <v>0</v>
      </c>
      <c r="AE21" s="14">
        <f t="shared" si="40"/>
        <v>0</v>
      </c>
      <c r="AF21" s="14">
        <f t="shared" si="40"/>
        <v>0</v>
      </c>
      <c r="AG21" s="14">
        <f t="shared" si="40"/>
        <v>0</v>
      </c>
      <c r="AH21" s="14">
        <f t="shared" si="40"/>
        <v>0</v>
      </c>
      <c r="AI21" s="14">
        <f t="shared" si="40"/>
        <v>0</v>
      </c>
      <c r="AJ21" s="14">
        <f t="shared" si="40"/>
        <v>0</v>
      </c>
      <c r="AK21" s="14">
        <f t="shared" si="40"/>
        <v>0</v>
      </c>
      <c r="AL21" s="14">
        <f t="shared" si="40"/>
        <v>0</v>
      </c>
      <c r="AM21" s="14">
        <f t="shared" si="42"/>
        <v>0</v>
      </c>
      <c r="AN21" s="14">
        <f t="shared" si="42"/>
        <v>0</v>
      </c>
      <c r="AO21" s="14">
        <f t="shared" si="42"/>
        <v>0</v>
      </c>
      <c r="AP21" s="14">
        <f t="shared" si="42"/>
        <v>0</v>
      </c>
      <c r="AQ21" s="14">
        <f t="shared" si="42"/>
        <v>0</v>
      </c>
      <c r="AR21" s="14">
        <f t="shared" si="42"/>
        <v>0</v>
      </c>
      <c r="AS21" s="14">
        <f t="shared" si="42"/>
        <v>0</v>
      </c>
      <c r="AT21" s="14">
        <f t="shared" si="42"/>
        <v>0</v>
      </c>
      <c r="AU21" s="14">
        <f t="shared" si="42"/>
        <v>0</v>
      </c>
      <c r="AV21" s="14">
        <f t="shared" si="42"/>
        <v>0</v>
      </c>
      <c r="AW21" s="14">
        <f t="shared" si="43"/>
        <v>0</v>
      </c>
      <c r="AX21" s="14">
        <f t="shared" si="43"/>
        <v>0</v>
      </c>
      <c r="AY21" s="14">
        <f t="shared" si="43"/>
        <v>0</v>
      </c>
      <c r="AZ21" s="14">
        <f t="shared" si="43"/>
        <v>0</v>
      </c>
      <c r="BA21" s="14">
        <f t="shared" si="43"/>
        <v>0</v>
      </c>
      <c r="BB21" s="14">
        <f t="shared" si="43"/>
        <v>0</v>
      </c>
      <c r="BC21" s="14">
        <f t="shared" si="43"/>
        <v>0</v>
      </c>
      <c r="BD21" s="14">
        <f t="shared" si="43"/>
        <v>0</v>
      </c>
      <c r="BE21" s="14">
        <f t="shared" si="43"/>
        <v>0</v>
      </c>
      <c r="BF21" s="14">
        <f t="shared" si="43"/>
        <v>0</v>
      </c>
      <c r="BG21" s="14">
        <f t="shared" si="44"/>
        <v>0</v>
      </c>
      <c r="BH21" s="14">
        <f t="shared" si="44"/>
        <v>0</v>
      </c>
      <c r="BI21" s="14">
        <f t="shared" si="44"/>
        <v>0</v>
      </c>
      <c r="BJ21" s="14">
        <f t="shared" si="44"/>
        <v>0</v>
      </c>
      <c r="BK21" s="14">
        <f t="shared" si="44"/>
        <v>0</v>
      </c>
      <c r="BL21" s="14">
        <f t="shared" si="44"/>
        <v>0</v>
      </c>
      <c r="BM21" s="14">
        <f t="shared" si="44"/>
        <v>0</v>
      </c>
      <c r="BN21" s="14">
        <f t="shared" si="44"/>
        <v>0</v>
      </c>
      <c r="BO21" s="14">
        <f t="shared" si="44"/>
        <v>0</v>
      </c>
      <c r="BP21" s="14">
        <f t="shared" si="44"/>
        <v>0</v>
      </c>
      <c r="BQ21" s="14">
        <f t="shared" si="44"/>
        <v>0</v>
      </c>
      <c r="BR21" s="14">
        <f t="shared" si="44"/>
        <v>0</v>
      </c>
      <c r="BS21" s="14">
        <f t="shared" si="44"/>
        <v>0</v>
      </c>
      <c r="BU21"/>
      <c r="BW21" s="14">
        <f t="shared" si="45"/>
        <v>0</v>
      </c>
      <c r="BX21" s="14">
        <f t="shared" si="45"/>
        <v>0</v>
      </c>
      <c r="BY21" s="14">
        <f t="shared" si="45"/>
        <v>0</v>
      </c>
      <c r="BZ21" s="14">
        <f t="shared" si="45"/>
        <v>0</v>
      </c>
      <c r="CA21" s="14">
        <f t="shared" si="45"/>
        <v>0</v>
      </c>
      <c r="CB21" s="14">
        <f t="shared" si="45"/>
        <v>0</v>
      </c>
      <c r="CC21" s="14">
        <f t="shared" si="45"/>
        <v>0</v>
      </c>
      <c r="CD21" s="14">
        <f t="shared" si="45"/>
        <v>0</v>
      </c>
      <c r="CE21" s="14">
        <f t="shared" si="45"/>
        <v>0</v>
      </c>
      <c r="CF21" s="14">
        <f t="shared" si="45"/>
        <v>0</v>
      </c>
      <c r="CG21" s="14">
        <f t="shared" si="45"/>
        <v>0</v>
      </c>
      <c r="CH21" s="14">
        <f t="shared" si="45"/>
        <v>0</v>
      </c>
      <c r="CI21" s="14">
        <f t="shared" si="45"/>
        <v>0</v>
      </c>
    </row>
    <row r="22" spans="1:97" hidden="1" x14ac:dyDescent="0.3">
      <c r="A22" s="2" t="s">
        <v>91</v>
      </c>
      <c r="B22" s="2" t="s">
        <v>91</v>
      </c>
      <c r="C22" s="24"/>
      <c r="D22" s="7"/>
      <c r="E22" s="29"/>
      <c r="F22" s="30"/>
      <c r="H22" s="13">
        <f t="shared" si="20"/>
        <v>0</v>
      </c>
      <c r="I22" s="14">
        <f t="shared" si="38"/>
        <v>0</v>
      </c>
      <c r="J22" s="14">
        <f t="shared" si="38"/>
        <v>0</v>
      </c>
      <c r="K22" s="14">
        <f t="shared" si="38"/>
        <v>0</v>
      </c>
      <c r="L22" s="14">
        <f t="shared" si="38"/>
        <v>0</v>
      </c>
      <c r="M22" s="14">
        <f t="shared" si="38"/>
        <v>0</v>
      </c>
      <c r="N22" s="14">
        <f t="shared" si="38"/>
        <v>0</v>
      </c>
      <c r="O22" s="14">
        <f t="shared" si="38"/>
        <v>0</v>
      </c>
      <c r="P22" s="14">
        <f t="shared" si="38"/>
        <v>0</v>
      </c>
      <c r="Q22" s="14">
        <f t="shared" si="38"/>
        <v>0</v>
      </c>
      <c r="R22" s="14">
        <f t="shared" si="38"/>
        <v>0</v>
      </c>
      <c r="S22" s="14">
        <f t="shared" si="39"/>
        <v>0</v>
      </c>
      <c r="T22" s="14">
        <f t="shared" si="39"/>
        <v>0</v>
      </c>
      <c r="U22" s="14">
        <f t="shared" si="39"/>
        <v>0</v>
      </c>
      <c r="V22" s="14">
        <f t="shared" si="39"/>
        <v>0</v>
      </c>
      <c r="W22" s="14">
        <f t="shared" si="39"/>
        <v>0</v>
      </c>
      <c r="X22" s="14">
        <f t="shared" si="39"/>
        <v>0</v>
      </c>
      <c r="Y22" s="14">
        <f t="shared" si="39"/>
        <v>0</v>
      </c>
      <c r="Z22" s="14">
        <f t="shared" si="39"/>
        <v>0</v>
      </c>
      <c r="AA22" s="14">
        <f t="shared" si="39"/>
        <v>0</v>
      </c>
      <c r="AB22" s="14">
        <f t="shared" si="39"/>
        <v>0</v>
      </c>
      <c r="AC22" s="14">
        <f t="shared" si="40"/>
        <v>0</v>
      </c>
      <c r="AD22" s="14">
        <f t="shared" si="40"/>
        <v>0</v>
      </c>
      <c r="AE22" s="14">
        <f t="shared" si="40"/>
        <v>0</v>
      </c>
      <c r="AF22" s="14">
        <f t="shared" si="40"/>
        <v>0</v>
      </c>
      <c r="AG22" s="14">
        <f t="shared" si="40"/>
        <v>0</v>
      </c>
      <c r="AH22" s="14">
        <f t="shared" si="40"/>
        <v>0</v>
      </c>
      <c r="AI22" s="14">
        <f t="shared" si="40"/>
        <v>0</v>
      </c>
      <c r="AJ22" s="14">
        <f t="shared" si="40"/>
        <v>0</v>
      </c>
      <c r="AK22" s="14">
        <f t="shared" si="40"/>
        <v>0</v>
      </c>
      <c r="AL22" s="14">
        <f t="shared" si="40"/>
        <v>0</v>
      </c>
      <c r="AM22" s="14">
        <f t="shared" si="42"/>
        <v>0</v>
      </c>
      <c r="AN22" s="14">
        <f t="shared" si="42"/>
        <v>0</v>
      </c>
      <c r="AO22" s="14">
        <f t="shared" si="42"/>
        <v>0</v>
      </c>
      <c r="AP22" s="14">
        <f t="shared" si="42"/>
        <v>0</v>
      </c>
      <c r="AQ22" s="14">
        <f t="shared" si="42"/>
        <v>0</v>
      </c>
      <c r="AR22" s="14">
        <f t="shared" si="42"/>
        <v>0</v>
      </c>
      <c r="AS22" s="14">
        <f t="shared" si="42"/>
        <v>0</v>
      </c>
      <c r="AT22" s="14">
        <f t="shared" si="42"/>
        <v>0</v>
      </c>
      <c r="AU22" s="14">
        <f t="shared" si="42"/>
        <v>0</v>
      </c>
      <c r="AV22" s="14">
        <f t="shared" si="42"/>
        <v>0</v>
      </c>
      <c r="AW22" s="14">
        <f t="shared" si="43"/>
        <v>0</v>
      </c>
      <c r="AX22" s="14">
        <f t="shared" si="43"/>
        <v>0</v>
      </c>
      <c r="AY22" s="14">
        <f t="shared" si="43"/>
        <v>0</v>
      </c>
      <c r="AZ22" s="14">
        <f t="shared" si="43"/>
        <v>0</v>
      </c>
      <c r="BA22" s="14">
        <f t="shared" si="43"/>
        <v>0</v>
      </c>
      <c r="BB22" s="14">
        <f t="shared" si="43"/>
        <v>0</v>
      </c>
      <c r="BC22" s="14">
        <f t="shared" si="43"/>
        <v>0</v>
      </c>
      <c r="BD22" s="14">
        <f t="shared" si="43"/>
        <v>0</v>
      </c>
      <c r="BE22" s="14">
        <f t="shared" si="43"/>
        <v>0</v>
      </c>
      <c r="BF22" s="14">
        <f t="shared" si="43"/>
        <v>0</v>
      </c>
      <c r="BG22" s="14">
        <f t="shared" si="44"/>
        <v>0</v>
      </c>
      <c r="BH22" s="14">
        <f t="shared" si="44"/>
        <v>0</v>
      </c>
      <c r="BI22" s="14">
        <f t="shared" si="44"/>
        <v>0</v>
      </c>
      <c r="BJ22" s="14">
        <f t="shared" si="44"/>
        <v>0</v>
      </c>
      <c r="BK22" s="14">
        <f t="shared" si="44"/>
        <v>0</v>
      </c>
      <c r="BL22" s="14">
        <f t="shared" si="44"/>
        <v>0</v>
      </c>
      <c r="BM22" s="14">
        <f t="shared" si="44"/>
        <v>0</v>
      </c>
      <c r="BN22" s="14">
        <f t="shared" si="44"/>
        <v>0</v>
      </c>
      <c r="BO22" s="14">
        <f t="shared" si="44"/>
        <v>0</v>
      </c>
      <c r="BP22" s="14">
        <f t="shared" si="44"/>
        <v>0</v>
      </c>
      <c r="BQ22" s="14">
        <f t="shared" si="44"/>
        <v>0</v>
      </c>
      <c r="BR22" s="14">
        <f t="shared" si="44"/>
        <v>0</v>
      </c>
      <c r="BS22" s="14">
        <f t="shared" si="44"/>
        <v>0</v>
      </c>
      <c r="BU22"/>
      <c r="BW22" s="14">
        <f t="shared" ref="BW22:CI27" si="46">SUMIFS($H$31:$H$762,$C$31:$C$762,$C22,$E$31:$E$762,BW$3)</f>
        <v>0</v>
      </c>
      <c r="BX22" s="14">
        <f t="shared" si="46"/>
        <v>0</v>
      </c>
      <c r="BY22" s="14">
        <f t="shared" si="46"/>
        <v>0</v>
      </c>
      <c r="BZ22" s="14">
        <f t="shared" si="46"/>
        <v>0</v>
      </c>
      <c r="CA22" s="14">
        <f t="shared" si="46"/>
        <v>0</v>
      </c>
      <c r="CB22" s="14">
        <f t="shared" si="46"/>
        <v>0</v>
      </c>
      <c r="CC22" s="14">
        <f t="shared" si="46"/>
        <v>0</v>
      </c>
      <c r="CD22" s="14">
        <f t="shared" si="46"/>
        <v>0</v>
      </c>
      <c r="CE22" s="14">
        <f t="shared" si="46"/>
        <v>0</v>
      </c>
      <c r="CF22" s="14">
        <f t="shared" si="46"/>
        <v>0</v>
      </c>
      <c r="CG22" s="14">
        <f t="shared" si="46"/>
        <v>0</v>
      </c>
      <c r="CH22" s="14">
        <f t="shared" si="46"/>
        <v>0</v>
      </c>
      <c r="CI22" s="14">
        <f t="shared" si="46"/>
        <v>0</v>
      </c>
    </row>
    <row r="23" spans="1:97" hidden="1" x14ac:dyDescent="0.3">
      <c r="A23" s="2" t="s">
        <v>91</v>
      </c>
      <c r="B23" s="2" t="s">
        <v>91</v>
      </c>
      <c r="C23" s="24"/>
      <c r="D23" s="7"/>
      <c r="E23" s="29"/>
      <c r="F23" s="30"/>
      <c r="H23" s="13">
        <f t="shared" si="20"/>
        <v>0</v>
      </c>
      <c r="I23" s="14">
        <f t="shared" si="38"/>
        <v>0</v>
      </c>
      <c r="J23" s="14">
        <f t="shared" si="38"/>
        <v>0</v>
      </c>
      <c r="K23" s="14">
        <f t="shared" si="38"/>
        <v>0</v>
      </c>
      <c r="L23" s="14">
        <f t="shared" si="38"/>
        <v>0</v>
      </c>
      <c r="M23" s="14">
        <f t="shared" si="38"/>
        <v>0</v>
      </c>
      <c r="N23" s="14">
        <f t="shared" si="38"/>
        <v>0</v>
      </c>
      <c r="O23" s="14">
        <f t="shared" si="38"/>
        <v>0</v>
      </c>
      <c r="P23" s="14">
        <f t="shared" si="38"/>
        <v>0</v>
      </c>
      <c r="Q23" s="14">
        <f t="shared" si="38"/>
        <v>0</v>
      </c>
      <c r="R23" s="14">
        <f t="shared" si="38"/>
        <v>0</v>
      </c>
      <c r="S23" s="14">
        <f t="shared" si="39"/>
        <v>0</v>
      </c>
      <c r="T23" s="14">
        <f t="shared" si="39"/>
        <v>0</v>
      </c>
      <c r="U23" s="14">
        <f t="shared" si="39"/>
        <v>0</v>
      </c>
      <c r="V23" s="14">
        <f t="shared" si="39"/>
        <v>0</v>
      </c>
      <c r="W23" s="14">
        <f t="shared" si="39"/>
        <v>0</v>
      </c>
      <c r="X23" s="14">
        <f t="shared" si="39"/>
        <v>0</v>
      </c>
      <c r="Y23" s="14">
        <f t="shared" si="39"/>
        <v>0</v>
      </c>
      <c r="Z23" s="14">
        <f t="shared" si="39"/>
        <v>0</v>
      </c>
      <c r="AA23" s="14">
        <f t="shared" si="39"/>
        <v>0</v>
      </c>
      <c r="AB23" s="14">
        <f t="shared" si="39"/>
        <v>0</v>
      </c>
      <c r="AC23" s="14">
        <f t="shared" si="40"/>
        <v>0</v>
      </c>
      <c r="AD23" s="14">
        <f t="shared" si="40"/>
        <v>0</v>
      </c>
      <c r="AE23" s="14">
        <f t="shared" si="40"/>
        <v>0</v>
      </c>
      <c r="AF23" s="14">
        <f t="shared" si="40"/>
        <v>0</v>
      </c>
      <c r="AG23" s="14">
        <f t="shared" si="40"/>
        <v>0</v>
      </c>
      <c r="AH23" s="14">
        <f t="shared" si="40"/>
        <v>0</v>
      </c>
      <c r="AI23" s="14">
        <f t="shared" si="40"/>
        <v>0</v>
      </c>
      <c r="AJ23" s="14">
        <f t="shared" si="40"/>
        <v>0</v>
      </c>
      <c r="AK23" s="14">
        <f t="shared" si="40"/>
        <v>0</v>
      </c>
      <c r="AL23" s="14">
        <f t="shared" si="40"/>
        <v>0</v>
      </c>
      <c r="AM23" s="14">
        <f t="shared" si="42"/>
        <v>0</v>
      </c>
      <c r="AN23" s="14">
        <f t="shared" si="42"/>
        <v>0</v>
      </c>
      <c r="AO23" s="14">
        <f t="shared" si="42"/>
        <v>0</v>
      </c>
      <c r="AP23" s="14">
        <f t="shared" si="42"/>
        <v>0</v>
      </c>
      <c r="AQ23" s="14">
        <f t="shared" si="42"/>
        <v>0</v>
      </c>
      <c r="AR23" s="14">
        <f t="shared" si="42"/>
        <v>0</v>
      </c>
      <c r="AS23" s="14">
        <f t="shared" si="42"/>
        <v>0</v>
      </c>
      <c r="AT23" s="14">
        <f t="shared" si="42"/>
        <v>0</v>
      </c>
      <c r="AU23" s="14">
        <f t="shared" si="42"/>
        <v>0</v>
      </c>
      <c r="AV23" s="14">
        <f t="shared" si="42"/>
        <v>0</v>
      </c>
      <c r="AW23" s="14">
        <f t="shared" si="43"/>
        <v>0</v>
      </c>
      <c r="AX23" s="14">
        <f t="shared" si="43"/>
        <v>0</v>
      </c>
      <c r="AY23" s="14">
        <f t="shared" si="43"/>
        <v>0</v>
      </c>
      <c r="AZ23" s="14">
        <f t="shared" si="43"/>
        <v>0</v>
      </c>
      <c r="BA23" s="14">
        <f t="shared" si="43"/>
        <v>0</v>
      </c>
      <c r="BB23" s="14">
        <f t="shared" si="43"/>
        <v>0</v>
      </c>
      <c r="BC23" s="14">
        <f t="shared" si="43"/>
        <v>0</v>
      </c>
      <c r="BD23" s="14">
        <f t="shared" si="43"/>
        <v>0</v>
      </c>
      <c r="BE23" s="14">
        <f t="shared" si="43"/>
        <v>0</v>
      </c>
      <c r="BF23" s="14">
        <f t="shared" si="43"/>
        <v>0</v>
      </c>
      <c r="BG23" s="14">
        <f t="shared" si="44"/>
        <v>0</v>
      </c>
      <c r="BH23" s="14">
        <f t="shared" si="44"/>
        <v>0</v>
      </c>
      <c r="BI23" s="14">
        <f t="shared" si="44"/>
        <v>0</v>
      </c>
      <c r="BJ23" s="14">
        <f t="shared" si="44"/>
        <v>0</v>
      </c>
      <c r="BK23" s="14">
        <f t="shared" si="44"/>
        <v>0</v>
      </c>
      <c r="BL23" s="14">
        <f t="shared" si="44"/>
        <v>0</v>
      </c>
      <c r="BM23" s="14">
        <f t="shared" si="44"/>
        <v>0</v>
      </c>
      <c r="BN23" s="14">
        <f t="shared" si="44"/>
        <v>0</v>
      </c>
      <c r="BO23" s="14">
        <f t="shared" si="44"/>
        <v>0</v>
      </c>
      <c r="BP23" s="14">
        <f t="shared" si="44"/>
        <v>0</v>
      </c>
      <c r="BQ23" s="14">
        <f t="shared" si="44"/>
        <v>0</v>
      </c>
      <c r="BR23" s="14">
        <f t="shared" si="44"/>
        <v>0</v>
      </c>
      <c r="BS23" s="14">
        <f t="shared" si="44"/>
        <v>0</v>
      </c>
      <c r="BU23"/>
      <c r="BW23" s="14">
        <f t="shared" si="46"/>
        <v>0</v>
      </c>
      <c r="BX23" s="14">
        <f t="shared" si="46"/>
        <v>0</v>
      </c>
      <c r="BY23" s="14">
        <f t="shared" si="46"/>
        <v>0</v>
      </c>
      <c r="BZ23" s="14">
        <f t="shared" si="46"/>
        <v>0</v>
      </c>
      <c r="CA23" s="14">
        <f t="shared" si="46"/>
        <v>0</v>
      </c>
      <c r="CB23" s="14">
        <f t="shared" si="46"/>
        <v>0</v>
      </c>
      <c r="CC23" s="14">
        <f t="shared" si="46"/>
        <v>0</v>
      </c>
      <c r="CD23" s="14">
        <f t="shared" si="46"/>
        <v>0</v>
      </c>
      <c r="CE23" s="14">
        <f t="shared" si="46"/>
        <v>0</v>
      </c>
      <c r="CF23" s="14">
        <f t="shared" si="46"/>
        <v>0</v>
      </c>
      <c r="CG23" s="14">
        <f t="shared" si="46"/>
        <v>0</v>
      </c>
      <c r="CH23" s="14">
        <f t="shared" si="46"/>
        <v>0</v>
      </c>
      <c r="CI23" s="14">
        <f t="shared" si="46"/>
        <v>0</v>
      </c>
    </row>
    <row r="24" spans="1:97" hidden="1" x14ac:dyDescent="0.3">
      <c r="A24" s="2" t="s">
        <v>91</v>
      </c>
      <c r="B24" s="2" t="s">
        <v>91</v>
      </c>
      <c r="C24" s="24"/>
      <c r="D24" s="7"/>
      <c r="E24" s="29"/>
      <c r="F24" s="30"/>
      <c r="H24" s="13">
        <f t="shared" si="20"/>
        <v>0</v>
      </c>
      <c r="I24" s="14">
        <f t="shared" si="38"/>
        <v>0</v>
      </c>
      <c r="J24" s="14">
        <f t="shared" si="38"/>
        <v>0</v>
      </c>
      <c r="K24" s="14">
        <f t="shared" si="38"/>
        <v>0</v>
      </c>
      <c r="L24" s="14">
        <f t="shared" si="38"/>
        <v>0</v>
      </c>
      <c r="M24" s="14">
        <f t="shared" si="38"/>
        <v>0</v>
      </c>
      <c r="N24" s="14">
        <f t="shared" si="38"/>
        <v>0</v>
      </c>
      <c r="O24" s="14">
        <f t="shared" si="38"/>
        <v>0</v>
      </c>
      <c r="P24" s="14">
        <f t="shared" si="38"/>
        <v>0</v>
      </c>
      <c r="Q24" s="14">
        <f t="shared" si="38"/>
        <v>0</v>
      </c>
      <c r="R24" s="14">
        <f t="shared" si="38"/>
        <v>0</v>
      </c>
      <c r="S24" s="14">
        <f t="shared" si="39"/>
        <v>0</v>
      </c>
      <c r="T24" s="14">
        <f t="shared" si="39"/>
        <v>0</v>
      </c>
      <c r="U24" s="14">
        <f t="shared" si="39"/>
        <v>0</v>
      </c>
      <c r="V24" s="14">
        <f t="shared" si="39"/>
        <v>0</v>
      </c>
      <c r="W24" s="14">
        <f t="shared" si="39"/>
        <v>0</v>
      </c>
      <c r="X24" s="14">
        <f t="shared" si="39"/>
        <v>0</v>
      </c>
      <c r="Y24" s="14">
        <f t="shared" si="39"/>
        <v>0</v>
      </c>
      <c r="Z24" s="14">
        <f t="shared" si="39"/>
        <v>0</v>
      </c>
      <c r="AA24" s="14">
        <f t="shared" si="39"/>
        <v>0</v>
      </c>
      <c r="AB24" s="14">
        <f t="shared" si="39"/>
        <v>0</v>
      </c>
      <c r="AC24" s="14">
        <f t="shared" si="40"/>
        <v>0</v>
      </c>
      <c r="AD24" s="14">
        <f t="shared" si="40"/>
        <v>0</v>
      </c>
      <c r="AE24" s="14">
        <f t="shared" si="40"/>
        <v>0</v>
      </c>
      <c r="AF24" s="14">
        <f t="shared" si="40"/>
        <v>0</v>
      </c>
      <c r="AG24" s="14">
        <f t="shared" si="40"/>
        <v>0</v>
      </c>
      <c r="AH24" s="14">
        <f t="shared" si="40"/>
        <v>0</v>
      </c>
      <c r="AI24" s="14">
        <f t="shared" si="40"/>
        <v>0</v>
      </c>
      <c r="AJ24" s="14">
        <f t="shared" si="40"/>
        <v>0</v>
      </c>
      <c r="AK24" s="14">
        <f t="shared" si="40"/>
        <v>0</v>
      </c>
      <c r="AL24" s="14">
        <f t="shared" si="40"/>
        <v>0</v>
      </c>
      <c r="AM24" s="14">
        <f t="shared" si="42"/>
        <v>0</v>
      </c>
      <c r="AN24" s="14">
        <f t="shared" si="42"/>
        <v>0</v>
      </c>
      <c r="AO24" s="14">
        <f t="shared" si="42"/>
        <v>0</v>
      </c>
      <c r="AP24" s="14">
        <f t="shared" si="42"/>
        <v>0</v>
      </c>
      <c r="AQ24" s="14">
        <f t="shared" si="42"/>
        <v>0</v>
      </c>
      <c r="AR24" s="14">
        <f t="shared" si="42"/>
        <v>0</v>
      </c>
      <c r="AS24" s="14">
        <f t="shared" si="42"/>
        <v>0</v>
      </c>
      <c r="AT24" s="14">
        <f t="shared" si="42"/>
        <v>0</v>
      </c>
      <c r="AU24" s="14">
        <f t="shared" si="42"/>
        <v>0</v>
      </c>
      <c r="AV24" s="14">
        <f t="shared" si="42"/>
        <v>0</v>
      </c>
      <c r="AW24" s="14">
        <f t="shared" si="43"/>
        <v>0</v>
      </c>
      <c r="AX24" s="14">
        <f t="shared" si="43"/>
        <v>0</v>
      </c>
      <c r="AY24" s="14">
        <f t="shared" si="43"/>
        <v>0</v>
      </c>
      <c r="AZ24" s="14">
        <f t="shared" si="43"/>
        <v>0</v>
      </c>
      <c r="BA24" s="14">
        <f t="shared" si="43"/>
        <v>0</v>
      </c>
      <c r="BB24" s="14">
        <f t="shared" si="43"/>
        <v>0</v>
      </c>
      <c r="BC24" s="14">
        <f t="shared" si="43"/>
        <v>0</v>
      </c>
      <c r="BD24" s="14">
        <f t="shared" si="43"/>
        <v>0</v>
      </c>
      <c r="BE24" s="14">
        <f t="shared" si="43"/>
        <v>0</v>
      </c>
      <c r="BF24" s="14">
        <f t="shared" si="43"/>
        <v>0</v>
      </c>
      <c r="BG24" s="14">
        <f t="shared" si="44"/>
        <v>0</v>
      </c>
      <c r="BH24" s="14">
        <f t="shared" si="44"/>
        <v>0</v>
      </c>
      <c r="BI24" s="14">
        <f t="shared" si="44"/>
        <v>0</v>
      </c>
      <c r="BJ24" s="14">
        <f t="shared" si="44"/>
        <v>0</v>
      </c>
      <c r="BK24" s="14">
        <f t="shared" si="44"/>
        <v>0</v>
      </c>
      <c r="BL24" s="14">
        <f t="shared" si="44"/>
        <v>0</v>
      </c>
      <c r="BM24" s="14">
        <f t="shared" si="44"/>
        <v>0</v>
      </c>
      <c r="BN24" s="14">
        <f t="shared" si="44"/>
        <v>0</v>
      </c>
      <c r="BO24" s="14">
        <f t="shared" si="44"/>
        <v>0</v>
      </c>
      <c r="BP24" s="14">
        <f t="shared" si="44"/>
        <v>0</v>
      </c>
      <c r="BQ24" s="14">
        <f t="shared" si="44"/>
        <v>0</v>
      </c>
      <c r="BR24" s="14">
        <f t="shared" si="44"/>
        <v>0</v>
      </c>
      <c r="BS24" s="14">
        <f t="shared" si="44"/>
        <v>0</v>
      </c>
      <c r="BU24"/>
      <c r="BW24" s="14">
        <f t="shared" si="46"/>
        <v>0</v>
      </c>
      <c r="BX24" s="14">
        <f t="shared" si="46"/>
        <v>0</v>
      </c>
      <c r="BY24" s="14">
        <f t="shared" si="46"/>
        <v>0</v>
      </c>
      <c r="BZ24" s="14">
        <f t="shared" si="46"/>
        <v>0</v>
      </c>
      <c r="CA24" s="14">
        <f t="shared" si="46"/>
        <v>0</v>
      </c>
      <c r="CB24" s="14">
        <f t="shared" si="46"/>
        <v>0</v>
      </c>
      <c r="CC24" s="14">
        <f t="shared" si="46"/>
        <v>0</v>
      </c>
      <c r="CD24" s="14">
        <f t="shared" si="46"/>
        <v>0</v>
      </c>
      <c r="CE24" s="14">
        <f t="shared" si="46"/>
        <v>0</v>
      </c>
      <c r="CF24" s="14">
        <f t="shared" si="46"/>
        <v>0</v>
      </c>
      <c r="CG24" s="14">
        <f t="shared" si="46"/>
        <v>0</v>
      </c>
      <c r="CH24" s="14">
        <f t="shared" si="46"/>
        <v>0</v>
      </c>
      <c r="CI24" s="14">
        <f t="shared" si="46"/>
        <v>0</v>
      </c>
    </row>
    <row r="25" spans="1:97" hidden="1" x14ac:dyDescent="0.3">
      <c r="A25" s="2" t="s">
        <v>91</v>
      </c>
      <c r="B25" s="2" t="s">
        <v>91</v>
      </c>
      <c r="C25" s="24"/>
      <c r="D25" s="7"/>
      <c r="E25" s="29"/>
      <c r="F25" s="30"/>
      <c r="H25" s="13">
        <f t="shared" si="20"/>
        <v>0</v>
      </c>
      <c r="I25" s="14">
        <f t="shared" si="38"/>
        <v>0</v>
      </c>
      <c r="J25" s="14">
        <f t="shared" si="38"/>
        <v>0</v>
      </c>
      <c r="K25" s="14">
        <f t="shared" si="38"/>
        <v>0</v>
      </c>
      <c r="L25" s="14">
        <f t="shared" si="38"/>
        <v>0</v>
      </c>
      <c r="M25" s="14">
        <f t="shared" si="38"/>
        <v>0</v>
      </c>
      <c r="N25" s="14">
        <f t="shared" si="38"/>
        <v>0</v>
      </c>
      <c r="O25" s="14">
        <f t="shared" si="38"/>
        <v>0</v>
      </c>
      <c r="P25" s="14">
        <f t="shared" si="38"/>
        <v>0</v>
      </c>
      <c r="Q25" s="14">
        <f t="shared" si="38"/>
        <v>0</v>
      </c>
      <c r="R25" s="14">
        <f t="shared" si="38"/>
        <v>0</v>
      </c>
      <c r="S25" s="14">
        <f t="shared" si="39"/>
        <v>0</v>
      </c>
      <c r="T25" s="14">
        <f t="shared" si="39"/>
        <v>0</v>
      </c>
      <c r="U25" s="14">
        <f t="shared" si="39"/>
        <v>0</v>
      </c>
      <c r="V25" s="14">
        <f t="shared" si="39"/>
        <v>0</v>
      </c>
      <c r="W25" s="14">
        <f t="shared" si="39"/>
        <v>0</v>
      </c>
      <c r="X25" s="14">
        <f t="shared" si="39"/>
        <v>0</v>
      </c>
      <c r="Y25" s="14">
        <f t="shared" si="39"/>
        <v>0</v>
      </c>
      <c r="Z25" s="14">
        <f t="shared" si="39"/>
        <v>0</v>
      </c>
      <c r="AA25" s="14">
        <f t="shared" si="39"/>
        <v>0</v>
      </c>
      <c r="AB25" s="14">
        <f t="shared" si="39"/>
        <v>0</v>
      </c>
      <c r="AC25" s="14">
        <f t="shared" si="40"/>
        <v>0</v>
      </c>
      <c r="AD25" s="14">
        <f t="shared" si="40"/>
        <v>0</v>
      </c>
      <c r="AE25" s="14">
        <f t="shared" si="40"/>
        <v>0</v>
      </c>
      <c r="AF25" s="14">
        <f t="shared" si="40"/>
        <v>0</v>
      </c>
      <c r="AG25" s="14">
        <f t="shared" si="40"/>
        <v>0</v>
      </c>
      <c r="AH25" s="14">
        <f t="shared" si="40"/>
        <v>0</v>
      </c>
      <c r="AI25" s="14">
        <f t="shared" si="40"/>
        <v>0</v>
      </c>
      <c r="AJ25" s="14">
        <f t="shared" si="40"/>
        <v>0</v>
      </c>
      <c r="AK25" s="14">
        <f t="shared" si="40"/>
        <v>0</v>
      </c>
      <c r="AL25" s="14">
        <f t="shared" si="40"/>
        <v>0</v>
      </c>
      <c r="AM25" s="14">
        <f t="shared" si="42"/>
        <v>0</v>
      </c>
      <c r="AN25" s="14">
        <f t="shared" si="42"/>
        <v>0</v>
      </c>
      <c r="AO25" s="14">
        <f t="shared" si="42"/>
        <v>0</v>
      </c>
      <c r="AP25" s="14">
        <f t="shared" si="42"/>
        <v>0</v>
      </c>
      <c r="AQ25" s="14">
        <f t="shared" si="42"/>
        <v>0</v>
      </c>
      <c r="AR25" s="14">
        <f t="shared" si="42"/>
        <v>0</v>
      </c>
      <c r="AS25" s="14">
        <f t="shared" si="42"/>
        <v>0</v>
      </c>
      <c r="AT25" s="14">
        <f t="shared" si="42"/>
        <v>0</v>
      </c>
      <c r="AU25" s="14">
        <f t="shared" si="42"/>
        <v>0</v>
      </c>
      <c r="AV25" s="14">
        <f t="shared" si="42"/>
        <v>0</v>
      </c>
      <c r="AW25" s="14">
        <f t="shared" si="43"/>
        <v>0</v>
      </c>
      <c r="AX25" s="14">
        <f t="shared" si="43"/>
        <v>0</v>
      </c>
      <c r="AY25" s="14">
        <f t="shared" si="43"/>
        <v>0</v>
      </c>
      <c r="AZ25" s="14">
        <f t="shared" si="43"/>
        <v>0</v>
      </c>
      <c r="BA25" s="14">
        <f t="shared" si="43"/>
        <v>0</v>
      </c>
      <c r="BB25" s="14">
        <f t="shared" si="43"/>
        <v>0</v>
      </c>
      <c r="BC25" s="14">
        <f t="shared" si="43"/>
        <v>0</v>
      </c>
      <c r="BD25" s="14">
        <f t="shared" si="43"/>
        <v>0</v>
      </c>
      <c r="BE25" s="14">
        <f t="shared" si="43"/>
        <v>0</v>
      </c>
      <c r="BF25" s="14">
        <f t="shared" si="43"/>
        <v>0</v>
      </c>
      <c r="BG25" s="14">
        <f t="shared" si="44"/>
        <v>0</v>
      </c>
      <c r="BH25" s="14">
        <f t="shared" si="44"/>
        <v>0</v>
      </c>
      <c r="BI25" s="14">
        <f t="shared" si="44"/>
        <v>0</v>
      </c>
      <c r="BJ25" s="14">
        <f t="shared" si="44"/>
        <v>0</v>
      </c>
      <c r="BK25" s="14">
        <f t="shared" si="44"/>
        <v>0</v>
      </c>
      <c r="BL25" s="14">
        <f t="shared" si="44"/>
        <v>0</v>
      </c>
      <c r="BM25" s="14">
        <f t="shared" si="44"/>
        <v>0</v>
      </c>
      <c r="BN25" s="14">
        <f t="shared" si="44"/>
        <v>0</v>
      </c>
      <c r="BO25" s="14">
        <f t="shared" si="44"/>
        <v>0</v>
      </c>
      <c r="BP25" s="14">
        <f t="shared" si="44"/>
        <v>0</v>
      </c>
      <c r="BQ25" s="14">
        <f t="shared" si="44"/>
        <v>0</v>
      </c>
      <c r="BR25" s="14">
        <f t="shared" si="44"/>
        <v>0</v>
      </c>
      <c r="BS25" s="14">
        <f t="shared" si="44"/>
        <v>0</v>
      </c>
      <c r="BU25"/>
      <c r="BW25" s="14">
        <f t="shared" si="46"/>
        <v>0</v>
      </c>
      <c r="BX25" s="14">
        <f t="shared" si="46"/>
        <v>0</v>
      </c>
      <c r="BY25" s="14">
        <f t="shared" si="46"/>
        <v>0</v>
      </c>
      <c r="BZ25" s="14">
        <f t="shared" si="46"/>
        <v>0</v>
      </c>
      <c r="CA25" s="14">
        <f t="shared" si="46"/>
        <v>0</v>
      </c>
      <c r="CB25" s="14">
        <f t="shared" si="46"/>
        <v>0</v>
      </c>
      <c r="CC25" s="14">
        <f t="shared" si="46"/>
        <v>0</v>
      </c>
      <c r="CD25" s="14">
        <f t="shared" si="46"/>
        <v>0</v>
      </c>
      <c r="CE25" s="14">
        <f t="shared" si="46"/>
        <v>0</v>
      </c>
      <c r="CF25" s="14">
        <f t="shared" si="46"/>
        <v>0</v>
      </c>
      <c r="CG25" s="14">
        <f t="shared" si="46"/>
        <v>0</v>
      </c>
      <c r="CH25" s="14">
        <f t="shared" si="46"/>
        <v>0</v>
      </c>
      <c r="CI25" s="14">
        <f t="shared" si="46"/>
        <v>0</v>
      </c>
    </row>
    <row r="26" spans="1:97" hidden="1" x14ac:dyDescent="0.3">
      <c r="A26" s="2" t="s">
        <v>91</v>
      </c>
      <c r="B26" s="2" t="s">
        <v>91</v>
      </c>
      <c r="C26" s="24"/>
      <c r="D26" s="7"/>
      <c r="E26" s="29"/>
      <c r="F26" s="30"/>
      <c r="H26" s="13">
        <f t="shared" si="20"/>
        <v>0</v>
      </c>
      <c r="I26" s="14">
        <f t="shared" si="38"/>
        <v>0</v>
      </c>
      <c r="J26" s="14">
        <f t="shared" si="38"/>
        <v>0</v>
      </c>
      <c r="K26" s="14">
        <f t="shared" si="38"/>
        <v>0</v>
      </c>
      <c r="L26" s="14">
        <f t="shared" si="38"/>
        <v>0</v>
      </c>
      <c r="M26" s="14">
        <f t="shared" si="38"/>
        <v>0</v>
      </c>
      <c r="N26" s="14">
        <f t="shared" si="38"/>
        <v>0</v>
      </c>
      <c r="O26" s="14">
        <f t="shared" si="38"/>
        <v>0</v>
      </c>
      <c r="P26" s="14">
        <f t="shared" si="38"/>
        <v>0</v>
      </c>
      <c r="Q26" s="14">
        <f t="shared" si="38"/>
        <v>0</v>
      </c>
      <c r="R26" s="14">
        <f t="shared" si="38"/>
        <v>0</v>
      </c>
      <c r="S26" s="14">
        <f t="shared" si="39"/>
        <v>0</v>
      </c>
      <c r="T26" s="14">
        <f t="shared" si="39"/>
        <v>0</v>
      </c>
      <c r="U26" s="14">
        <f t="shared" si="39"/>
        <v>0</v>
      </c>
      <c r="V26" s="14">
        <f t="shared" si="39"/>
        <v>0</v>
      </c>
      <c r="W26" s="14">
        <f t="shared" si="39"/>
        <v>0</v>
      </c>
      <c r="X26" s="14">
        <f t="shared" si="39"/>
        <v>0</v>
      </c>
      <c r="Y26" s="14">
        <f t="shared" si="39"/>
        <v>0</v>
      </c>
      <c r="Z26" s="14">
        <f t="shared" si="39"/>
        <v>0</v>
      </c>
      <c r="AA26" s="14">
        <f t="shared" si="39"/>
        <v>0</v>
      </c>
      <c r="AB26" s="14">
        <f t="shared" si="39"/>
        <v>0</v>
      </c>
      <c r="AC26" s="14">
        <f t="shared" si="40"/>
        <v>0</v>
      </c>
      <c r="AD26" s="14">
        <f t="shared" si="40"/>
        <v>0</v>
      </c>
      <c r="AE26" s="14">
        <f t="shared" si="40"/>
        <v>0</v>
      </c>
      <c r="AF26" s="14">
        <f t="shared" si="40"/>
        <v>0</v>
      </c>
      <c r="AG26" s="14">
        <f t="shared" si="40"/>
        <v>0</v>
      </c>
      <c r="AH26" s="14">
        <f t="shared" si="40"/>
        <v>0</v>
      </c>
      <c r="AI26" s="14">
        <f t="shared" si="40"/>
        <v>0</v>
      </c>
      <c r="AJ26" s="14">
        <f t="shared" si="40"/>
        <v>0</v>
      </c>
      <c r="AK26" s="14">
        <f t="shared" si="40"/>
        <v>0</v>
      </c>
      <c r="AL26" s="14">
        <f t="shared" si="40"/>
        <v>0</v>
      </c>
      <c r="AM26" s="14">
        <f t="shared" si="42"/>
        <v>0</v>
      </c>
      <c r="AN26" s="14">
        <f t="shared" si="42"/>
        <v>0</v>
      </c>
      <c r="AO26" s="14">
        <f t="shared" si="42"/>
        <v>0</v>
      </c>
      <c r="AP26" s="14">
        <f t="shared" si="42"/>
        <v>0</v>
      </c>
      <c r="AQ26" s="14">
        <f t="shared" si="42"/>
        <v>0</v>
      </c>
      <c r="AR26" s="14">
        <f t="shared" si="42"/>
        <v>0</v>
      </c>
      <c r="AS26" s="14">
        <f t="shared" si="42"/>
        <v>0</v>
      </c>
      <c r="AT26" s="14">
        <f t="shared" si="42"/>
        <v>0</v>
      </c>
      <c r="AU26" s="14">
        <f t="shared" si="42"/>
        <v>0</v>
      </c>
      <c r="AV26" s="14">
        <f t="shared" si="42"/>
        <v>0</v>
      </c>
      <c r="AW26" s="14">
        <f t="shared" si="43"/>
        <v>0</v>
      </c>
      <c r="AX26" s="14">
        <f t="shared" si="43"/>
        <v>0</v>
      </c>
      <c r="AY26" s="14">
        <f t="shared" si="43"/>
        <v>0</v>
      </c>
      <c r="AZ26" s="14">
        <f t="shared" si="43"/>
        <v>0</v>
      </c>
      <c r="BA26" s="14">
        <f t="shared" si="43"/>
        <v>0</v>
      </c>
      <c r="BB26" s="14">
        <f t="shared" si="43"/>
        <v>0</v>
      </c>
      <c r="BC26" s="14">
        <f t="shared" si="43"/>
        <v>0</v>
      </c>
      <c r="BD26" s="14">
        <f t="shared" si="43"/>
        <v>0</v>
      </c>
      <c r="BE26" s="14">
        <f t="shared" si="43"/>
        <v>0</v>
      </c>
      <c r="BF26" s="14">
        <f t="shared" si="43"/>
        <v>0</v>
      </c>
      <c r="BG26" s="14">
        <f t="shared" si="44"/>
        <v>0</v>
      </c>
      <c r="BH26" s="14">
        <f t="shared" si="44"/>
        <v>0</v>
      </c>
      <c r="BI26" s="14">
        <f t="shared" si="44"/>
        <v>0</v>
      </c>
      <c r="BJ26" s="14">
        <f t="shared" si="44"/>
        <v>0</v>
      </c>
      <c r="BK26" s="14">
        <f t="shared" si="44"/>
        <v>0</v>
      </c>
      <c r="BL26" s="14">
        <f t="shared" si="44"/>
        <v>0</v>
      </c>
      <c r="BM26" s="14">
        <f t="shared" si="44"/>
        <v>0</v>
      </c>
      <c r="BN26" s="14">
        <f t="shared" si="44"/>
        <v>0</v>
      </c>
      <c r="BO26" s="14">
        <f t="shared" si="44"/>
        <v>0</v>
      </c>
      <c r="BP26" s="14">
        <f t="shared" si="44"/>
        <v>0</v>
      </c>
      <c r="BQ26" s="14">
        <f t="shared" si="44"/>
        <v>0</v>
      </c>
      <c r="BR26" s="14">
        <f t="shared" si="44"/>
        <v>0</v>
      </c>
      <c r="BS26" s="14">
        <f t="shared" si="44"/>
        <v>0</v>
      </c>
      <c r="BU26"/>
      <c r="BW26" s="14">
        <f t="shared" si="46"/>
        <v>0</v>
      </c>
      <c r="BX26" s="14">
        <f t="shared" si="46"/>
        <v>0</v>
      </c>
      <c r="BY26" s="14">
        <f t="shared" si="46"/>
        <v>0</v>
      </c>
      <c r="BZ26" s="14">
        <f t="shared" si="46"/>
        <v>0</v>
      </c>
      <c r="CA26" s="14">
        <f t="shared" si="46"/>
        <v>0</v>
      </c>
      <c r="CB26" s="14">
        <f t="shared" si="46"/>
        <v>0</v>
      </c>
      <c r="CC26" s="14">
        <f t="shared" si="46"/>
        <v>0</v>
      </c>
      <c r="CD26" s="14">
        <f t="shared" si="46"/>
        <v>0</v>
      </c>
      <c r="CE26" s="14">
        <f t="shared" si="46"/>
        <v>0</v>
      </c>
      <c r="CF26" s="14">
        <f t="shared" si="46"/>
        <v>0</v>
      </c>
      <c r="CG26" s="14">
        <f t="shared" si="46"/>
        <v>0</v>
      </c>
      <c r="CH26" s="14">
        <f t="shared" si="46"/>
        <v>0</v>
      </c>
      <c r="CI26" s="14">
        <f t="shared" si="46"/>
        <v>0</v>
      </c>
    </row>
    <row r="27" spans="1:97" hidden="1" x14ac:dyDescent="0.3">
      <c r="A27" s="2" t="s">
        <v>91</v>
      </c>
      <c r="B27" s="2" t="s">
        <v>91</v>
      </c>
      <c r="C27" s="24"/>
      <c r="D27" s="7"/>
      <c r="E27" s="29"/>
      <c r="F27" s="30"/>
      <c r="H27" s="13">
        <f t="shared" si="20"/>
        <v>0</v>
      </c>
      <c r="I27" s="14">
        <f t="shared" si="38"/>
        <v>0</v>
      </c>
      <c r="J27" s="14">
        <f t="shared" si="38"/>
        <v>0</v>
      </c>
      <c r="K27" s="14">
        <f t="shared" si="38"/>
        <v>0</v>
      </c>
      <c r="L27" s="14">
        <f t="shared" si="38"/>
        <v>0</v>
      </c>
      <c r="M27" s="14">
        <f t="shared" si="38"/>
        <v>0</v>
      </c>
      <c r="N27" s="14">
        <f t="shared" si="38"/>
        <v>0</v>
      </c>
      <c r="O27" s="14">
        <f t="shared" si="38"/>
        <v>0</v>
      </c>
      <c r="P27" s="14">
        <f t="shared" si="38"/>
        <v>0</v>
      </c>
      <c r="Q27" s="14">
        <f t="shared" si="38"/>
        <v>0</v>
      </c>
      <c r="R27" s="14">
        <f t="shared" si="38"/>
        <v>0</v>
      </c>
      <c r="S27" s="14">
        <f t="shared" si="39"/>
        <v>0</v>
      </c>
      <c r="T27" s="14">
        <f t="shared" si="39"/>
        <v>0</v>
      </c>
      <c r="U27" s="14">
        <f t="shared" si="39"/>
        <v>0</v>
      </c>
      <c r="V27" s="14">
        <f t="shared" si="39"/>
        <v>0</v>
      </c>
      <c r="W27" s="14">
        <f t="shared" si="39"/>
        <v>0</v>
      </c>
      <c r="X27" s="14">
        <f t="shared" si="39"/>
        <v>0</v>
      </c>
      <c r="Y27" s="14">
        <f t="shared" si="39"/>
        <v>0</v>
      </c>
      <c r="Z27" s="14">
        <f t="shared" si="39"/>
        <v>0</v>
      </c>
      <c r="AA27" s="14">
        <f t="shared" si="39"/>
        <v>0</v>
      </c>
      <c r="AB27" s="14">
        <f t="shared" si="39"/>
        <v>0</v>
      </c>
      <c r="AC27" s="14">
        <f t="shared" si="40"/>
        <v>0</v>
      </c>
      <c r="AD27" s="14">
        <f t="shared" si="40"/>
        <v>0</v>
      </c>
      <c r="AE27" s="14">
        <f t="shared" si="40"/>
        <v>0</v>
      </c>
      <c r="AF27" s="14">
        <f t="shared" si="40"/>
        <v>0</v>
      </c>
      <c r="AG27" s="14">
        <f t="shared" si="40"/>
        <v>0</v>
      </c>
      <c r="AH27" s="14">
        <f t="shared" si="40"/>
        <v>0</v>
      </c>
      <c r="AI27" s="14">
        <f t="shared" si="40"/>
        <v>0</v>
      </c>
      <c r="AJ27" s="14">
        <f t="shared" si="40"/>
        <v>0</v>
      </c>
      <c r="AK27" s="14">
        <f t="shared" si="40"/>
        <v>0</v>
      </c>
      <c r="AL27" s="14">
        <f t="shared" si="40"/>
        <v>0</v>
      </c>
      <c r="AM27" s="14">
        <f t="shared" si="42"/>
        <v>0</v>
      </c>
      <c r="AN27" s="14">
        <f t="shared" si="42"/>
        <v>0</v>
      </c>
      <c r="AO27" s="14">
        <f t="shared" si="42"/>
        <v>0</v>
      </c>
      <c r="AP27" s="14">
        <f t="shared" si="42"/>
        <v>0</v>
      </c>
      <c r="AQ27" s="14">
        <f t="shared" si="42"/>
        <v>0</v>
      </c>
      <c r="AR27" s="14">
        <f t="shared" si="42"/>
        <v>0</v>
      </c>
      <c r="AS27" s="14">
        <f t="shared" si="42"/>
        <v>0</v>
      </c>
      <c r="AT27" s="14">
        <f t="shared" si="42"/>
        <v>0</v>
      </c>
      <c r="AU27" s="14">
        <f t="shared" si="42"/>
        <v>0</v>
      </c>
      <c r="AV27" s="14">
        <f t="shared" si="42"/>
        <v>0</v>
      </c>
      <c r="AW27" s="14">
        <f t="shared" si="43"/>
        <v>0</v>
      </c>
      <c r="AX27" s="14">
        <f t="shared" si="43"/>
        <v>0</v>
      </c>
      <c r="AY27" s="14">
        <f t="shared" si="43"/>
        <v>0</v>
      </c>
      <c r="AZ27" s="14">
        <f t="shared" si="43"/>
        <v>0</v>
      </c>
      <c r="BA27" s="14">
        <f t="shared" si="43"/>
        <v>0</v>
      </c>
      <c r="BB27" s="14">
        <f t="shared" si="43"/>
        <v>0</v>
      </c>
      <c r="BC27" s="14">
        <f t="shared" si="43"/>
        <v>0</v>
      </c>
      <c r="BD27" s="14">
        <f t="shared" si="43"/>
        <v>0</v>
      </c>
      <c r="BE27" s="14">
        <f t="shared" si="43"/>
        <v>0</v>
      </c>
      <c r="BF27" s="14">
        <f t="shared" si="43"/>
        <v>0</v>
      </c>
      <c r="BG27" s="14">
        <f t="shared" si="44"/>
        <v>0</v>
      </c>
      <c r="BH27" s="14">
        <f t="shared" si="44"/>
        <v>0</v>
      </c>
      <c r="BI27" s="14">
        <f t="shared" si="44"/>
        <v>0</v>
      </c>
      <c r="BJ27" s="14">
        <f t="shared" si="44"/>
        <v>0</v>
      </c>
      <c r="BK27" s="14">
        <f t="shared" si="44"/>
        <v>0</v>
      </c>
      <c r="BL27" s="14">
        <f t="shared" si="44"/>
        <v>0</v>
      </c>
      <c r="BM27" s="14">
        <f t="shared" si="44"/>
        <v>0</v>
      </c>
      <c r="BN27" s="14">
        <f t="shared" si="44"/>
        <v>0</v>
      </c>
      <c r="BO27" s="14">
        <f t="shared" si="44"/>
        <v>0</v>
      </c>
      <c r="BP27" s="14">
        <f t="shared" si="44"/>
        <v>0</v>
      </c>
      <c r="BQ27" s="14">
        <f t="shared" si="44"/>
        <v>0</v>
      </c>
      <c r="BR27" s="14">
        <f t="shared" si="44"/>
        <v>0</v>
      </c>
      <c r="BS27" s="14">
        <f t="shared" si="44"/>
        <v>0</v>
      </c>
      <c r="BU27"/>
      <c r="BW27" s="14">
        <f t="shared" si="46"/>
        <v>0</v>
      </c>
      <c r="BX27" s="14">
        <f t="shared" si="46"/>
        <v>0</v>
      </c>
      <c r="BY27" s="14">
        <f t="shared" si="46"/>
        <v>0</v>
      </c>
      <c r="BZ27" s="14">
        <f t="shared" si="46"/>
        <v>0</v>
      </c>
      <c r="CA27" s="14">
        <f t="shared" si="46"/>
        <v>0</v>
      </c>
      <c r="CB27" s="14">
        <f t="shared" si="46"/>
        <v>0</v>
      </c>
      <c r="CC27" s="14">
        <f t="shared" si="46"/>
        <v>0</v>
      </c>
      <c r="CD27" s="14">
        <f t="shared" si="46"/>
        <v>0</v>
      </c>
      <c r="CE27" s="14">
        <f t="shared" si="46"/>
        <v>0</v>
      </c>
      <c r="CF27" s="14">
        <f t="shared" si="46"/>
        <v>0</v>
      </c>
      <c r="CG27" s="14">
        <f t="shared" si="46"/>
        <v>0</v>
      </c>
      <c r="CH27" s="14">
        <f t="shared" si="46"/>
        <v>0</v>
      </c>
      <c r="CI27" s="14">
        <f t="shared" si="46"/>
        <v>0</v>
      </c>
    </row>
    <row r="28" spans="1:97" hidden="1" x14ac:dyDescent="0.3">
      <c r="A28" s="2" t="s">
        <v>91</v>
      </c>
      <c r="B28" s="2" t="s">
        <v>91</v>
      </c>
      <c r="C28" s="24"/>
      <c r="E28" s="29"/>
      <c r="K28"/>
      <c r="BQ28"/>
      <c r="BU28"/>
    </row>
    <row r="29" spans="1:97" hidden="1" x14ac:dyDescent="0.3">
      <c r="B29" s="2" t="s">
        <v>91</v>
      </c>
      <c r="E29" s="29"/>
      <c r="K29"/>
    </row>
    <row r="30" spans="1:97" x14ac:dyDescent="0.3">
      <c r="A30" s="83" t="s">
        <v>87</v>
      </c>
      <c r="B30" s="84" t="s">
        <v>215</v>
      </c>
      <c r="C30" s="84" t="s">
        <v>219</v>
      </c>
      <c r="D30" s="85" t="s">
        <v>220</v>
      </c>
      <c r="E30" s="83" t="s">
        <v>221</v>
      </c>
      <c r="F30" s="86" t="s">
        <v>0</v>
      </c>
      <c r="G30" s="86" t="s">
        <v>1</v>
      </c>
      <c r="H30" s="87" t="s">
        <v>2</v>
      </c>
      <c r="I30" s="88" t="s">
        <v>216</v>
      </c>
      <c r="J30" s="16"/>
      <c r="K30" s="15"/>
    </row>
    <row r="31" spans="1:97" x14ac:dyDescent="0.3">
      <c r="B31"/>
      <c r="C31" s="2"/>
      <c r="D31" s="7"/>
      <c r="E31" s="8"/>
      <c r="H31"/>
      <c r="I31" s="13"/>
      <c r="J31" s="14"/>
      <c r="K31" s="13"/>
    </row>
    <row r="32" spans="1:97" x14ac:dyDescent="0.3">
      <c r="B32"/>
      <c r="C32" s="2"/>
      <c r="D32" s="7"/>
      <c r="E32" s="8"/>
      <c r="H32"/>
      <c r="I32" s="13"/>
      <c r="J32" s="14"/>
      <c r="K32" s="13"/>
    </row>
    <row r="33" spans="1:9" ht="28.8" hidden="1" x14ac:dyDescent="0.3">
      <c r="A33" s="21">
        <v>4</v>
      </c>
      <c r="B33" s="2">
        <v>18702</v>
      </c>
      <c r="C33" s="7" t="s">
        <v>130</v>
      </c>
      <c r="D33" t="s">
        <v>135</v>
      </c>
      <c r="E33" s="27">
        <v>44683</v>
      </c>
      <c r="F33" s="3">
        <v>0.375</v>
      </c>
      <c r="G33" s="3">
        <v>0.39583333333333331</v>
      </c>
      <c r="H33" s="4">
        <f t="shared" ref="H33:H38" si="47">IF(AND(C33&lt;&gt;"",F33&lt;&gt;"",G33&lt;&gt;""),(G33-F33)*24,0)</f>
        <v>0.49999999999999956</v>
      </c>
      <c r="I33" s="17">
        <f t="shared" ref="I33:I38" si="48">IF(E33=E32,H33+I32,H33)</f>
        <v>0.49999999999999956</v>
      </c>
    </row>
    <row r="34" spans="1:9" hidden="1" x14ac:dyDescent="0.3">
      <c r="A34" s="2" t="s">
        <v>77</v>
      </c>
      <c r="B34" s="2" t="s">
        <v>77</v>
      </c>
      <c r="C34" s="7" t="s">
        <v>66</v>
      </c>
      <c r="E34" s="27">
        <v>44683</v>
      </c>
      <c r="F34" s="3">
        <v>0.39583333333333331</v>
      </c>
      <c r="G34" s="3">
        <v>0.41666666666666669</v>
      </c>
      <c r="H34" s="4">
        <f t="shared" si="47"/>
        <v>0.50000000000000089</v>
      </c>
      <c r="I34" s="17">
        <f t="shared" si="48"/>
        <v>1.0000000000000004</v>
      </c>
    </row>
    <row r="35" spans="1:9" ht="28.8" hidden="1" x14ac:dyDescent="0.3">
      <c r="A35" s="70">
        <v>4</v>
      </c>
      <c r="B35" s="71">
        <v>18702</v>
      </c>
      <c r="C35" s="72" t="s">
        <v>130</v>
      </c>
      <c r="D35" s="2"/>
      <c r="E35" s="27">
        <v>44683</v>
      </c>
      <c r="F35" s="3">
        <v>0.41666666666666669</v>
      </c>
      <c r="G35" s="3">
        <v>0.5</v>
      </c>
      <c r="H35" s="4">
        <f t="shared" si="47"/>
        <v>1.9999999999999996</v>
      </c>
      <c r="I35" s="17">
        <f t="shared" si="48"/>
        <v>3</v>
      </c>
    </row>
    <row r="36" spans="1:9" ht="72" hidden="1" x14ac:dyDescent="0.3">
      <c r="A36" s="70">
        <v>4</v>
      </c>
      <c r="B36" s="71">
        <v>18702</v>
      </c>
      <c r="C36" s="72" t="s">
        <v>130</v>
      </c>
      <c r="D36" s="65" t="s">
        <v>192</v>
      </c>
      <c r="E36" s="27">
        <v>44683</v>
      </c>
      <c r="F36" s="3">
        <v>0.54166666666666663</v>
      </c>
      <c r="G36" s="3">
        <v>0.72916666666666663</v>
      </c>
      <c r="H36" s="4">
        <f t="shared" si="47"/>
        <v>4.5</v>
      </c>
      <c r="I36" s="17">
        <f t="shared" si="48"/>
        <v>7.5</v>
      </c>
    </row>
    <row r="37" spans="1:9" hidden="1" x14ac:dyDescent="0.3">
      <c r="A37" s="21"/>
      <c r="B37" t="s">
        <v>141</v>
      </c>
      <c r="D37" t="s">
        <v>141</v>
      </c>
      <c r="E37" s="27">
        <v>44684</v>
      </c>
      <c r="F37" s="3">
        <v>0.375</v>
      </c>
      <c r="G37" s="3">
        <v>0.39583333333333331</v>
      </c>
      <c r="H37" s="4">
        <f t="shared" si="47"/>
        <v>0</v>
      </c>
      <c r="I37" s="17">
        <f t="shared" si="48"/>
        <v>0</v>
      </c>
    </row>
    <row r="38" spans="1:9" ht="28.8" hidden="1" x14ac:dyDescent="0.3">
      <c r="A38" s="21">
        <v>4</v>
      </c>
      <c r="B38" s="2">
        <v>18702</v>
      </c>
      <c r="C38" s="7" t="s">
        <v>130</v>
      </c>
      <c r="D38" s="65" t="s">
        <v>194</v>
      </c>
      <c r="E38" s="27">
        <v>44685</v>
      </c>
      <c r="F38" s="3">
        <v>0.375</v>
      </c>
      <c r="G38" s="3">
        <v>0.39583333333333331</v>
      </c>
      <c r="H38" s="4">
        <f t="shared" si="47"/>
        <v>0.49999999999999956</v>
      </c>
      <c r="I38" s="17">
        <f t="shared" si="48"/>
        <v>0.49999999999999956</v>
      </c>
    </row>
    <row r="39" spans="1:9" hidden="1" x14ac:dyDescent="0.3">
      <c r="A39" s="2" t="s">
        <v>77</v>
      </c>
      <c r="B39" s="2" t="s">
        <v>77</v>
      </c>
      <c r="C39" s="7" t="s">
        <v>66</v>
      </c>
      <c r="E39" s="27">
        <v>44685</v>
      </c>
      <c r="F39" s="3">
        <v>0.39583333333333331</v>
      </c>
      <c r="G39" s="3">
        <v>0.42708333333333331</v>
      </c>
      <c r="H39" s="4">
        <f t="shared" ref="H39:H98" si="49">IF(AND(C39&lt;&gt;"",F39&lt;&gt;"",G39&lt;&gt;""),(G39-F39)*24,0)</f>
        <v>0.75</v>
      </c>
      <c r="I39" s="17">
        <f t="shared" ref="I39:I98" si="50">IF(E39=E38,H39+I38,H39)</f>
        <v>1.2499999999999996</v>
      </c>
    </row>
    <row r="40" spans="1:9" ht="43.2" hidden="1" x14ac:dyDescent="0.3">
      <c r="A40" s="21">
        <v>3</v>
      </c>
      <c r="B40" s="2">
        <v>18556</v>
      </c>
      <c r="C40" s="7" t="s">
        <v>78</v>
      </c>
      <c r="D40" s="57" t="s">
        <v>193</v>
      </c>
      <c r="E40" s="27">
        <v>44685</v>
      </c>
      <c r="F40" s="3">
        <v>0.42708333333333331</v>
      </c>
      <c r="G40" s="3">
        <v>0.5</v>
      </c>
      <c r="H40" s="4">
        <f t="shared" si="49"/>
        <v>1.7500000000000004</v>
      </c>
      <c r="I40" s="17">
        <f t="shared" si="50"/>
        <v>3</v>
      </c>
    </row>
    <row r="41" spans="1:9" ht="28.8" hidden="1" x14ac:dyDescent="0.3">
      <c r="A41" s="70">
        <v>3</v>
      </c>
      <c r="B41" s="71">
        <v>18556</v>
      </c>
      <c r="C41" s="72" t="s">
        <v>78</v>
      </c>
      <c r="D41" s="57"/>
      <c r="E41" s="27">
        <v>44685</v>
      </c>
      <c r="F41" s="3">
        <v>0.54166666666666663</v>
      </c>
      <c r="G41" s="3">
        <v>0.72916666666666663</v>
      </c>
      <c r="H41" s="4">
        <f t="shared" si="49"/>
        <v>4.5</v>
      </c>
      <c r="I41" s="17">
        <f t="shared" si="50"/>
        <v>7.5</v>
      </c>
    </row>
    <row r="42" spans="1:9" ht="43.2" hidden="1" x14ac:dyDescent="0.3">
      <c r="A42" s="21">
        <v>3</v>
      </c>
      <c r="B42" s="2">
        <v>18556</v>
      </c>
      <c r="C42" s="7" t="s">
        <v>75</v>
      </c>
      <c r="D42" s="46" t="s">
        <v>136</v>
      </c>
      <c r="E42" s="27">
        <v>44686</v>
      </c>
      <c r="F42" s="3">
        <v>0.375</v>
      </c>
      <c r="G42" s="3">
        <v>0.39583333333333331</v>
      </c>
      <c r="H42" s="4">
        <f t="shared" si="49"/>
        <v>0.49999999999999956</v>
      </c>
      <c r="I42" s="17">
        <f t="shared" si="50"/>
        <v>0.49999999999999956</v>
      </c>
    </row>
    <row r="43" spans="1:9" hidden="1" x14ac:dyDescent="0.3">
      <c r="A43" s="2" t="s">
        <v>77</v>
      </c>
      <c r="B43" s="2" t="s">
        <v>77</v>
      </c>
      <c r="C43" s="7" t="s">
        <v>66</v>
      </c>
      <c r="D43" s="47"/>
      <c r="E43" s="27">
        <v>44686</v>
      </c>
      <c r="F43" s="3">
        <v>0.39583333333333331</v>
      </c>
      <c r="G43" s="3">
        <v>0.41666666666666669</v>
      </c>
      <c r="H43" s="4">
        <f t="shared" si="49"/>
        <v>0.50000000000000089</v>
      </c>
      <c r="I43" s="17">
        <f t="shared" si="50"/>
        <v>1.0000000000000004</v>
      </c>
    </row>
    <row r="44" spans="1:9" ht="60" hidden="1" x14ac:dyDescent="0.3">
      <c r="A44" s="70">
        <v>3</v>
      </c>
      <c r="B44" s="71">
        <v>18556</v>
      </c>
      <c r="C44" s="72" t="s">
        <v>75</v>
      </c>
      <c r="D44" s="69" t="s">
        <v>191</v>
      </c>
      <c r="E44" s="27">
        <v>44686</v>
      </c>
      <c r="F44" s="3">
        <v>0.41666666666666669</v>
      </c>
      <c r="G44" s="3">
        <v>0.5</v>
      </c>
      <c r="H44" s="4">
        <f t="shared" si="49"/>
        <v>1.9999999999999996</v>
      </c>
      <c r="I44" s="17">
        <f t="shared" si="50"/>
        <v>3</v>
      </c>
    </row>
    <row r="45" spans="1:9" ht="43.2" hidden="1" x14ac:dyDescent="0.3">
      <c r="A45" s="70">
        <v>3</v>
      </c>
      <c r="B45" s="71">
        <v>18556</v>
      </c>
      <c r="C45" s="72" t="s">
        <v>75</v>
      </c>
      <c r="D45" s="69"/>
      <c r="E45" s="27">
        <v>44686</v>
      </c>
      <c r="F45" s="3">
        <v>0.54166666666666663</v>
      </c>
      <c r="G45" s="3">
        <v>0.72916666666666663</v>
      </c>
      <c r="H45" s="4">
        <f t="shared" si="49"/>
        <v>4.5</v>
      </c>
      <c r="I45" s="17">
        <f t="shared" si="50"/>
        <v>7.5</v>
      </c>
    </row>
    <row r="46" spans="1:9" ht="43.2" hidden="1" customHeight="1" x14ac:dyDescent="0.3">
      <c r="A46" s="21">
        <v>3</v>
      </c>
      <c r="B46" s="2">
        <v>18556</v>
      </c>
      <c r="C46" s="7" t="s">
        <v>75</v>
      </c>
      <c r="D46" s="48" t="s">
        <v>190</v>
      </c>
      <c r="E46" s="27">
        <v>44687</v>
      </c>
      <c r="F46" s="3">
        <v>0.375</v>
      </c>
      <c r="G46" s="3">
        <v>0.39583333333333331</v>
      </c>
      <c r="H46" s="4">
        <f t="shared" si="49"/>
        <v>0.49999999999999956</v>
      </c>
      <c r="I46" s="17">
        <f t="shared" si="50"/>
        <v>0.49999999999999956</v>
      </c>
    </row>
    <row r="47" spans="1:9" hidden="1" x14ac:dyDescent="0.3">
      <c r="A47" s="2" t="s">
        <v>77</v>
      </c>
      <c r="B47" s="2" t="s">
        <v>77</v>
      </c>
      <c r="C47" s="7" t="s">
        <v>66</v>
      </c>
      <c r="E47" s="27">
        <v>44687</v>
      </c>
      <c r="F47" s="3">
        <v>0.39583333333333331</v>
      </c>
      <c r="G47" s="3">
        <v>0.41666666666666669</v>
      </c>
      <c r="H47" s="4">
        <f t="shared" si="49"/>
        <v>0.50000000000000089</v>
      </c>
      <c r="I47" s="17">
        <f t="shared" si="50"/>
        <v>1.0000000000000004</v>
      </c>
    </row>
    <row r="48" spans="1:9" ht="43.2" hidden="1" x14ac:dyDescent="0.3">
      <c r="A48" s="70">
        <v>3</v>
      </c>
      <c r="B48" s="71">
        <v>18556</v>
      </c>
      <c r="C48" s="72" t="s">
        <v>75</v>
      </c>
      <c r="E48" s="27">
        <v>44687</v>
      </c>
      <c r="F48" s="3">
        <v>0.41666666666666669</v>
      </c>
      <c r="G48" s="3">
        <v>0.5</v>
      </c>
      <c r="H48" s="4">
        <f t="shared" si="49"/>
        <v>1.9999999999999996</v>
      </c>
      <c r="I48" s="17">
        <f t="shared" si="50"/>
        <v>3</v>
      </c>
    </row>
    <row r="49" spans="1:9" ht="43.2" hidden="1" x14ac:dyDescent="0.3">
      <c r="A49" s="70">
        <v>3</v>
      </c>
      <c r="B49" s="71">
        <v>18556</v>
      </c>
      <c r="C49" s="72" t="s">
        <v>75</v>
      </c>
      <c r="D49" s="57" t="s">
        <v>189</v>
      </c>
      <c r="E49" s="27">
        <v>44687</v>
      </c>
      <c r="F49" s="3">
        <v>0.54166666666666663</v>
      </c>
      <c r="G49" s="3">
        <v>0.72916666666666663</v>
      </c>
      <c r="H49" s="4">
        <f t="shared" si="49"/>
        <v>4.5</v>
      </c>
      <c r="I49" s="17">
        <f t="shared" si="50"/>
        <v>7.5</v>
      </c>
    </row>
    <row r="50" spans="1:9" hidden="1" x14ac:dyDescent="0.3">
      <c r="A50" s="21">
        <v>0</v>
      </c>
      <c r="B50" s="2" t="s">
        <v>32</v>
      </c>
      <c r="C50" s="2" t="s">
        <v>32</v>
      </c>
      <c r="D50" s="8" t="s">
        <v>139</v>
      </c>
      <c r="E50" s="27">
        <v>44691</v>
      </c>
      <c r="F50" s="3">
        <v>0.33333333333333331</v>
      </c>
      <c r="G50" s="3">
        <v>0.39583333333333331</v>
      </c>
      <c r="H50" s="4">
        <f t="shared" si="49"/>
        <v>1.5</v>
      </c>
      <c r="I50" s="17">
        <f t="shared" si="50"/>
        <v>1.5</v>
      </c>
    </row>
    <row r="51" spans="1:9" hidden="1" x14ac:dyDescent="0.3">
      <c r="A51" s="2" t="s">
        <v>77</v>
      </c>
      <c r="B51" s="2" t="s">
        <v>77</v>
      </c>
      <c r="C51" s="7" t="s">
        <v>66</v>
      </c>
      <c r="E51" s="27">
        <v>44691</v>
      </c>
      <c r="F51" s="3">
        <v>0.39583333333333331</v>
      </c>
      <c r="G51" s="3">
        <v>0.41666666666666669</v>
      </c>
      <c r="H51" s="4">
        <f t="shared" si="49"/>
        <v>0.50000000000000089</v>
      </c>
      <c r="I51" s="17">
        <f t="shared" si="50"/>
        <v>2.0000000000000009</v>
      </c>
    </row>
    <row r="52" spans="1:9" ht="28.8" hidden="1" x14ac:dyDescent="0.3">
      <c r="A52" s="21">
        <v>3</v>
      </c>
      <c r="B52" s="2">
        <v>18556</v>
      </c>
      <c r="C52" s="7" t="s">
        <v>78</v>
      </c>
      <c r="E52" s="27">
        <v>44691</v>
      </c>
      <c r="F52" s="3">
        <v>0.41666666666666669</v>
      </c>
      <c r="G52" s="3">
        <v>0.45833333333333331</v>
      </c>
      <c r="H52" s="4">
        <f t="shared" si="49"/>
        <v>0.99999999999999911</v>
      </c>
      <c r="I52" s="17">
        <f t="shared" si="50"/>
        <v>3</v>
      </c>
    </row>
    <row r="53" spans="1:9" hidden="1" x14ac:dyDescent="0.3">
      <c r="A53" s="21">
        <v>0</v>
      </c>
      <c r="B53" s="2" t="s">
        <v>32</v>
      </c>
      <c r="C53" s="2" t="s">
        <v>32</v>
      </c>
      <c r="D53" s="8" t="s">
        <v>138</v>
      </c>
      <c r="E53" s="27">
        <v>44691</v>
      </c>
      <c r="F53" s="3">
        <v>0.45833333333333331</v>
      </c>
      <c r="G53" s="3">
        <v>0.52083333333333337</v>
      </c>
      <c r="H53" s="4">
        <f t="shared" si="49"/>
        <v>1.5000000000000013</v>
      </c>
      <c r="I53" s="17">
        <f t="shared" si="50"/>
        <v>4.5000000000000018</v>
      </c>
    </row>
    <row r="54" spans="1:9" ht="86.4" hidden="1" x14ac:dyDescent="0.3">
      <c r="A54" s="64" t="s">
        <v>24</v>
      </c>
      <c r="B54" s="65" t="s">
        <v>77</v>
      </c>
      <c r="C54" s="65" t="s">
        <v>28</v>
      </c>
      <c r="D54" s="57" t="s">
        <v>188</v>
      </c>
      <c r="E54" s="27">
        <v>44691</v>
      </c>
      <c r="F54" s="3">
        <v>0.54166666666666663</v>
      </c>
      <c r="G54" s="3">
        <v>0.79166666666666663</v>
      </c>
      <c r="H54" s="4">
        <f t="shared" si="49"/>
        <v>6</v>
      </c>
      <c r="I54" s="17">
        <f t="shared" si="50"/>
        <v>10.500000000000002</v>
      </c>
    </row>
    <row r="55" spans="1:9" hidden="1" x14ac:dyDescent="0.3">
      <c r="A55" s="21">
        <v>0</v>
      </c>
      <c r="B55" s="2" t="s">
        <v>32</v>
      </c>
      <c r="C55" s="2" t="s">
        <v>32</v>
      </c>
      <c r="D55" s="8" t="s">
        <v>140</v>
      </c>
      <c r="E55" s="27">
        <v>44691</v>
      </c>
      <c r="F55" s="3">
        <v>0.8125</v>
      </c>
      <c r="G55" s="3">
        <v>0.875</v>
      </c>
      <c r="H55" s="4">
        <f t="shared" si="49"/>
        <v>1.5</v>
      </c>
      <c r="I55" s="17">
        <f t="shared" si="50"/>
        <v>12.000000000000002</v>
      </c>
    </row>
    <row r="56" spans="1:9" ht="57.6" hidden="1" x14ac:dyDescent="0.3">
      <c r="A56" s="21">
        <v>2</v>
      </c>
      <c r="B56" s="2">
        <v>18556</v>
      </c>
      <c r="C56" s="60" t="s">
        <v>62</v>
      </c>
      <c r="D56" s="37" t="s">
        <v>195</v>
      </c>
      <c r="E56" s="27">
        <v>44692</v>
      </c>
      <c r="F56" s="3">
        <v>0.33333333333333331</v>
      </c>
      <c r="G56" s="3">
        <v>0.39583333333333331</v>
      </c>
      <c r="H56" s="4">
        <f t="shared" si="49"/>
        <v>1.5</v>
      </c>
      <c r="I56" s="17">
        <f t="shared" si="50"/>
        <v>1.5</v>
      </c>
    </row>
    <row r="57" spans="1:9" hidden="1" x14ac:dyDescent="0.3">
      <c r="A57" s="2" t="s">
        <v>77</v>
      </c>
      <c r="B57" s="2" t="s">
        <v>77</v>
      </c>
      <c r="C57" s="7" t="s">
        <v>66</v>
      </c>
      <c r="E57" s="63">
        <v>44692</v>
      </c>
      <c r="F57" s="3">
        <v>0.39583333333333331</v>
      </c>
      <c r="G57" s="3">
        <v>0.41666666666666669</v>
      </c>
      <c r="H57" s="4">
        <f t="shared" si="49"/>
        <v>0.50000000000000089</v>
      </c>
      <c r="I57" s="17">
        <f t="shared" si="50"/>
        <v>2.0000000000000009</v>
      </c>
    </row>
    <row r="58" spans="1:9" ht="129.6" hidden="1" x14ac:dyDescent="0.3">
      <c r="A58" s="70">
        <v>2</v>
      </c>
      <c r="B58" s="71">
        <v>18556</v>
      </c>
      <c r="C58" s="73" t="s">
        <v>62</v>
      </c>
      <c r="D58" s="57" t="s">
        <v>196</v>
      </c>
      <c r="E58" s="27">
        <v>44692</v>
      </c>
      <c r="F58" s="3">
        <v>0.41666666666666669</v>
      </c>
      <c r="G58" s="3">
        <v>0.5</v>
      </c>
      <c r="H58" s="4">
        <f t="shared" si="49"/>
        <v>1.9999999999999996</v>
      </c>
      <c r="I58" s="17">
        <f t="shared" si="50"/>
        <v>4</v>
      </c>
    </row>
    <row r="59" spans="1:9" ht="28.8" hidden="1" x14ac:dyDescent="0.3">
      <c r="A59">
        <v>4</v>
      </c>
      <c r="B59" s="2">
        <v>18702</v>
      </c>
      <c r="C59" s="62" t="s">
        <v>130</v>
      </c>
      <c r="D59" s="57" t="s">
        <v>166</v>
      </c>
      <c r="E59" s="27">
        <v>44692</v>
      </c>
      <c r="F59" s="74">
        <v>0.54166666666666663</v>
      </c>
      <c r="G59" s="74">
        <v>0.6875</v>
      </c>
      <c r="H59" s="4">
        <f t="shared" si="49"/>
        <v>3.5000000000000009</v>
      </c>
      <c r="I59" s="17">
        <f t="shared" si="50"/>
        <v>7.5000000000000009</v>
      </c>
    </row>
    <row r="60" spans="1:9" hidden="1" x14ac:dyDescent="0.3">
      <c r="A60" s="64"/>
      <c r="B60" s="65"/>
      <c r="C60" s="65"/>
      <c r="D60" s="57"/>
      <c r="E60" s="27">
        <v>44692</v>
      </c>
      <c r="H60" s="4">
        <f t="shared" si="49"/>
        <v>0</v>
      </c>
      <c r="I60" s="17">
        <f t="shared" si="50"/>
        <v>7.5000000000000009</v>
      </c>
    </row>
    <row r="61" spans="1:9" ht="57.6" hidden="1" x14ac:dyDescent="0.3">
      <c r="A61">
        <v>3</v>
      </c>
      <c r="B61" s="2">
        <v>18556</v>
      </c>
      <c r="C61" s="7" t="s">
        <v>75</v>
      </c>
      <c r="D61" s="37" t="s">
        <v>162</v>
      </c>
      <c r="E61" s="27">
        <v>44693</v>
      </c>
      <c r="F61" s="3">
        <v>0.36458333333333331</v>
      </c>
      <c r="G61" s="3">
        <v>0.39583333333333331</v>
      </c>
      <c r="H61" s="4">
        <f t="shared" si="49"/>
        <v>0.75</v>
      </c>
      <c r="I61" s="17">
        <f t="shared" si="50"/>
        <v>0.75</v>
      </c>
    </row>
    <row r="62" spans="1:9" hidden="1" x14ac:dyDescent="0.3">
      <c r="A62" s="2" t="s">
        <v>77</v>
      </c>
      <c r="B62" s="2" t="s">
        <v>77</v>
      </c>
      <c r="C62" s="7" t="s">
        <v>66</v>
      </c>
      <c r="E62" s="27">
        <v>44693</v>
      </c>
      <c r="F62" s="3">
        <v>0.39583333333333331</v>
      </c>
      <c r="G62" s="3">
        <v>0.41666666666666669</v>
      </c>
      <c r="H62" s="4">
        <f t="shared" si="49"/>
        <v>0.50000000000000089</v>
      </c>
      <c r="I62" s="17">
        <f t="shared" si="50"/>
        <v>1.2500000000000009</v>
      </c>
    </row>
    <row r="63" spans="1:9" ht="73.2" hidden="1" customHeight="1" x14ac:dyDescent="0.3">
      <c r="A63" s="75">
        <v>3</v>
      </c>
      <c r="B63" s="71">
        <v>18556</v>
      </c>
      <c r="C63" s="72" t="s">
        <v>75</v>
      </c>
      <c r="D63" s="57"/>
      <c r="E63" s="27">
        <v>44693</v>
      </c>
      <c r="F63" s="3">
        <v>0.41666666666666669</v>
      </c>
      <c r="G63" s="3">
        <v>0.5</v>
      </c>
      <c r="H63" s="4">
        <f t="shared" si="49"/>
        <v>1.9999999999999996</v>
      </c>
      <c r="I63" s="17">
        <f t="shared" si="50"/>
        <v>3.2500000000000004</v>
      </c>
    </row>
    <row r="64" spans="1:9" ht="57.6" hidden="1" x14ac:dyDescent="0.3">
      <c r="A64" s="75">
        <v>3</v>
      </c>
      <c r="B64" s="71">
        <v>18556</v>
      </c>
      <c r="C64" s="72" t="s">
        <v>75</v>
      </c>
      <c r="D64" s="57" t="s">
        <v>187</v>
      </c>
      <c r="E64" s="27">
        <v>44693</v>
      </c>
      <c r="F64" s="3">
        <v>0.55208333333333337</v>
      </c>
      <c r="G64" s="3">
        <v>0.72916666666666663</v>
      </c>
      <c r="H64" s="4">
        <f t="shared" si="49"/>
        <v>4.2499999999999982</v>
      </c>
      <c r="I64" s="17">
        <f t="shared" si="50"/>
        <v>7.4999999999999982</v>
      </c>
    </row>
    <row r="65" spans="1:9" hidden="1" x14ac:dyDescent="0.3">
      <c r="A65" t="s">
        <v>170</v>
      </c>
      <c r="B65" s="2" t="s">
        <v>10</v>
      </c>
      <c r="D65" s="8" t="s">
        <v>169</v>
      </c>
      <c r="E65" s="27">
        <v>44693</v>
      </c>
      <c r="F65" s="3">
        <v>0.66666666666666663</v>
      </c>
      <c r="G65" s="3">
        <v>0.72916666666666663</v>
      </c>
      <c r="H65" s="4">
        <f t="shared" si="49"/>
        <v>0</v>
      </c>
      <c r="I65" s="17">
        <f t="shared" si="50"/>
        <v>7.4999999999999982</v>
      </c>
    </row>
    <row r="66" spans="1:9" ht="43.2" hidden="1" x14ac:dyDescent="0.3">
      <c r="A66">
        <v>3</v>
      </c>
      <c r="B66" s="2">
        <v>18556</v>
      </c>
      <c r="C66" s="7" t="s">
        <v>75</v>
      </c>
      <c r="D66" s="37" t="s">
        <v>155</v>
      </c>
      <c r="E66" s="27">
        <v>44694</v>
      </c>
      <c r="F66" s="3">
        <v>0.36458333333333331</v>
      </c>
      <c r="G66" s="3">
        <v>0.39583333333333331</v>
      </c>
      <c r="H66" s="4">
        <f t="shared" si="49"/>
        <v>0.75</v>
      </c>
      <c r="I66" s="17">
        <f t="shared" si="50"/>
        <v>0.75</v>
      </c>
    </row>
    <row r="67" spans="1:9" hidden="1" x14ac:dyDescent="0.3">
      <c r="A67" s="2" t="s">
        <v>77</v>
      </c>
      <c r="B67" s="2" t="s">
        <v>77</v>
      </c>
      <c r="C67" s="7" t="s">
        <v>66</v>
      </c>
      <c r="D67" s="57"/>
      <c r="E67" s="27">
        <v>44694</v>
      </c>
      <c r="F67" s="3">
        <v>0.39583333333333331</v>
      </c>
      <c r="G67" s="3">
        <v>0.42708333333333331</v>
      </c>
      <c r="H67" s="4">
        <f t="shared" si="49"/>
        <v>0.75</v>
      </c>
      <c r="I67" s="17">
        <f t="shared" si="50"/>
        <v>1.5</v>
      </c>
    </row>
    <row r="68" spans="1:9" ht="43.2" hidden="1" x14ac:dyDescent="0.3">
      <c r="A68" s="64" t="s">
        <v>24</v>
      </c>
      <c r="B68" s="65" t="s">
        <v>77</v>
      </c>
      <c r="C68" s="65" t="s">
        <v>28</v>
      </c>
      <c r="D68" s="57"/>
      <c r="E68" s="27">
        <v>44694</v>
      </c>
      <c r="F68" s="3">
        <v>0.42708333333333331</v>
      </c>
      <c r="G68" s="3">
        <v>0.5</v>
      </c>
      <c r="H68" s="4">
        <f t="shared" si="49"/>
        <v>1.7500000000000004</v>
      </c>
      <c r="I68" s="17">
        <f t="shared" si="50"/>
        <v>3.2500000000000004</v>
      </c>
    </row>
    <row r="69" spans="1:9" ht="43.2" hidden="1" x14ac:dyDescent="0.3">
      <c r="A69" s="64" t="s">
        <v>24</v>
      </c>
      <c r="B69" s="65" t="s">
        <v>77</v>
      </c>
      <c r="C69" s="65" t="s">
        <v>28</v>
      </c>
      <c r="D69" s="57" t="s">
        <v>155</v>
      </c>
      <c r="E69" s="27">
        <v>44694</v>
      </c>
      <c r="F69" s="3">
        <v>0.54166666666666663</v>
      </c>
      <c r="G69" s="3">
        <v>0.71875</v>
      </c>
      <c r="H69" s="4">
        <f t="shared" si="49"/>
        <v>4.2500000000000009</v>
      </c>
      <c r="I69" s="17">
        <f t="shared" si="50"/>
        <v>7.5000000000000018</v>
      </c>
    </row>
    <row r="70" spans="1:9" ht="115.2" hidden="1" x14ac:dyDescent="0.3">
      <c r="A70">
        <v>4</v>
      </c>
      <c r="B70" s="2">
        <v>18702</v>
      </c>
      <c r="C70" s="7" t="s">
        <v>130</v>
      </c>
      <c r="D70" s="57" t="s">
        <v>154</v>
      </c>
      <c r="E70" s="27">
        <v>44697</v>
      </c>
      <c r="F70" s="3">
        <v>0.33333333333333331</v>
      </c>
      <c r="G70" s="3">
        <v>0.39583333333333331</v>
      </c>
      <c r="H70" s="4">
        <f t="shared" si="49"/>
        <v>1.5</v>
      </c>
      <c r="I70" s="17">
        <f t="shared" si="50"/>
        <v>1.5</v>
      </c>
    </row>
    <row r="71" spans="1:9" hidden="1" x14ac:dyDescent="0.3">
      <c r="A71" s="2" t="s">
        <v>77</v>
      </c>
      <c r="B71" s="2" t="s">
        <v>77</v>
      </c>
      <c r="C71" s="7" t="s">
        <v>66</v>
      </c>
      <c r="E71" s="27">
        <v>44697</v>
      </c>
      <c r="F71" s="3">
        <v>0.39583333333333331</v>
      </c>
      <c r="G71" s="3">
        <v>0.41666666666666669</v>
      </c>
      <c r="H71" s="4">
        <f t="shared" si="49"/>
        <v>0.50000000000000089</v>
      </c>
      <c r="I71" s="17">
        <f t="shared" si="50"/>
        <v>2.0000000000000009</v>
      </c>
    </row>
    <row r="72" spans="1:9" hidden="1" x14ac:dyDescent="0.3">
      <c r="D72" s="8" t="s">
        <v>142</v>
      </c>
      <c r="E72" s="27">
        <v>44697</v>
      </c>
      <c r="F72" s="3">
        <v>0.41666666666666669</v>
      </c>
      <c r="G72" s="3">
        <v>0.5</v>
      </c>
      <c r="H72" s="4">
        <f t="shared" si="49"/>
        <v>0</v>
      </c>
      <c r="I72" s="17">
        <f t="shared" si="50"/>
        <v>2.0000000000000009</v>
      </c>
    </row>
    <row r="73" spans="1:9" ht="43.2" hidden="1" x14ac:dyDescent="0.3">
      <c r="A73" s="76" t="s">
        <v>24</v>
      </c>
      <c r="B73" s="77" t="s">
        <v>77</v>
      </c>
      <c r="C73" s="77" t="s">
        <v>28</v>
      </c>
      <c r="D73" s="8" t="s">
        <v>142</v>
      </c>
      <c r="E73" s="27">
        <v>44697</v>
      </c>
      <c r="F73" s="3">
        <v>0.54166666666666663</v>
      </c>
      <c r="G73" s="3">
        <v>0.58333333333333337</v>
      </c>
      <c r="H73" s="4">
        <f t="shared" si="49"/>
        <v>1.0000000000000018</v>
      </c>
      <c r="I73" s="17">
        <f t="shared" si="50"/>
        <v>3.0000000000000027</v>
      </c>
    </row>
    <row r="74" spans="1:9" ht="28.8" hidden="1" x14ac:dyDescent="0.3">
      <c r="A74" s="21">
        <v>3</v>
      </c>
      <c r="B74" s="2">
        <v>18556</v>
      </c>
      <c r="C74" s="60" t="s">
        <v>62</v>
      </c>
      <c r="D74" s="2"/>
      <c r="E74" s="27">
        <v>44697</v>
      </c>
      <c r="F74" s="3">
        <v>0.58333333333333337</v>
      </c>
      <c r="G74" s="3">
        <v>0.64583333333333337</v>
      </c>
      <c r="H74" s="4">
        <f t="shared" si="49"/>
        <v>1.5</v>
      </c>
      <c r="I74" s="17">
        <f t="shared" si="50"/>
        <v>4.5000000000000027</v>
      </c>
    </row>
    <row r="75" spans="1:9" ht="28.8" hidden="1" x14ac:dyDescent="0.3">
      <c r="A75" s="21">
        <v>3</v>
      </c>
      <c r="B75" s="2">
        <v>18556</v>
      </c>
      <c r="C75" s="60" t="s">
        <v>62</v>
      </c>
      <c r="D75" s="2"/>
      <c r="E75" s="27">
        <v>44697</v>
      </c>
      <c r="F75" s="3">
        <f>IF(E75="New","",IF(E75=E74,G74,TIME(9,0,0)))</f>
        <v>0.64583333333333337</v>
      </c>
      <c r="G75" s="3">
        <v>0.77083333333333337</v>
      </c>
      <c r="H75" s="4">
        <f t="shared" si="49"/>
        <v>3</v>
      </c>
      <c r="I75" s="17">
        <f t="shared" si="50"/>
        <v>7.5000000000000027</v>
      </c>
    </row>
    <row r="76" spans="1:9" hidden="1" x14ac:dyDescent="0.3">
      <c r="D76" s="57"/>
      <c r="E76" s="27"/>
      <c r="H76" s="4">
        <f t="shared" si="49"/>
        <v>0</v>
      </c>
      <c r="I76" s="17">
        <f t="shared" si="50"/>
        <v>0</v>
      </c>
    </row>
    <row r="77" spans="1:9" hidden="1" x14ac:dyDescent="0.3">
      <c r="A77" s="21" t="s">
        <v>170</v>
      </c>
      <c r="B77" s="2" t="s">
        <v>143</v>
      </c>
      <c r="D77" s="8" t="s">
        <v>144</v>
      </c>
      <c r="E77" s="27">
        <v>44698</v>
      </c>
      <c r="F77" s="3">
        <v>0.3125</v>
      </c>
      <c r="G77" s="3">
        <v>0.39583333333333331</v>
      </c>
      <c r="H77" s="4">
        <f t="shared" si="49"/>
        <v>0</v>
      </c>
      <c r="I77" s="17">
        <f t="shared" si="50"/>
        <v>0</v>
      </c>
    </row>
    <row r="78" spans="1:9" hidden="1" x14ac:dyDescent="0.3">
      <c r="A78" s="2" t="s">
        <v>77</v>
      </c>
      <c r="B78" s="2" t="s">
        <v>77</v>
      </c>
      <c r="C78" s="7" t="s">
        <v>66</v>
      </c>
      <c r="D78" s="37"/>
      <c r="E78" s="27">
        <v>44698</v>
      </c>
      <c r="F78" s="3">
        <v>0.39583333333333331</v>
      </c>
      <c r="G78" s="3">
        <v>0.41666666666666669</v>
      </c>
      <c r="H78" s="4">
        <f t="shared" si="49"/>
        <v>0.50000000000000089</v>
      </c>
      <c r="I78" s="17">
        <f t="shared" si="50"/>
        <v>0.50000000000000089</v>
      </c>
    </row>
    <row r="79" spans="1:9" hidden="1" x14ac:dyDescent="0.3">
      <c r="A79" s="21">
        <v>0</v>
      </c>
      <c r="B79" s="2" t="s">
        <v>143</v>
      </c>
      <c r="D79" s="8" t="s">
        <v>144</v>
      </c>
      <c r="E79" s="27">
        <v>44698</v>
      </c>
      <c r="F79" s="3">
        <f>IF(E79="New","",IF(E79=E78,G78,TIME(9,0,0)))</f>
        <v>0.41666666666666669</v>
      </c>
      <c r="G79" s="3">
        <v>0.45833333333333331</v>
      </c>
      <c r="H79" s="4">
        <f t="shared" si="49"/>
        <v>0</v>
      </c>
      <c r="I79" s="17">
        <f t="shared" si="50"/>
        <v>0.50000000000000089</v>
      </c>
    </row>
    <row r="80" spans="1:9" hidden="1" x14ac:dyDescent="0.3">
      <c r="D80" s="8" t="s">
        <v>146</v>
      </c>
      <c r="E80" s="27">
        <v>44698</v>
      </c>
      <c r="F80" s="3">
        <v>0.45833333333333331</v>
      </c>
      <c r="G80" s="3">
        <v>0.5</v>
      </c>
      <c r="H80" s="4">
        <f t="shared" si="49"/>
        <v>0</v>
      </c>
      <c r="I80" s="17">
        <f t="shared" si="50"/>
        <v>0.50000000000000089</v>
      </c>
    </row>
    <row r="81" spans="1:9" hidden="1" x14ac:dyDescent="0.3">
      <c r="D81" s="8" t="s">
        <v>146</v>
      </c>
      <c r="E81" s="27">
        <v>44698</v>
      </c>
      <c r="F81" s="3">
        <v>0.54166666666666663</v>
      </c>
      <c r="G81" s="3">
        <v>0.60416666666666663</v>
      </c>
      <c r="H81" s="4">
        <f t="shared" si="49"/>
        <v>0</v>
      </c>
      <c r="I81" s="17">
        <f t="shared" si="50"/>
        <v>0.50000000000000089</v>
      </c>
    </row>
    <row r="82" spans="1:9" ht="28.8" hidden="1" x14ac:dyDescent="0.3">
      <c r="A82" s="21">
        <v>3</v>
      </c>
      <c r="B82" s="2">
        <v>18556</v>
      </c>
      <c r="C82" s="60" t="s">
        <v>62</v>
      </c>
      <c r="D82" s="8" t="s">
        <v>145</v>
      </c>
      <c r="E82" s="27">
        <v>44698</v>
      </c>
      <c r="F82" s="3">
        <v>0.60416666666666663</v>
      </c>
      <c r="G82" s="3">
        <v>0.66666666666666663</v>
      </c>
      <c r="H82" s="4">
        <f t="shared" si="49"/>
        <v>1.5</v>
      </c>
      <c r="I82" s="17">
        <f t="shared" si="50"/>
        <v>2.0000000000000009</v>
      </c>
    </row>
    <row r="83" spans="1:9" hidden="1" x14ac:dyDescent="0.3">
      <c r="A83" s="21">
        <v>3</v>
      </c>
      <c r="C83" s="60"/>
      <c r="D83" s="8" t="s">
        <v>156</v>
      </c>
      <c r="E83" s="27">
        <v>44698</v>
      </c>
      <c r="F83" s="3">
        <v>0.66666666666666663</v>
      </c>
      <c r="G83" s="3">
        <v>0.70833333333333337</v>
      </c>
      <c r="H83" s="4">
        <f t="shared" si="49"/>
        <v>0</v>
      </c>
      <c r="I83" s="17">
        <f t="shared" si="50"/>
        <v>2.0000000000000009</v>
      </c>
    </row>
    <row r="84" spans="1:9" ht="129.6" hidden="1" x14ac:dyDescent="0.3">
      <c r="A84">
        <v>4</v>
      </c>
      <c r="B84" s="2">
        <v>18702</v>
      </c>
      <c r="C84" s="7" t="s">
        <v>130</v>
      </c>
      <c r="D84" s="57" t="s">
        <v>186</v>
      </c>
      <c r="E84" s="27">
        <v>44698</v>
      </c>
      <c r="F84" s="3">
        <v>0.66666666666666663</v>
      </c>
      <c r="G84" s="3">
        <v>0.79166666666666663</v>
      </c>
      <c r="H84" s="4">
        <f t="shared" si="49"/>
        <v>3</v>
      </c>
      <c r="I84" s="17">
        <f t="shared" si="50"/>
        <v>5.0000000000000009</v>
      </c>
    </row>
    <row r="85" spans="1:9" ht="28.8" hidden="1" x14ac:dyDescent="0.3">
      <c r="A85" s="70">
        <v>3</v>
      </c>
      <c r="B85" s="71">
        <v>18556</v>
      </c>
      <c r="C85" s="73" t="s">
        <v>62</v>
      </c>
      <c r="D85" s="57"/>
      <c r="E85" s="27">
        <v>44698</v>
      </c>
      <c r="F85" s="3">
        <v>0.79166666666666663</v>
      </c>
      <c r="G85" s="3">
        <v>0.89583333333333337</v>
      </c>
      <c r="H85" s="4">
        <f t="shared" si="49"/>
        <v>2.5000000000000018</v>
      </c>
      <c r="I85" s="17">
        <f t="shared" si="50"/>
        <v>7.5000000000000027</v>
      </c>
    </row>
    <row r="86" spans="1:9" ht="28.8" hidden="1" x14ac:dyDescent="0.3">
      <c r="A86">
        <v>4</v>
      </c>
      <c r="B86" s="2">
        <v>18702</v>
      </c>
      <c r="C86" s="7" t="s">
        <v>130</v>
      </c>
      <c r="D86" s="8" t="s">
        <v>147</v>
      </c>
      <c r="E86" s="27">
        <v>44699</v>
      </c>
      <c r="F86" s="3">
        <v>0.33333333333333331</v>
      </c>
      <c r="G86" s="3">
        <v>0.39583333333333331</v>
      </c>
      <c r="H86" s="4">
        <f t="shared" si="49"/>
        <v>1.5</v>
      </c>
      <c r="I86" s="17">
        <f t="shared" si="50"/>
        <v>1.5</v>
      </c>
    </row>
    <row r="87" spans="1:9" hidden="1" x14ac:dyDescent="0.3">
      <c r="A87" s="2" t="s">
        <v>77</v>
      </c>
      <c r="B87" s="2" t="s">
        <v>77</v>
      </c>
      <c r="C87" s="7" t="s">
        <v>66</v>
      </c>
      <c r="E87" s="27">
        <v>44699</v>
      </c>
      <c r="F87" s="3">
        <v>0.39583333333333331</v>
      </c>
      <c r="G87" s="3">
        <v>0.41666666666666669</v>
      </c>
      <c r="H87" s="4">
        <f t="shared" si="49"/>
        <v>0.50000000000000089</v>
      </c>
      <c r="I87" s="17">
        <f t="shared" si="50"/>
        <v>2.0000000000000009</v>
      </c>
    </row>
    <row r="88" spans="1:9" ht="86.4" hidden="1" x14ac:dyDescent="0.3">
      <c r="A88" s="64" t="s">
        <v>24</v>
      </c>
      <c r="B88" s="65" t="s">
        <v>77</v>
      </c>
      <c r="C88" s="65" t="s">
        <v>28</v>
      </c>
      <c r="D88" s="37" t="s">
        <v>173</v>
      </c>
      <c r="E88" s="27">
        <v>44699</v>
      </c>
      <c r="F88" s="3">
        <v>0.42708333333333331</v>
      </c>
      <c r="G88" s="3">
        <v>0.5</v>
      </c>
      <c r="H88" s="4">
        <f t="shared" si="49"/>
        <v>1.7500000000000004</v>
      </c>
      <c r="I88" s="17">
        <f t="shared" si="50"/>
        <v>3.7500000000000013</v>
      </c>
    </row>
    <row r="89" spans="1:9" ht="72" hidden="1" x14ac:dyDescent="0.3">
      <c r="A89">
        <v>0</v>
      </c>
      <c r="B89" s="2">
        <v>18702</v>
      </c>
      <c r="D89" s="57" t="s">
        <v>185</v>
      </c>
      <c r="E89" s="27">
        <v>44699</v>
      </c>
      <c r="H89" s="4">
        <f>IF(AND(C89&lt;&gt;"",F89&lt;&gt;"",G89&lt;&gt;""),(G89-F89)*24,0)</f>
        <v>0</v>
      </c>
      <c r="I89" s="17">
        <f>IF(E89=E87,H89+I87,H89)</f>
        <v>2.0000000000000009</v>
      </c>
    </row>
    <row r="90" spans="1:9" hidden="1" x14ac:dyDescent="0.3">
      <c r="A90" t="s">
        <v>175</v>
      </c>
      <c r="D90" s="8" t="s">
        <v>174</v>
      </c>
      <c r="E90" s="27">
        <v>44699</v>
      </c>
      <c r="F90" s="3">
        <v>0.54166666666666663</v>
      </c>
      <c r="G90" s="3">
        <v>0.72916666666666663</v>
      </c>
      <c r="H90" s="4">
        <f t="shared" si="49"/>
        <v>0</v>
      </c>
      <c r="I90" s="17">
        <f>IF(E90=E88,H90+I88,H90)</f>
        <v>3.7500000000000013</v>
      </c>
    </row>
    <row r="91" spans="1:9" ht="72" hidden="1" x14ac:dyDescent="0.3">
      <c r="A91" s="64" t="s">
        <v>24</v>
      </c>
      <c r="B91" s="65" t="s">
        <v>77</v>
      </c>
      <c r="C91" s="65" t="s">
        <v>28</v>
      </c>
      <c r="D91" s="57" t="s">
        <v>157</v>
      </c>
      <c r="E91" s="27">
        <v>44700</v>
      </c>
      <c r="F91" s="3">
        <v>0.33333333333333331</v>
      </c>
      <c r="G91" s="3">
        <v>0.38541666666666669</v>
      </c>
      <c r="H91" s="4">
        <f t="shared" si="49"/>
        <v>1.2500000000000009</v>
      </c>
      <c r="I91" s="17">
        <f t="shared" si="50"/>
        <v>1.2500000000000009</v>
      </c>
    </row>
    <row r="92" spans="1:9" hidden="1" x14ac:dyDescent="0.3">
      <c r="A92" s="2" t="s">
        <v>77</v>
      </c>
      <c r="B92" s="2" t="s">
        <v>77</v>
      </c>
      <c r="C92" s="7" t="s">
        <v>66</v>
      </c>
      <c r="E92" s="27">
        <v>44700</v>
      </c>
      <c r="F92" s="3">
        <v>0.39583333333333331</v>
      </c>
      <c r="G92" s="3">
        <v>0.4375</v>
      </c>
      <c r="H92" s="4">
        <f t="shared" si="49"/>
        <v>1.0000000000000004</v>
      </c>
      <c r="I92" s="17">
        <f t="shared" si="50"/>
        <v>2.2500000000000013</v>
      </c>
    </row>
    <row r="93" spans="1:9" ht="28.8" hidden="1" x14ac:dyDescent="0.3">
      <c r="A93">
        <v>4</v>
      </c>
      <c r="B93" s="2">
        <v>18702</v>
      </c>
      <c r="C93" s="7" t="s">
        <v>130</v>
      </c>
      <c r="D93" s="8" t="s">
        <v>148</v>
      </c>
      <c r="E93" s="27">
        <v>44700</v>
      </c>
      <c r="F93" s="3">
        <f>IF(E93="New","",IF(E93=E92,G92,TIME(9,0,0)))</f>
        <v>0.4375</v>
      </c>
      <c r="G93" s="3">
        <v>0.47916666666666669</v>
      </c>
      <c r="H93" s="4">
        <f t="shared" si="49"/>
        <v>1.0000000000000004</v>
      </c>
      <c r="I93" s="17">
        <f t="shared" si="50"/>
        <v>3.2500000000000018</v>
      </c>
    </row>
    <row r="94" spans="1:9" ht="43.2" hidden="1" x14ac:dyDescent="0.3">
      <c r="A94" s="64" t="s">
        <v>24</v>
      </c>
      <c r="B94" s="65" t="s">
        <v>77</v>
      </c>
      <c r="C94" s="65" t="s">
        <v>28</v>
      </c>
      <c r="D94" s="8" t="s">
        <v>149</v>
      </c>
      <c r="E94" s="27">
        <v>44700</v>
      </c>
      <c r="F94" s="3">
        <f>IF(E94="New","",IF(E94=E93,G93,TIME(9,0,0)))</f>
        <v>0.47916666666666669</v>
      </c>
      <c r="G94" s="3">
        <v>0.5</v>
      </c>
      <c r="H94" s="4">
        <f t="shared" si="49"/>
        <v>0.49999999999999956</v>
      </c>
      <c r="I94" s="17">
        <f t="shared" si="50"/>
        <v>3.7500000000000013</v>
      </c>
    </row>
    <row r="95" spans="1:9" hidden="1" x14ac:dyDescent="0.3">
      <c r="A95" t="s">
        <v>175</v>
      </c>
      <c r="D95" s="8" t="s">
        <v>174</v>
      </c>
      <c r="E95" s="27">
        <v>44700</v>
      </c>
      <c r="F95" s="3">
        <v>0.54166666666666663</v>
      </c>
      <c r="G95" s="3">
        <v>0.66666666666666663</v>
      </c>
      <c r="H95" s="4">
        <f>IF(AND(C95&lt;&gt;"",F95&lt;&gt;"",G95&lt;&gt;""),(G95-F95)*24,0)</f>
        <v>0</v>
      </c>
      <c r="I95" s="17">
        <f>IF(E95=E93,H95+I93,H95)</f>
        <v>3.2500000000000018</v>
      </c>
    </row>
    <row r="96" spans="1:9" hidden="1" x14ac:dyDescent="0.3">
      <c r="A96" s="21" t="s">
        <v>170</v>
      </c>
      <c r="B96" s="2" t="s">
        <v>10</v>
      </c>
      <c r="D96" s="8" t="s">
        <v>150</v>
      </c>
      <c r="E96" s="27">
        <v>44700</v>
      </c>
      <c r="F96" s="3">
        <v>0.66666666666666663</v>
      </c>
      <c r="G96" s="3">
        <v>0.70833333333333337</v>
      </c>
      <c r="H96" s="4">
        <f t="shared" si="49"/>
        <v>0</v>
      </c>
      <c r="I96" s="17">
        <f>IF(E96=E94,H96+I94,H96)</f>
        <v>3.7500000000000013</v>
      </c>
    </row>
    <row r="97" spans="1:9" ht="43.2" hidden="1" x14ac:dyDescent="0.3">
      <c r="D97" s="57" t="s">
        <v>167</v>
      </c>
      <c r="E97" s="27">
        <v>44700</v>
      </c>
      <c r="H97" s="4">
        <f t="shared" si="49"/>
        <v>0</v>
      </c>
      <c r="I97" s="17">
        <f t="shared" si="50"/>
        <v>3.7500000000000013</v>
      </c>
    </row>
    <row r="98" spans="1:9" ht="28.8" hidden="1" x14ac:dyDescent="0.3">
      <c r="A98">
        <v>3</v>
      </c>
      <c r="B98" s="2">
        <v>18556</v>
      </c>
      <c r="C98" s="62" t="s">
        <v>78</v>
      </c>
      <c r="D98" s="8" t="s">
        <v>151</v>
      </c>
      <c r="E98" s="27">
        <v>44701</v>
      </c>
      <c r="F98" s="3">
        <v>0.34375</v>
      </c>
      <c r="G98" s="3">
        <v>0.39583333333333331</v>
      </c>
      <c r="H98" s="4">
        <f t="shared" si="49"/>
        <v>1.2499999999999996</v>
      </c>
      <c r="I98" s="17">
        <f t="shared" si="50"/>
        <v>1.2499999999999996</v>
      </c>
    </row>
    <row r="99" spans="1:9" hidden="1" x14ac:dyDescent="0.3">
      <c r="A99" s="2" t="s">
        <v>77</v>
      </c>
      <c r="B99" s="2" t="s">
        <v>77</v>
      </c>
      <c r="C99" s="7" t="s">
        <v>66</v>
      </c>
      <c r="E99" s="27">
        <v>44701</v>
      </c>
      <c r="F99" s="3">
        <f>IF(E99="New","",IF(E99=E98,G98,TIME(9,0,0)))</f>
        <v>0.39583333333333331</v>
      </c>
      <c r="G99" s="3">
        <v>0.41666666666666669</v>
      </c>
      <c r="H99" s="4">
        <f t="shared" ref="H99:H109" si="51">IF(AND(C99&lt;&gt;"",F99&lt;&gt;"",G99&lt;&gt;""),(G99-F99)*24,0)</f>
        <v>0.50000000000000089</v>
      </c>
      <c r="I99" s="17">
        <f t="shared" ref="I99:I109" si="52">IF(E99=E98,H99+I98,H99)</f>
        <v>1.7500000000000004</v>
      </c>
    </row>
    <row r="100" spans="1:9" ht="72" hidden="1" x14ac:dyDescent="0.3">
      <c r="A100">
        <v>3</v>
      </c>
      <c r="B100" s="2">
        <v>18556</v>
      </c>
      <c r="C100" s="62" t="s">
        <v>78</v>
      </c>
      <c r="D100" s="57" t="s">
        <v>177</v>
      </c>
      <c r="E100" s="27">
        <v>44701</v>
      </c>
      <c r="F100" s="3">
        <f>IF(E100="New","",IF(E100=E99,G99,TIME(9,0,0)))</f>
        <v>0.41666666666666669</v>
      </c>
      <c r="G100" s="3">
        <v>0.4375</v>
      </c>
      <c r="H100" s="4">
        <f t="shared" si="51"/>
        <v>0.49999999999999956</v>
      </c>
      <c r="I100" s="17">
        <f t="shared" si="52"/>
        <v>2.25</v>
      </c>
    </row>
    <row r="101" spans="1:9" hidden="1" x14ac:dyDescent="0.3">
      <c r="A101">
        <v>0</v>
      </c>
      <c r="B101" s="2" t="s">
        <v>153</v>
      </c>
      <c r="D101" s="8" t="s">
        <v>152</v>
      </c>
      <c r="E101" s="27">
        <v>44701</v>
      </c>
      <c r="F101" s="3">
        <f>IF(E101="New","",IF(E101=E100,G100,TIME(9,0,0)))</f>
        <v>0.4375</v>
      </c>
      <c r="G101" s="3">
        <v>0.45833333333333331</v>
      </c>
      <c r="H101" s="4">
        <f t="shared" si="51"/>
        <v>0</v>
      </c>
      <c r="I101" s="17">
        <f t="shared" si="52"/>
        <v>2.25</v>
      </c>
    </row>
    <row r="102" spans="1:9" ht="28.8" hidden="1" x14ac:dyDescent="0.3">
      <c r="A102">
        <v>3</v>
      </c>
      <c r="B102" s="2">
        <v>18556</v>
      </c>
      <c r="C102" s="62" t="s">
        <v>78</v>
      </c>
      <c r="D102" s="57"/>
      <c r="E102" s="27">
        <v>44701</v>
      </c>
      <c r="F102" s="3">
        <f>IF(E102="New","",IF(E102=E101,G101,TIME(9,0,0)))</f>
        <v>0.45833333333333331</v>
      </c>
      <c r="G102" s="3">
        <v>0.5</v>
      </c>
      <c r="H102" s="4">
        <f t="shared" si="51"/>
        <v>1.0000000000000004</v>
      </c>
      <c r="I102" s="17">
        <f t="shared" si="52"/>
        <v>3.2500000000000004</v>
      </c>
    </row>
    <row r="103" spans="1:9" ht="72" hidden="1" x14ac:dyDescent="0.3">
      <c r="A103" s="75">
        <v>3</v>
      </c>
      <c r="B103" s="71">
        <v>18556</v>
      </c>
      <c r="C103" s="78" t="s">
        <v>78</v>
      </c>
      <c r="D103" s="57" t="s">
        <v>184</v>
      </c>
      <c r="E103" s="27">
        <v>44701</v>
      </c>
      <c r="F103" s="3">
        <v>0.54166666666666663</v>
      </c>
      <c r="G103" s="3">
        <v>0.71875</v>
      </c>
      <c r="H103" s="4">
        <f t="shared" si="51"/>
        <v>4.2500000000000009</v>
      </c>
      <c r="I103" s="17">
        <f t="shared" si="52"/>
        <v>7.5000000000000018</v>
      </c>
    </row>
    <row r="104" spans="1:9" ht="28.8" hidden="1" x14ac:dyDescent="0.3">
      <c r="A104" s="21" t="s">
        <v>170</v>
      </c>
      <c r="B104" s="2" t="s">
        <v>143</v>
      </c>
      <c r="C104" s="62"/>
      <c r="D104" s="37" t="s">
        <v>176</v>
      </c>
      <c r="E104" s="27">
        <v>44701</v>
      </c>
      <c r="F104" s="3">
        <v>0.8125</v>
      </c>
      <c r="G104" s="3">
        <v>0.875</v>
      </c>
      <c r="H104" s="4">
        <f t="shared" si="51"/>
        <v>0</v>
      </c>
      <c r="I104" s="17">
        <f t="shared" si="52"/>
        <v>7.5000000000000018</v>
      </c>
    </row>
    <row r="105" spans="1:9" hidden="1" x14ac:dyDescent="0.3">
      <c r="A105" s="21"/>
      <c r="C105" s="62"/>
      <c r="D105" s="37"/>
      <c r="E105" s="27"/>
      <c r="H105" s="4">
        <f t="shared" si="51"/>
        <v>0</v>
      </c>
      <c r="I105" s="17">
        <f t="shared" si="52"/>
        <v>0</v>
      </c>
    </row>
    <row r="106" spans="1:9" ht="28.8" hidden="1" x14ac:dyDescent="0.3">
      <c r="A106" s="21">
        <v>3</v>
      </c>
      <c r="B106" s="2">
        <v>18556</v>
      </c>
      <c r="C106" s="7" t="s">
        <v>59</v>
      </c>
      <c r="D106" s="8" t="s">
        <v>158</v>
      </c>
      <c r="E106" s="27">
        <v>44704</v>
      </c>
      <c r="F106" s="3">
        <f>IF(E106="New","",IF(E106=E103,G103,TIME(9,0,0)))</f>
        <v>0.375</v>
      </c>
      <c r="G106" s="3">
        <v>0.38541666666666669</v>
      </c>
      <c r="H106" s="4">
        <f t="shared" si="51"/>
        <v>0.25000000000000044</v>
      </c>
      <c r="I106" s="17">
        <f t="shared" si="52"/>
        <v>0.25000000000000044</v>
      </c>
    </row>
    <row r="107" spans="1:9" hidden="1" x14ac:dyDescent="0.3">
      <c r="A107" s="2" t="s">
        <v>77</v>
      </c>
      <c r="B107" s="2" t="s">
        <v>77</v>
      </c>
      <c r="C107" s="7" t="s">
        <v>66</v>
      </c>
      <c r="E107" s="27">
        <v>44704</v>
      </c>
      <c r="F107" s="3">
        <f>IF(E107="New","",IF(E107=E106,G106,TIME(9,0,0)))</f>
        <v>0.38541666666666669</v>
      </c>
      <c r="G107" s="3">
        <v>0.41666666666666669</v>
      </c>
      <c r="H107" s="4">
        <f t="shared" si="51"/>
        <v>0.75</v>
      </c>
      <c r="I107" s="17">
        <f t="shared" si="52"/>
        <v>1.0000000000000004</v>
      </c>
    </row>
    <row r="108" spans="1:9" ht="28.8" hidden="1" x14ac:dyDescent="0.3">
      <c r="A108">
        <v>3</v>
      </c>
      <c r="B108" s="2">
        <v>18556</v>
      </c>
      <c r="C108" s="62" t="s">
        <v>78</v>
      </c>
      <c r="D108" s="56" t="s">
        <v>163</v>
      </c>
      <c r="E108" s="27">
        <v>44704</v>
      </c>
      <c r="F108" s="3">
        <v>0.41666666666666669</v>
      </c>
      <c r="G108" s="3">
        <v>0.44791666666666669</v>
      </c>
      <c r="H108" s="4">
        <f t="shared" si="51"/>
        <v>0.75</v>
      </c>
      <c r="I108" s="17">
        <f t="shared" si="52"/>
        <v>1.7500000000000004</v>
      </c>
    </row>
    <row r="109" spans="1:9" ht="43.2" hidden="1" x14ac:dyDescent="0.3">
      <c r="A109" s="64" t="s">
        <v>24</v>
      </c>
      <c r="B109" s="65" t="s">
        <v>77</v>
      </c>
      <c r="C109" s="65" t="s">
        <v>28</v>
      </c>
      <c r="E109" s="27">
        <v>44704</v>
      </c>
      <c r="F109" s="3">
        <f>IF(E109="New","",IF(E109=E108,G108,TIME(9,0,0)))</f>
        <v>0.44791666666666669</v>
      </c>
      <c r="G109" s="3">
        <v>0.5</v>
      </c>
      <c r="H109" s="4">
        <f t="shared" si="51"/>
        <v>1.2499999999999996</v>
      </c>
      <c r="I109" s="17">
        <f t="shared" si="52"/>
        <v>3</v>
      </c>
    </row>
    <row r="110" spans="1:9" ht="43.2" hidden="1" x14ac:dyDescent="0.3">
      <c r="A110" s="64" t="s">
        <v>24</v>
      </c>
      <c r="B110" s="65" t="s">
        <v>77</v>
      </c>
      <c r="C110" s="65" t="s">
        <v>28</v>
      </c>
      <c r="D110" s="67" t="s">
        <v>158</v>
      </c>
      <c r="E110" s="27">
        <v>44704</v>
      </c>
      <c r="F110" s="3">
        <v>0.54166666666666663</v>
      </c>
      <c r="G110" s="3">
        <v>0.72916666666666663</v>
      </c>
      <c r="H110" s="4">
        <f>IF(AND(C110&lt;&gt;"",F110&lt;&gt;"",G110&lt;&gt;""),(G110-F110)*24,0)</f>
        <v>4.5</v>
      </c>
      <c r="I110" s="17">
        <f>IF(E110=E109,H110+I109,H110)</f>
        <v>7.5</v>
      </c>
    </row>
    <row r="111" spans="1:9" ht="28.8" hidden="1" x14ac:dyDescent="0.3">
      <c r="A111">
        <v>3</v>
      </c>
      <c r="B111" s="2">
        <v>18556</v>
      </c>
      <c r="C111" s="62" t="s">
        <v>78</v>
      </c>
      <c r="D111" s="56" t="s">
        <v>164</v>
      </c>
      <c r="E111" s="27">
        <v>44705</v>
      </c>
      <c r="F111" s="3">
        <v>0.35416666666666669</v>
      </c>
      <c r="G111" s="3">
        <v>0.39583333333333331</v>
      </c>
      <c r="H111" s="4">
        <f>IF(AND(C111&lt;&gt;"",F111&lt;&gt;"",G111&lt;&gt;""),(G111-F111)*24,0)</f>
        <v>0.99999999999999911</v>
      </c>
      <c r="I111" s="17">
        <f>IF(E111=E110,H111+I110,H111)</f>
        <v>0.99999999999999911</v>
      </c>
    </row>
    <row r="112" spans="1:9" hidden="1" x14ac:dyDescent="0.3">
      <c r="A112" s="2" t="s">
        <v>77</v>
      </c>
      <c r="B112" s="2" t="s">
        <v>77</v>
      </c>
      <c r="C112" s="7" t="s">
        <v>66</v>
      </c>
      <c r="E112" s="27">
        <v>44705</v>
      </c>
      <c r="F112" s="3">
        <v>0.39583333333333331</v>
      </c>
      <c r="G112" s="3">
        <v>0.41666666666666669</v>
      </c>
      <c r="H112" s="4">
        <f t="shared" ref="H112:H173" si="53">IF(AND(C112&lt;&gt;"",F112&lt;&gt;"",G112&lt;&gt;""),(G112-F112)*24,0)</f>
        <v>0.50000000000000089</v>
      </c>
      <c r="I112" s="17">
        <f t="shared" ref="I112:I173" si="54">IF(E112=E111,H112+I111,H112)</f>
        <v>1.5</v>
      </c>
    </row>
    <row r="113" spans="1:21" ht="28.8" hidden="1" x14ac:dyDescent="0.3">
      <c r="A113" s="21">
        <v>4</v>
      </c>
      <c r="B113" s="2">
        <v>18702</v>
      </c>
      <c r="C113" s="7" t="s">
        <v>130</v>
      </c>
      <c r="D113" s="56"/>
      <c r="E113" s="27">
        <v>44705</v>
      </c>
      <c r="F113" s="3">
        <v>0.41666666666666669</v>
      </c>
      <c r="G113" s="3">
        <v>0.46875</v>
      </c>
      <c r="H113" s="4">
        <f t="shared" si="53"/>
        <v>1.2499999999999996</v>
      </c>
      <c r="I113" s="17">
        <f t="shared" si="54"/>
        <v>2.7499999999999996</v>
      </c>
      <c r="U113">
        <f>SUBTOTAL(9,I7:U7)</f>
        <v>17</v>
      </c>
    </row>
    <row r="114" spans="1:21" ht="43.2" hidden="1" x14ac:dyDescent="0.3">
      <c r="A114" s="64" t="s">
        <v>24</v>
      </c>
      <c r="B114" s="65" t="s">
        <v>77</v>
      </c>
      <c r="C114" s="65" t="s">
        <v>28</v>
      </c>
      <c r="D114" s="68"/>
      <c r="E114" s="27">
        <v>44705</v>
      </c>
      <c r="F114" s="3">
        <v>0.46875</v>
      </c>
      <c r="G114" s="3">
        <v>0.5</v>
      </c>
      <c r="H114" s="4">
        <f t="shared" si="53"/>
        <v>0.75</v>
      </c>
      <c r="I114" s="17">
        <f t="shared" si="54"/>
        <v>3.4999999999999996</v>
      </c>
    </row>
    <row r="115" spans="1:21" ht="43.2" hidden="1" x14ac:dyDescent="0.3">
      <c r="A115" s="64" t="s">
        <v>24</v>
      </c>
      <c r="B115" s="65" t="s">
        <v>77</v>
      </c>
      <c r="C115" s="65" t="s">
        <v>28</v>
      </c>
      <c r="D115" s="68" t="s">
        <v>183</v>
      </c>
      <c r="E115" s="27">
        <v>44705</v>
      </c>
      <c r="F115" s="3">
        <v>0.54166666666666663</v>
      </c>
      <c r="G115" s="3">
        <v>0.70833333333333337</v>
      </c>
      <c r="H115" s="4">
        <f t="shared" si="53"/>
        <v>4.0000000000000018</v>
      </c>
      <c r="I115" s="17">
        <f t="shared" si="54"/>
        <v>7.5000000000000018</v>
      </c>
    </row>
    <row r="116" spans="1:21" ht="43.2" hidden="1" x14ac:dyDescent="0.3">
      <c r="A116" s="64" t="s">
        <v>24</v>
      </c>
      <c r="B116" s="65" t="s">
        <v>77</v>
      </c>
      <c r="C116" s="65" t="s">
        <v>28</v>
      </c>
      <c r="D116" s="8" t="s">
        <v>159</v>
      </c>
      <c r="E116" s="27">
        <v>44706</v>
      </c>
      <c r="F116" s="3">
        <v>0.33333333333333331</v>
      </c>
      <c r="G116" s="3">
        <v>0.39583333333333331</v>
      </c>
      <c r="H116" s="4">
        <f t="shared" si="53"/>
        <v>1.5</v>
      </c>
      <c r="I116" s="17">
        <f t="shared" si="54"/>
        <v>1.5</v>
      </c>
    </row>
    <row r="117" spans="1:21" hidden="1" x14ac:dyDescent="0.3">
      <c r="A117" s="2" t="s">
        <v>77</v>
      </c>
      <c r="B117" s="2" t="s">
        <v>77</v>
      </c>
      <c r="C117" s="7" t="s">
        <v>66</v>
      </c>
      <c r="E117" s="27">
        <v>44706</v>
      </c>
      <c r="F117" s="3">
        <v>0.39583333333333331</v>
      </c>
      <c r="G117" s="3">
        <v>0.41666666666666669</v>
      </c>
      <c r="H117" s="4">
        <f t="shared" ref="H117:H133" si="55">IF(AND(C117&lt;&gt;"",F117&lt;&gt;"",G117&lt;&gt;""),(G117-F117)*24,0)</f>
        <v>0.50000000000000089</v>
      </c>
      <c r="I117" s="17">
        <f t="shared" ref="I117:I130" si="56">IF(E117=E116,H117+I116,H117)</f>
        <v>2.0000000000000009</v>
      </c>
    </row>
    <row r="118" spans="1:21" ht="28.8" hidden="1" x14ac:dyDescent="0.3">
      <c r="A118">
        <v>3</v>
      </c>
      <c r="B118" s="2">
        <v>18556</v>
      </c>
      <c r="C118" s="62" t="s">
        <v>78</v>
      </c>
      <c r="D118" s="56" t="s">
        <v>164</v>
      </c>
      <c r="E118" s="27">
        <v>44706</v>
      </c>
      <c r="F118" s="3">
        <v>0.41666666666666669</v>
      </c>
      <c r="G118" s="3">
        <v>0.45833333333333331</v>
      </c>
      <c r="H118" s="4">
        <f t="shared" si="55"/>
        <v>0.99999999999999911</v>
      </c>
      <c r="I118" s="17">
        <f t="shared" si="56"/>
        <v>3</v>
      </c>
    </row>
    <row r="119" spans="1:21" ht="43.2" hidden="1" x14ac:dyDescent="0.3">
      <c r="A119" s="64" t="s">
        <v>24</v>
      </c>
      <c r="B119" s="65" t="s">
        <v>77</v>
      </c>
      <c r="C119" s="65" t="s">
        <v>28</v>
      </c>
      <c r="E119" s="27">
        <v>44706</v>
      </c>
      <c r="F119" s="3">
        <v>0.45833333333333331</v>
      </c>
      <c r="G119" s="3">
        <v>0.5</v>
      </c>
      <c r="H119" s="4">
        <f t="shared" si="55"/>
        <v>1.0000000000000004</v>
      </c>
      <c r="I119" s="17">
        <f t="shared" si="56"/>
        <v>4</v>
      </c>
    </row>
    <row r="120" spans="1:21" ht="43.2" hidden="1" x14ac:dyDescent="0.3">
      <c r="A120" s="64" t="s">
        <v>24</v>
      </c>
      <c r="B120" s="65" t="s">
        <v>77</v>
      </c>
      <c r="C120" s="65" t="s">
        <v>28</v>
      </c>
      <c r="D120" s="56"/>
      <c r="E120" s="27">
        <v>44706</v>
      </c>
      <c r="F120" s="3">
        <v>0.54166666666666663</v>
      </c>
      <c r="G120" s="3">
        <v>0.6875</v>
      </c>
      <c r="H120" s="4">
        <f t="shared" si="55"/>
        <v>3.5000000000000009</v>
      </c>
      <c r="I120" s="17">
        <f t="shared" si="56"/>
        <v>7.5000000000000009</v>
      </c>
    </row>
    <row r="121" spans="1:21" ht="57.6" hidden="1" x14ac:dyDescent="0.3">
      <c r="A121" s="64" t="s">
        <v>24</v>
      </c>
      <c r="B121" s="65" t="s">
        <v>77</v>
      </c>
      <c r="C121" s="65" t="s">
        <v>28</v>
      </c>
      <c r="D121" s="37" t="s">
        <v>160</v>
      </c>
      <c r="E121" s="27">
        <v>44707</v>
      </c>
      <c r="F121" s="3">
        <v>0.33333333333333331</v>
      </c>
      <c r="G121" s="3">
        <v>0.39583333333333331</v>
      </c>
      <c r="H121" s="4">
        <f t="shared" si="55"/>
        <v>1.5</v>
      </c>
      <c r="I121" s="17">
        <f t="shared" si="56"/>
        <v>1.5</v>
      </c>
    </row>
    <row r="122" spans="1:21" hidden="1" x14ac:dyDescent="0.3">
      <c r="A122" s="2" t="s">
        <v>77</v>
      </c>
      <c r="B122" s="2" t="s">
        <v>77</v>
      </c>
      <c r="C122" s="7" t="s">
        <v>66</v>
      </c>
      <c r="E122" s="27">
        <v>44707</v>
      </c>
      <c r="F122" s="3">
        <v>0.39583333333333331</v>
      </c>
      <c r="G122" s="3">
        <v>0.41666666666666669</v>
      </c>
      <c r="H122" s="4">
        <f t="shared" si="55"/>
        <v>0.50000000000000089</v>
      </c>
      <c r="I122" s="17">
        <f t="shared" si="56"/>
        <v>2.0000000000000009</v>
      </c>
    </row>
    <row r="123" spans="1:21" ht="28.8" hidden="1" x14ac:dyDescent="0.3">
      <c r="A123">
        <v>3</v>
      </c>
      <c r="B123" s="2">
        <v>18556</v>
      </c>
      <c r="C123" s="62" t="s">
        <v>78</v>
      </c>
      <c r="D123" s="56" t="s">
        <v>165</v>
      </c>
      <c r="E123" s="27">
        <v>44707</v>
      </c>
      <c r="F123" s="3">
        <v>0.41666666666666669</v>
      </c>
      <c r="G123" s="3">
        <v>0.44791666666666669</v>
      </c>
      <c r="H123" s="4">
        <f t="shared" si="55"/>
        <v>0.75</v>
      </c>
      <c r="I123" s="17">
        <f t="shared" si="56"/>
        <v>2.7500000000000009</v>
      </c>
    </row>
    <row r="124" spans="1:21" ht="28.8" hidden="1" x14ac:dyDescent="0.3">
      <c r="A124" s="21">
        <v>4</v>
      </c>
      <c r="B124" s="2">
        <v>18702</v>
      </c>
      <c r="C124" s="7" t="s">
        <v>130</v>
      </c>
      <c r="E124" s="27">
        <v>44707</v>
      </c>
      <c r="F124" s="3">
        <v>0.44791666666666669</v>
      </c>
      <c r="G124" s="3">
        <v>0.5</v>
      </c>
      <c r="H124" s="4">
        <f t="shared" si="55"/>
        <v>1.2499999999999996</v>
      </c>
      <c r="I124" s="17">
        <f t="shared" si="56"/>
        <v>4</v>
      </c>
    </row>
    <row r="125" spans="1:21" ht="43.2" hidden="1" x14ac:dyDescent="0.3">
      <c r="A125" s="64" t="s">
        <v>24</v>
      </c>
      <c r="B125" s="65" t="s">
        <v>77</v>
      </c>
      <c r="C125" s="65" t="s">
        <v>28</v>
      </c>
      <c r="D125" s="56" t="s">
        <v>182</v>
      </c>
      <c r="E125" s="27">
        <v>44707</v>
      </c>
      <c r="F125" s="3">
        <v>0.54166666666666663</v>
      </c>
      <c r="G125" s="3">
        <v>0.6875</v>
      </c>
      <c r="H125" s="4">
        <f t="shared" si="55"/>
        <v>3.5000000000000009</v>
      </c>
      <c r="I125" s="17">
        <f t="shared" si="56"/>
        <v>7.5000000000000009</v>
      </c>
    </row>
    <row r="126" spans="1:21" ht="43.2" hidden="1" x14ac:dyDescent="0.3">
      <c r="A126" s="21">
        <v>4</v>
      </c>
      <c r="B126" s="2">
        <v>18702</v>
      </c>
      <c r="C126" s="7" t="s">
        <v>130</v>
      </c>
      <c r="D126" s="37" t="s">
        <v>161</v>
      </c>
      <c r="E126" s="27">
        <v>44708</v>
      </c>
      <c r="F126" s="3">
        <v>0.33333333333333331</v>
      </c>
      <c r="G126" s="3">
        <v>0.39583333333333331</v>
      </c>
      <c r="H126" s="4">
        <f t="shared" si="55"/>
        <v>1.5</v>
      </c>
      <c r="I126" s="17">
        <f t="shared" si="56"/>
        <v>1.5</v>
      </c>
    </row>
    <row r="127" spans="1:21" hidden="1" x14ac:dyDescent="0.3">
      <c r="A127" s="2" t="s">
        <v>77</v>
      </c>
      <c r="B127" s="2" t="s">
        <v>77</v>
      </c>
      <c r="C127" s="7" t="s">
        <v>66</v>
      </c>
      <c r="E127" s="27">
        <v>44708</v>
      </c>
      <c r="F127" s="3">
        <v>0.39583333333333331</v>
      </c>
      <c r="G127" s="3">
        <v>0.41666666666666669</v>
      </c>
      <c r="H127" s="4">
        <f t="shared" si="55"/>
        <v>0.50000000000000089</v>
      </c>
      <c r="I127" s="17">
        <f t="shared" si="56"/>
        <v>2.0000000000000009</v>
      </c>
    </row>
    <row r="128" spans="1:21" ht="43.2" hidden="1" x14ac:dyDescent="0.3">
      <c r="A128" s="64" t="s">
        <v>24</v>
      </c>
      <c r="B128" s="65" t="s">
        <v>77</v>
      </c>
      <c r="C128" s="65" t="s">
        <v>28</v>
      </c>
      <c r="E128" s="27">
        <v>44708</v>
      </c>
      <c r="F128" s="3">
        <v>0.41666666666666669</v>
      </c>
      <c r="G128" s="3">
        <v>0.5</v>
      </c>
      <c r="H128" s="4">
        <f t="shared" si="55"/>
        <v>1.9999999999999996</v>
      </c>
      <c r="I128" s="17">
        <f t="shared" si="56"/>
        <v>4</v>
      </c>
    </row>
    <row r="129" spans="1:9" ht="43.2" hidden="1" x14ac:dyDescent="0.3">
      <c r="A129" s="64" t="s">
        <v>24</v>
      </c>
      <c r="B129" s="65" t="s">
        <v>77</v>
      </c>
      <c r="C129" s="65" t="s">
        <v>28</v>
      </c>
      <c r="D129" s="56" t="s">
        <v>182</v>
      </c>
      <c r="E129" s="27">
        <v>44708</v>
      </c>
      <c r="F129" s="3">
        <v>0.54166666666666663</v>
      </c>
      <c r="G129" s="3">
        <v>0.6875</v>
      </c>
      <c r="H129" s="4">
        <f t="shared" si="55"/>
        <v>3.5000000000000009</v>
      </c>
      <c r="I129" s="17">
        <f t="shared" si="56"/>
        <v>7.5000000000000009</v>
      </c>
    </row>
    <row r="130" spans="1:9" hidden="1" x14ac:dyDescent="0.3">
      <c r="A130" s="21">
        <v>4</v>
      </c>
      <c r="B130" s="2">
        <v>18702</v>
      </c>
      <c r="C130" s="36" t="s">
        <v>131</v>
      </c>
      <c r="D130" s="8" t="s">
        <v>180</v>
      </c>
      <c r="E130" s="27">
        <v>44711</v>
      </c>
      <c r="F130" s="3">
        <v>0.32291666666666669</v>
      </c>
      <c r="G130" s="3">
        <v>0.39583333333333331</v>
      </c>
      <c r="H130" s="4">
        <f t="shared" si="55"/>
        <v>1.7499999999999991</v>
      </c>
      <c r="I130" s="17">
        <f t="shared" si="56"/>
        <v>1.7499999999999991</v>
      </c>
    </row>
    <row r="131" spans="1:9" hidden="1" x14ac:dyDescent="0.3">
      <c r="A131" s="2" t="s">
        <v>77</v>
      </c>
      <c r="B131" s="2" t="s">
        <v>77</v>
      </c>
      <c r="C131" s="7" t="s">
        <v>66</v>
      </c>
      <c r="E131" s="27">
        <v>44711</v>
      </c>
      <c r="F131" s="3">
        <v>0.39583333333333331</v>
      </c>
      <c r="G131" s="3">
        <v>0.41666666666666669</v>
      </c>
      <c r="H131" s="4">
        <f t="shared" si="55"/>
        <v>0.50000000000000089</v>
      </c>
      <c r="I131" s="17">
        <f t="shared" si="54"/>
        <v>2.25</v>
      </c>
    </row>
    <row r="132" spans="1:9" ht="43.2" hidden="1" x14ac:dyDescent="0.3">
      <c r="A132" s="64" t="s">
        <v>24</v>
      </c>
      <c r="B132" s="65" t="s">
        <v>77</v>
      </c>
      <c r="C132" s="66" t="s">
        <v>28</v>
      </c>
      <c r="D132" s="37" t="s">
        <v>181</v>
      </c>
      <c r="E132" s="27">
        <v>44711</v>
      </c>
      <c r="F132" s="3">
        <v>0.41666666666666669</v>
      </c>
      <c r="G132" s="3">
        <v>0.5</v>
      </c>
      <c r="H132" s="4">
        <f t="shared" si="55"/>
        <v>1.9999999999999996</v>
      </c>
      <c r="I132" s="17">
        <f t="shared" si="54"/>
        <v>4.25</v>
      </c>
    </row>
    <row r="133" spans="1:9" hidden="1" x14ac:dyDescent="0.3">
      <c r="A133" s="64" t="s">
        <v>24</v>
      </c>
      <c r="B133" s="65" t="s">
        <v>77</v>
      </c>
      <c r="C133" s="66" t="s">
        <v>28</v>
      </c>
      <c r="D133" s="56" t="s">
        <v>182</v>
      </c>
      <c r="E133" s="27">
        <v>44711</v>
      </c>
      <c r="F133" s="3">
        <v>0.55208333333333337</v>
      </c>
      <c r="G133" s="3">
        <v>0.6875</v>
      </c>
      <c r="H133" s="4">
        <f t="shared" si="55"/>
        <v>3.2499999999999991</v>
      </c>
      <c r="I133" s="17">
        <f t="shared" si="54"/>
        <v>7.4999999999999991</v>
      </c>
    </row>
    <row r="134" spans="1:9" hidden="1" x14ac:dyDescent="0.3">
      <c r="A134" s="21">
        <v>4</v>
      </c>
      <c r="B134" s="2">
        <v>18702</v>
      </c>
      <c r="C134" s="36" t="s">
        <v>131</v>
      </c>
      <c r="E134" s="27">
        <v>44712</v>
      </c>
      <c r="F134" s="3">
        <v>0.32291666666666669</v>
      </c>
      <c r="G134" s="3">
        <v>0.39583333333333331</v>
      </c>
      <c r="H134" s="4">
        <f t="shared" si="53"/>
        <v>1.7499999999999991</v>
      </c>
      <c r="I134" s="17">
        <f t="shared" si="54"/>
        <v>1.7499999999999991</v>
      </c>
    </row>
    <row r="135" spans="1:9" hidden="1" x14ac:dyDescent="0.3">
      <c r="A135" s="2" t="s">
        <v>77</v>
      </c>
      <c r="B135" s="2" t="s">
        <v>77</v>
      </c>
      <c r="C135" s="7" t="s">
        <v>66</v>
      </c>
      <c r="E135" s="27">
        <v>44712</v>
      </c>
      <c r="F135" s="3">
        <v>0.39583333333333331</v>
      </c>
      <c r="G135" s="3">
        <v>0.41666666666666669</v>
      </c>
      <c r="H135" s="4">
        <f t="shared" si="53"/>
        <v>0.50000000000000089</v>
      </c>
      <c r="I135" s="17">
        <f t="shared" si="54"/>
        <v>2.25</v>
      </c>
    </row>
    <row r="136" spans="1:9" hidden="1" x14ac:dyDescent="0.3">
      <c r="A136" s="21">
        <v>4</v>
      </c>
      <c r="B136" s="2">
        <v>18702</v>
      </c>
      <c r="C136" s="36" t="s">
        <v>131</v>
      </c>
      <c r="E136" s="27">
        <v>44712</v>
      </c>
      <c r="F136" s="3">
        <v>0.41666666666666669</v>
      </c>
      <c r="G136" s="3">
        <v>0.5</v>
      </c>
      <c r="H136" s="4">
        <f t="shared" si="53"/>
        <v>1.9999999999999996</v>
      </c>
      <c r="I136" s="17">
        <f t="shared" si="54"/>
        <v>4.25</v>
      </c>
    </row>
    <row r="137" spans="1:9" hidden="1" x14ac:dyDescent="0.3">
      <c r="A137" s="21">
        <v>4</v>
      </c>
      <c r="B137" s="2">
        <v>18702</v>
      </c>
      <c r="C137" s="36" t="s">
        <v>131</v>
      </c>
      <c r="D137" s="8" t="s">
        <v>182</v>
      </c>
      <c r="E137" s="27">
        <v>44712</v>
      </c>
      <c r="F137" s="3">
        <v>0.55208333333333337</v>
      </c>
      <c r="G137" s="3">
        <v>0.6875</v>
      </c>
      <c r="H137" s="4">
        <f t="shared" si="53"/>
        <v>3.2499999999999991</v>
      </c>
      <c r="I137" s="17">
        <f t="shared" si="54"/>
        <v>7.4999999999999991</v>
      </c>
    </row>
    <row r="138" spans="1:9" hidden="1" x14ac:dyDescent="0.3">
      <c r="A138" s="21">
        <v>4</v>
      </c>
      <c r="B138" s="2">
        <v>18702</v>
      </c>
      <c r="C138" s="36" t="s">
        <v>131</v>
      </c>
      <c r="E138" s="27">
        <v>44713</v>
      </c>
      <c r="F138" s="3">
        <v>0.32291666666666669</v>
      </c>
      <c r="G138" s="3">
        <v>0.39583333333333331</v>
      </c>
      <c r="H138" s="4">
        <f t="shared" si="53"/>
        <v>1.7499999999999991</v>
      </c>
      <c r="I138" s="17">
        <f t="shared" si="54"/>
        <v>1.7499999999999991</v>
      </c>
    </row>
    <row r="139" spans="1:9" hidden="1" x14ac:dyDescent="0.3">
      <c r="A139" s="2" t="s">
        <v>77</v>
      </c>
      <c r="B139" s="2" t="s">
        <v>77</v>
      </c>
      <c r="C139" s="7" t="s">
        <v>66</v>
      </c>
      <c r="E139" s="27">
        <v>44713</v>
      </c>
      <c r="F139" s="3">
        <v>0.39583333333333331</v>
      </c>
      <c r="G139" s="3">
        <v>0.41666666666666669</v>
      </c>
      <c r="H139" s="4">
        <f t="shared" si="53"/>
        <v>0.50000000000000089</v>
      </c>
      <c r="I139" s="17">
        <f t="shared" si="54"/>
        <v>2.25</v>
      </c>
    </row>
    <row r="140" spans="1:9" hidden="1" x14ac:dyDescent="0.3">
      <c r="A140" s="2" t="s">
        <v>77</v>
      </c>
      <c r="B140" s="2" t="s">
        <v>77</v>
      </c>
      <c r="C140" s="24" t="s">
        <v>197</v>
      </c>
      <c r="D140" s="8" t="s">
        <v>214</v>
      </c>
      <c r="E140" s="27">
        <v>44713</v>
      </c>
      <c r="F140" s="3">
        <v>0.41666666666666669</v>
      </c>
      <c r="G140" s="3">
        <v>0.5</v>
      </c>
      <c r="H140" s="4">
        <f t="shared" si="53"/>
        <v>1.9999999999999996</v>
      </c>
      <c r="I140" s="17">
        <f t="shared" si="54"/>
        <v>4.25</v>
      </c>
    </row>
    <row r="141" spans="1:9" hidden="1" x14ac:dyDescent="0.3">
      <c r="A141" s="21">
        <v>4</v>
      </c>
      <c r="B141" s="2">
        <v>18702</v>
      </c>
      <c r="C141" s="36" t="s">
        <v>131</v>
      </c>
      <c r="E141" s="27">
        <v>44713</v>
      </c>
      <c r="F141" s="3">
        <v>0.54166666666666663</v>
      </c>
      <c r="G141" s="3">
        <v>0.67708333333333337</v>
      </c>
      <c r="H141" s="4">
        <f t="shared" si="53"/>
        <v>3.2500000000000018</v>
      </c>
      <c r="I141" s="17">
        <f t="shared" si="54"/>
        <v>7.5000000000000018</v>
      </c>
    </row>
    <row r="142" spans="1:9" hidden="1" x14ac:dyDescent="0.3">
      <c r="A142" s="2" t="s">
        <v>77</v>
      </c>
      <c r="B142" s="2" t="s">
        <v>77</v>
      </c>
      <c r="C142" s="24" t="s">
        <v>197</v>
      </c>
      <c r="D142" s="8" t="s">
        <v>198</v>
      </c>
      <c r="E142" s="27">
        <v>44714</v>
      </c>
      <c r="F142" s="3">
        <v>0.32291666666666669</v>
      </c>
      <c r="G142" s="3">
        <v>0.39583333333333331</v>
      </c>
      <c r="H142" s="4">
        <f t="shared" si="53"/>
        <v>1.7499999999999991</v>
      </c>
      <c r="I142" s="17">
        <f t="shared" si="54"/>
        <v>1.7499999999999991</v>
      </c>
    </row>
    <row r="143" spans="1:9" hidden="1" x14ac:dyDescent="0.3">
      <c r="A143" s="2" t="s">
        <v>77</v>
      </c>
      <c r="B143" s="2" t="s">
        <v>77</v>
      </c>
      <c r="C143" s="7" t="s">
        <v>66</v>
      </c>
      <c r="E143" s="27">
        <v>44714</v>
      </c>
      <c r="F143" s="3">
        <v>0.39583333333333331</v>
      </c>
      <c r="G143" s="3">
        <v>0.42708333333333331</v>
      </c>
      <c r="H143" s="4">
        <f t="shared" si="53"/>
        <v>0.75</v>
      </c>
      <c r="I143" s="17">
        <f t="shared" si="54"/>
        <v>2.4999999999999991</v>
      </c>
    </row>
    <row r="144" spans="1:9" hidden="1" x14ac:dyDescent="0.3">
      <c r="A144" s="2" t="s">
        <v>77</v>
      </c>
      <c r="B144" s="2" t="s">
        <v>77</v>
      </c>
      <c r="C144" s="24" t="s">
        <v>197</v>
      </c>
      <c r="D144" s="8" t="s">
        <v>200</v>
      </c>
      <c r="E144" s="27">
        <v>44714</v>
      </c>
      <c r="F144" s="3">
        <v>0.42708333333333331</v>
      </c>
      <c r="G144" s="3">
        <v>0.5</v>
      </c>
      <c r="H144" s="4">
        <f t="shared" si="53"/>
        <v>1.7500000000000004</v>
      </c>
      <c r="I144" s="17">
        <f t="shared" si="54"/>
        <v>4.25</v>
      </c>
    </row>
    <row r="145" spans="1:9" hidden="1" x14ac:dyDescent="0.3">
      <c r="A145" s="2" t="s">
        <v>77</v>
      </c>
      <c r="B145" s="2" t="s">
        <v>77</v>
      </c>
      <c r="C145" s="24" t="s">
        <v>197</v>
      </c>
      <c r="D145" s="8" t="s">
        <v>201</v>
      </c>
      <c r="E145" s="27">
        <v>44714</v>
      </c>
      <c r="F145" s="3">
        <v>0.54166666666666663</v>
      </c>
      <c r="G145" s="3">
        <v>0.67708333333333337</v>
      </c>
      <c r="H145" s="4">
        <f t="shared" si="53"/>
        <v>3.2500000000000018</v>
      </c>
      <c r="I145" s="17">
        <f t="shared" si="54"/>
        <v>7.5000000000000018</v>
      </c>
    </row>
    <row r="146" spans="1:9" hidden="1" x14ac:dyDescent="0.3">
      <c r="A146" s="2" t="s">
        <v>77</v>
      </c>
      <c r="B146" s="2" t="s">
        <v>77</v>
      </c>
      <c r="C146" s="24" t="s">
        <v>197</v>
      </c>
      <c r="D146" s="8" t="s">
        <v>199</v>
      </c>
      <c r="E146" s="27">
        <v>44715</v>
      </c>
      <c r="F146" s="3">
        <v>0.33333333333333331</v>
      </c>
      <c r="G146" s="3">
        <v>0.39583333333333331</v>
      </c>
      <c r="H146" s="4">
        <f t="shared" si="53"/>
        <v>1.5</v>
      </c>
      <c r="I146" s="17">
        <f t="shared" si="54"/>
        <v>1.5</v>
      </c>
    </row>
    <row r="147" spans="1:9" hidden="1" x14ac:dyDescent="0.3">
      <c r="A147" s="2" t="s">
        <v>77</v>
      </c>
      <c r="B147" s="2" t="s">
        <v>77</v>
      </c>
      <c r="C147" s="7" t="s">
        <v>66</v>
      </c>
      <c r="E147" s="27">
        <v>44715</v>
      </c>
      <c r="F147" s="3">
        <v>0.39583333333333331</v>
      </c>
      <c r="G147" s="3">
        <v>0.41666666666666669</v>
      </c>
      <c r="H147" s="4">
        <f t="shared" si="53"/>
        <v>0.50000000000000089</v>
      </c>
      <c r="I147" s="17">
        <f t="shared" si="54"/>
        <v>2.0000000000000009</v>
      </c>
    </row>
    <row r="148" spans="1:9" hidden="1" x14ac:dyDescent="0.3">
      <c r="A148" s="2" t="s">
        <v>77</v>
      </c>
      <c r="B148" s="2" t="s">
        <v>77</v>
      </c>
      <c r="C148" s="24" t="s">
        <v>197</v>
      </c>
      <c r="D148" s="8" t="s">
        <v>199</v>
      </c>
      <c r="E148" s="27">
        <v>44715</v>
      </c>
      <c r="F148" s="3">
        <v>0.41666666666666669</v>
      </c>
      <c r="G148" s="3">
        <v>0.5</v>
      </c>
      <c r="H148" s="4">
        <f t="shared" si="53"/>
        <v>1.9999999999999996</v>
      </c>
      <c r="I148" s="17">
        <f t="shared" si="54"/>
        <v>4</v>
      </c>
    </row>
    <row r="149" spans="1:9" hidden="1" x14ac:dyDescent="0.3">
      <c r="A149" s="21" t="s">
        <v>170</v>
      </c>
      <c r="B149" s="2" t="s">
        <v>143</v>
      </c>
      <c r="D149" s="8" t="s">
        <v>202</v>
      </c>
      <c r="E149" s="27">
        <v>44715</v>
      </c>
      <c r="F149" s="3">
        <v>0.41666666666666669</v>
      </c>
      <c r="G149" s="3">
        <v>0.5</v>
      </c>
      <c r="H149" s="4">
        <f t="shared" si="53"/>
        <v>0</v>
      </c>
      <c r="I149" s="17">
        <f t="shared" si="54"/>
        <v>4</v>
      </c>
    </row>
    <row r="150" spans="1:9" hidden="1" x14ac:dyDescent="0.3">
      <c r="A150" s="2" t="s">
        <v>77</v>
      </c>
      <c r="B150" s="2" t="s">
        <v>77</v>
      </c>
      <c r="C150" s="24" t="s">
        <v>197</v>
      </c>
      <c r="D150" s="8" t="s">
        <v>199</v>
      </c>
      <c r="E150" s="27">
        <v>44715</v>
      </c>
      <c r="F150" s="3">
        <v>0.54166666666666663</v>
      </c>
      <c r="G150" s="3">
        <v>0.63541666666666663</v>
      </c>
      <c r="H150" s="4">
        <f t="shared" si="53"/>
        <v>2.25</v>
      </c>
      <c r="I150" s="17">
        <f t="shared" si="54"/>
        <v>6.25</v>
      </c>
    </row>
    <row r="151" spans="1:9" hidden="1" x14ac:dyDescent="0.3">
      <c r="A151" s="21">
        <v>4</v>
      </c>
      <c r="B151" s="2">
        <v>18702</v>
      </c>
      <c r="C151" s="24" t="s">
        <v>132</v>
      </c>
      <c r="D151" s="8" t="s">
        <v>203</v>
      </c>
      <c r="E151" s="27">
        <v>44715</v>
      </c>
      <c r="F151" s="3">
        <v>0.63541666666666663</v>
      </c>
      <c r="G151" s="3">
        <v>0.6875</v>
      </c>
      <c r="H151" s="4">
        <f t="shared" si="53"/>
        <v>1.2500000000000009</v>
      </c>
      <c r="I151" s="17">
        <f t="shared" si="54"/>
        <v>7.5000000000000009</v>
      </c>
    </row>
    <row r="152" spans="1:9" hidden="1" x14ac:dyDescent="0.3">
      <c r="A152" s="21">
        <v>4</v>
      </c>
      <c r="B152" s="2">
        <v>18702</v>
      </c>
      <c r="C152" s="24" t="s">
        <v>132</v>
      </c>
      <c r="D152" s="8" t="s">
        <v>203</v>
      </c>
      <c r="E152" s="27">
        <v>44718</v>
      </c>
      <c r="F152" s="3">
        <v>0.32291666666666669</v>
      </c>
      <c r="G152" s="3">
        <v>0.39583333333333331</v>
      </c>
      <c r="H152" s="4">
        <f t="shared" si="53"/>
        <v>1.7499999999999991</v>
      </c>
      <c r="I152" s="17">
        <f t="shared" si="54"/>
        <v>1.7499999999999991</v>
      </c>
    </row>
    <row r="153" spans="1:9" hidden="1" x14ac:dyDescent="0.3">
      <c r="A153" s="2" t="s">
        <v>77</v>
      </c>
      <c r="B153" s="2" t="s">
        <v>77</v>
      </c>
      <c r="C153" s="7" t="s">
        <v>66</v>
      </c>
      <c r="E153" s="27">
        <v>44718</v>
      </c>
      <c r="F153" s="3">
        <v>0.39583333333333331</v>
      </c>
      <c r="G153" s="3">
        <v>0.41666666666666669</v>
      </c>
      <c r="H153" s="4">
        <f t="shared" si="53"/>
        <v>0.50000000000000089</v>
      </c>
      <c r="I153" s="17">
        <f t="shared" si="54"/>
        <v>2.25</v>
      </c>
    </row>
    <row r="154" spans="1:9" hidden="1" x14ac:dyDescent="0.3">
      <c r="A154" s="2" t="s">
        <v>77</v>
      </c>
      <c r="B154" s="2" t="s">
        <v>77</v>
      </c>
      <c r="C154" s="24" t="s">
        <v>197</v>
      </c>
      <c r="D154" s="8" t="s">
        <v>199</v>
      </c>
      <c r="E154" s="27">
        <v>44718</v>
      </c>
      <c r="F154" s="3">
        <v>0.41666666666666669</v>
      </c>
      <c r="G154" s="3">
        <v>0.5</v>
      </c>
      <c r="H154" s="4">
        <f t="shared" si="53"/>
        <v>1.9999999999999996</v>
      </c>
      <c r="I154" s="17">
        <f t="shared" si="54"/>
        <v>4.25</v>
      </c>
    </row>
    <row r="155" spans="1:9" hidden="1" x14ac:dyDescent="0.3">
      <c r="A155" s="2" t="s">
        <v>77</v>
      </c>
      <c r="B155" s="2" t="s">
        <v>77</v>
      </c>
      <c r="C155" s="24" t="s">
        <v>197</v>
      </c>
      <c r="D155" s="8" t="s">
        <v>199</v>
      </c>
      <c r="E155" s="27">
        <v>44718</v>
      </c>
      <c r="F155" s="3">
        <v>0.54166666666666663</v>
      </c>
      <c r="G155" s="3">
        <v>0.58333333333333337</v>
      </c>
      <c r="H155" s="4">
        <f t="shared" si="53"/>
        <v>1.0000000000000018</v>
      </c>
      <c r="I155" s="17">
        <f t="shared" si="54"/>
        <v>5.2500000000000018</v>
      </c>
    </row>
    <row r="156" spans="1:9" hidden="1" x14ac:dyDescent="0.3">
      <c r="A156" s="21">
        <v>4</v>
      </c>
      <c r="B156" s="2">
        <v>18702</v>
      </c>
      <c r="C156" s="36" t="s">
        <v>131</v>
      </c>
      <c r="D156" s="8" t="s">
        <v>203</v>
      </c>
      <c r="E156" s="27">
        <v>44718</v>
      </c>
      <c r="F156" s="3">
        <v>0.58333333333333337</v>
      </c>
      <c r="G156" s="3">
        <v>0.59375</v>
      </c>
      <c r="H156" s="4">
        <f t="shared" si="53"/>
        <v>0.24999999999999911</v>
      </c>
      <c r="I156" s="17">
        <f t="shared" si="54"/>
        <v>5.5000000000000009</v>
      </c>
    </row>
    <row r="157" spans="1:9" hidden="1" x14ac:dyDescent="0.3">
      <c r="A157" s="21">
        <v>4</v>
      </c>
      <c r="B157" s="2">
        <v>18702</v>
      </c>
      <c r="C157" s="24" t="s">
        <v>132</v>
      </c>
      <c r="D157" s="8" t="s">
        <v>203</v>
      </c>
      <c r="E157" s="27">
        <v>44718</v>
      </c>
      <c r="F157" s="3">
        <v>0.59375</v>
      </c>
      <c r="G157" s="3">
        <v>0.67708333333333337</v>
      </c>
      <c r="H157" s="4">
        <f t="shared" si="53"/>
        <v>2.0000000000000009</v>
      </c>
      <c r="I157" s="17">
        <f t="shared" si="54"/>
        <v>7.5000000000000018</v>
      </c>
    </row>
    <row r="158" spans="1:9" hidden="1" x14ac:dyDescent="0.3">
      <c r="A158" s="21">
        <v>4</v>
      </c>
      <c r="B158" s="2">
        <v>18702</v>
      </c>
      <c r="C158" s="24" t="s">
        <v>132</v>
      </c>
      <c r="D158" s="8" t="s">
        <v>203</v>
      </c>
      <c r="E158" s="27">
        <v>44718</v>
      </c>
      <c r="F158" s="95">
        <v>0.79166666666666663</v>
      </c>
      <c r="G158" s="95">
        <v>0.91666666666666663</v>
      </c>
      <c r="H158" s="4">
        <f t="shared" si="53"/>
        <v>3</v>
      </c>
      <c r="I158" s="17">
        <f t="shared" si="54"/>
        <v>10.500000000000002</v>
      </c>
    </row>
    <row r="159" spans="1:9" hidden="1" x14ac:dyDescent="0.3">
      <c r="A159" s="21">
        <v>4</v>
      </c>
      <c r="B159" s="2">
        <v>18702</v>
      </c>
      <c r="C159" s="24" t="s">
        <v>132</v>
      </c>
      <c r="E159" s="27">
        <v>44719</v>
      </c>
      <c r="F159" s="3">
        <v>0.33333333333333331</v>
      </c>
      <c r="G159" s="3">
        <v>0.39583333333333331</v>
      </c>
      <c r="H159" s="4">
        <f t="shared" si="53"/>
        <v>1.5</v>
      </c>
      <c r="I159" s="17">
        <f t="shared" si="54"/>
        <v>1.5</v>
      </c>
    </row>
    <row r="160" spans="1:9" hidden="1" x14ac:dyDescent="0.3">
      <c r="A160" s="2" t="s">
        <v>77</v>
      </c>
      <c r="B160" s="2" t="s">
        <v>77</v>
      </c>
      <c r="C160" s="7" t="s">
        <v>66</v>
      </c>
      <c r="E160" s="27">
        <v>44719</v>
      </c>
      <c r="F160" s="3">
        <v>0.39583333333333331</v>
      </c>
      <c r="G160" s="3">
        <v>0.41666666666666669</v>
      </c>
      <c r="H160" s="4">
        <f t="shared" si="53"/>
        <v>0.50000000000000089</v>
      </c>
      <c r="I160" s="17">
        <f t="shared" si="54"/>
        <v>2.0000000000000009</v>
      </c>
    </row>
    <row r="161" spans="1:57" hidden="1" x14ac:dyDescent="0.3">
      <c r="A161" s="21">
        <v>4</v>
      </c>
      <c r="B161" s="2">
        <v>18702</v>
      </c>
      <c r="C161" s="24" t="s">
        <v>132</v>
      </c>
      <c r="E161" s="27">
        <v>44719</v>
      </c>
      <c r="F161" s="3">
        <v>0.41666666666666669</v>
      </c>
      <c r="G161" s="3">
        <v>0.5</v>
      </c>
      <c r="H161" s="4">
        <f t="shared" si="53"/>
        <v>1.9999999999999996</v>
      </c>
      <c r="I161" s="17">
        <f t="shared" si="54"/>
        <v>4</v>
      </c>
    </row>
    <row r="162" spans="1:57" hidden="1" x14ac:dyDescent="0.3">
      <c r="A162" s="21">
        <v>4</v>
      </c>
      <c r="B162" s="2">
        <v>18702</v>
      </c>
      <c r="C162" s="24" t="s">
        <v>132</v>
      </c>
      <c r="E162" s="27">
        <v>44719</v>
      </c>
      <c r="F162" s="3">
        <v>0.54166666666666663</v>
      </c>
      <c r="G162" s="3">
        <v>0.6875</v>
      </c>
      <c r="H162" s="4">
        <f t="shared" si="53"/>
        <v>3.5000000000000009</v>
      </c>
      <c r="I162" s="17">
        <f t="shared" si="54"/>
        <v>7.5000000000000009</v>
      </c>
    </row>
    <row r="163" spans="1:57" hidden="1" x14ac:dyDescent="0.3">
      <c r="A163" s="21">
        <v>4</v>
      </c>
      <c r="B163" s="2">
        <v>18702</v>
      </c>
      <c r="C163" s="24" t="s">
        <v>132</v>
      </c>
      <c r="E163" s="27">
        <v>44720</v>
      </c>
      <c r="F163" s="3">
        <v>0.33333333333333331</v>
      </c>
      <c r="G163" s="3">
        <v>0.39583333333333331</v>
      </c>
      <c r="H163" s="4">
        <f t="shared" si="53"/>
        <v>1.5</v>
      </c>
      <c r="I163" s="17">
        <f t="shared" si="54"/>
        <v>1.5</v>
      </c>
    </row>
    <row r="164" spans="1:57" hidden="1" x14ac:dyDescent="0.3">
      <c r="A164" s="2" t="s">
        <v>77</v>
      </c>
      <c r="B164" s="2" t="s">
        <v>77</v>
      </c>
      <c r="C164" s="7" t="s">
        <v>66</v>
      </c>
      <c r="E164" s="27">
        <v>44720</v>
      </c>
      <c r="F164" s="3">
        <v>0.39583333333333331</v>
      </c>
      <c r="G164" s="3">
        <v>0.41666666666666669</v>
      </c>
      <c r="H164" s="4">
        <f t="shared" si="53"/>
        <v>0.50000000000000089</v>
      </c>
      <c r="I164" s="17">
        <f t="shared" si="54"/>
        <v>2.0000000000000009</v>
      </c>
    </row>
    <row r="165" spans="1:57" hidden="1" x14ac:dyDescent="0.3">
      <c r="A165" s="21">
        <v>4</v>
      </c>
      <c r="B165" s="2">
        <v>18702</v>
      </c>
      <c r="C165" s="24" t="s">
        <v>132</v>
      </c>
      <c r="E165" s="27">
        <v>44720</v>
      </c>
      <c r="F165" s="3">
        <v>0.41666666666666669</v>
      </c>
      <c r="G165" s="3">
        <v>0.51041666666666663</v>
      </c>
      <c r="H165" s="4">
        <f t="shared" si="53"/>
        <v>2.2499999999999987</v>
      </c>
      <c r="I165" s="17">
        <f t="shared" si="54"/>
        <v>4.25</v>
      </c>
    </row>
    <row r="166" spans="1:57" hidden="1" x14ac:dyDescent="0.3">
      <c r="A166" s="21">
        <v>4</v>
      </c>
      <c r="B166" s="2">
        <v>18702</v>
      </c>
      <c r="C166" s="24" t="s">
        <v>133</v>
      </c>
      <c r="E166" s="27">
        <v>44720</v>
      </c>
      <c r="F166" s="3">
        <v>0.55208333333333337</v>
      </c>
      <c r="G166" s="3">
        <v>0.6875</v>
      </c>
      <c r="H166" s="4">
        <f t="shared" si="53"/>
        <v>3.2499999999999991</v>
      </c>
      <c r="I166" s="17">
        <f t="shared" si="54"/>
        <v>7.4999999999999991</v>
      </c>
    </row>
    <row r="167" spans="1:57" hidden="1" x14ac:dyDescent="0.3">
      <c r="A167" s="21">
        <v>4</v>
      </c>
      <c r="B167" s="2">
        <v>18702</v>
      </c>
      <c r="C167" s="24" t="s">
        <v>133</v>
      </c>
      <c r="D167" s="8" t="s">
        <v>224</v>
      </c>
      <c r="E167" s="27">
        <v>44721</v>
      </c>
      <c r="F167" s="3">
        <v>0.34375</v>
      </c>
      <c r="G167" s="3">
        <v>0.39583333333333331</v>
      </c>
      <c r="H167" s="4">
        <f t="shared" si="53"/>
        <v>1.2499999999999996</v>
      </c>
      <c r="I167" s="17">
        <f t="shared" si="54"/>
        <v>1.2499999999999996</v>
      </c>
    </row>
    <row r="168" spans="1:57" hidden="1" x14ac:dyDescent="0.3">
      <c r="A168" s="2" t="s">
        <v>77</v>
      </c>
      <c r="B168" s="2" t="s">
        <v>77</v>
      </c>
      <c r="C168" s="7" t="s">
        <v>66</v>
      </c>
      <c r="E168" s="27">
        <v>44721</v>
      </c>
      <c r="F168" s="3">
        <v>0.39583333333333331</v>
      </c>
      <c r="G168" s="3">
        <v>0.41666666666666669</v>
      </c>
      <c r="H168" s="4">
        <f t="shared" si="53"/>
        <v>0.50000000000000089</v>
      </c>
      <c r="I168" s="17">
        <f t="shared" si="54"/>
        <v>1.7500000000000004</v>
      </c>
    </row>
    <row r="169" spans="1:57" hidden="1" x14ac:dyDescent="0.3">
      <c r="A169" s="21">
        <v>4</v>
      </c>
      <c r="B169" s="2">
        <v>18702</v>
      </c>
      <c r="C169" s="24" t="s">
        <v>132</v>
      </c>
      <c r="D169" s="8" t="s">
        <v>224</v>
      </c>
      <c r="E169" s="27">
        <v>44721</v>
      </c>
      <c r="F169" s="3">
        <v>0.41666666666666669</v>
      </c>
      <c r="G169" s="3">
        <v>0.5</v>
      </c>
      <c r="H169" s="4">
        <f t="shared" si="53"/>
        <v>1.9999999999999996</v>
      </c>
      <c r="I169" s="17">
        <f t="shared" si="54"/>
        <v>3.75</v>
      </c>
    </row>
    <row r="170" spans="1:57" hidden="1" x14ac:dyDescent="0.3">
      <c r="A170" s="21">
        <v>4</v>
      </c>
      <c r="B170" s="2">
        <v>18702</v>
      </c>
      <c r="C170" s="24" t="s">
        <v>133</v>
      </c>
      <c r="D170" s="8" t="s">
        <v>224</v>
      </c>
      <c r="E170" s="27">
        <v>44721</v>
      </c>
      <c r="F170" s="3">
        <v>0.54166666666666663</v>
      </c>
      <c r="G170" s="3">
        <v>0.69791666666666663</v>
      </c>
      <c r="H170" s="4">
        <f t="shared" si="53"/>
        <v>3.75</v>
      </c>
      <c r="I170" s="17">
        <f t="shared" si="54"/>
        <v>7.5</v>
      </c>
    </row>
    <row r="171" spans="1:57" hidden="1" x14ac:dyDescent="0.3">
      <c r="A171" s="64"/>
      <c r="B171" s="65"/>
      <c r="C171" s="96"/>
      <c r="D171" s="56" t="s">
        <v>238</v>
      </c>
      <c r="E171" s="97"/>
      <c r="F171" s="39"/>
      <c r="G171" s="39"/>
      <c r="H171" s="4">
        <f t="shared" si="53"/>
        <v>0</v>
      </c>
      <c r="I171" s="17">
        <f t="shared" si="54"/>
        <v>0</v>
      </c>
    </row>
    <row r="172" spans="1:57" hidden="1" x14ac:dyDescent="0.3">
      <c r="A172" s="65"/>
      <c r="B172" s="65"/>
      <c r="C172" s="62"/>
      <c r="D172" s="56"/>
      <c r="E172" s="97"/>
      <c r="F172" s="39"/>
      <c r="G172" s="39"/>
      <c r="H172" s="4">
        <f t="shared" si="53"/>
        <v>0</v>
      </c>
      <c r="I172" s="17">
        <f t="shared" si="54"/>
        <v>0</v>
      </c>
    </row>
    <row r="173" spans="1:57" hidden="1" x14ac:dyDescent="0.3">
      <c r="A173" s="64"/>
      <c r="B173" s="65"/>
      <c r="C173" s="96"/>
      <c r="D173" s="56"/>
      <c r="E173" s="97"/>
      <c r="F173" s="39"/>
      <c r="G173" s="39"/>
      <c r="H173" s="4">
        <f t="shared" si="53"/>
        <v>0</v>
      </c>
      <c r="I173" s="17">
        <f t="shared" si="54"/>
        <v>0</v>
      </c>
    </row>
    <row r="174" spans="1:57" hidden="1" x14ac:dyDescent="0.3">
      <c r="A174" s="64"/>
      <c r="B174" s="65"/>
      <c r="C174" s="96"/>
      <c r="D174" s="56"/>
      <c r="E174" s="97"/>
      <c r="F174" s="39"/>
      <c r="G174" s="39"/>
      <c r="H174" s="4">
        <f t="shared" ref="H174:H237" si="57">IF(AND(C174&lt;&gt;"",F174&lt;&gt;"",G174&lt;&gt;""),(G174-F174)*24,0)</f>
        <v>0</v>
      </c>
      <c r="I174" s="17">
        <f t="shared" ref="I174:I237" si="58">IF(E174=E173,H174+I173,H174)</f>
        <v>0</v>
      </c>
    </row>
    <row r="175" spans="1:57" hidden="1" x14ac:dyDescent="0.3">
      <c r="A175">
        <v>4</v>
      </c>
      <c r="B175" s="2">
        <v>18700</v>
      </c>
      <c r="C175" s="24" t="s">
        <v>406</v>
      </c>
      <c r="D175" s="8" t="s">
        <v>223</v>
      </c>
      <c r="E175" s="27">
        <v>44725</v>
      </c>
      <c r="F175" s="3">
        <v>0.33333333333333331</v>
      </c>
      <c r="G175" s="3">
        <v>0.39583333333333331</v>
      </c>
      <c r="H175" s="4">
        <f t="shared" si="57"/>
        <v>1.5</v>
      </c>
      <c r="I175" s="17">
        <f t="shared" si="58"/>
        <v>1.5</v>
      </c>
      <c r="BD175" s="35"/>
      <c r="BE175" s="35"/>
    </row>
    <row r="176" spans="1:57" hidden="1" x14ac:dyDescent="0.3">
      <c r="A176" s="2" t="s">
        <v>77</v>
      </c>
      <c r="B176" s="2" t="s">
        <v>77</v>
      </c>
      <c r="C176" s="7" t="s">
        <v>66</v>
      </c>
      <c r="E176" s="27">
        <v>44725</v>
      </c>
      <c r="F176" s="3">
        <v>0.39583333333333331</v>
      </c>
      <c r="G176" s="3">
        <v>0.41666666666666669</v>
      </c>
      <c r="H176" s="4">
        <f t="shared" si="57"/>
        <v>0.50000000000000089</v>
      </c>
      <c r="I176" s="17">
        <f t="shared" si="58"/>
        <v>2.0000000000000009</v>
      </c>
      <c r="BD176" s="35"/>
      <c r="BE176" s="35"/>
    </row>
    <row r="177" spans="1:57" hidden="1" x14ac:dyDescent="0.3">
      <c r="A177">
        <v>4</v>
      </c>
      <c r="B177" s="2">
        <v>18700</v>
      </c>
      <c r="C177" s="24" t="s">
        <v>406</v>
      </c>
      <c r="D177" s="8" t="s">
        <v>223</v>
      </c>
      <c r="E177" s="27">
        <v>44725</v>
      </c>
      <c r="F177" s="3">
        <v>0.41666666666666669</v>
      </c>
      <c r="G177" s="3">
        <v>0.5</v>
      </c>
      <c r="H177" s="4">
        <f t="shared" si="57"/>
        <v>1.9999999999999996</v>
      </c>
      <c r="I177" s="17">
        <f t="shared" si="58"/>
        <v>4</v>
      </c>
      <c r="BD177" s="35"/>
      <c r="BE177" s="35"/>
    </row>
    <row r="178" spans="1:57" hidden="1" x14ac:dyDescent="0.3">
      <c r="A178">
        <v>4</v>
      </c>
      <c r="B178" s="2">
        <v>18700</v>
      </c>
      <c r="C178" s="24" t="s">
        <v>406</v>
      </c>
      <c r="D178" s="8" t="s">
        <v>223</v>
      </c>
      <c r="E178" s="27">
        <v>44725</v>
      </c>
      <c r="F178" s="3">
        <v>0.54166666666666663</v>
      </c>
      <c r="G178" s="3">
        <v>0.6875</v>
      </c>
      <c r="H178" s="4">
        <f t="shared" si="57"/>
        <v>3.5000000000000009</v>
      </c>
      <c r="I178" s="17">
        <f t="shared" si="58"/>
        <v>7.5000000000000009</v>
      </c>
      <c r="BD178" s="35"/>
      <c r="BE178" s="35"/>
    </row>
    <row r="179" spans="1:57" hidden="1" x14ac:dyDescent="0.3">
      <c r="A179">
        <v>4</v>
      </c>
      <c r="B179" s="2">
        <v>18700</v>
      </c>
      <c r="C179" s="24" t="s">
        <v>407</v>
      </c>
      <c r="D179" s="8" t="s">
        <v>223</v>
      </c>
      <c r="E179" s="27">
        <v>44725</v>
      </c>
      <c r="F179" s="95">
        <v>0.83333333333333337</v>
      </c>
      <c r="G179" s="95">
        <v>0.95833333333333337</v>
      </c>
      <c r="H179" s="4">
        <f t="shared" si="57"/>
        <v>3</v>
      </c>
      <c r="I179" s="17">
        <f t="shared" si="58"/>
        <v>10.5</v>
      </c>
      <c r="BD179" s="35"/>
      <c r="BE179" s="35"/>
    </row>
    <row r="180" spans="1:57" hidden="1" x14ac:dyDescent="0.3">
      <c r="A180" s="21">
        <v>4</v>
      </c>
      <c r="B180" s="2">
        <v>18700</v>
      </c>
      <c r="C180" s="24" t="s">
        <v>407</v>
      </c>
      <c r="D180" s="8" t="s">
        <v>225</v>
      </c>
      <c r="E180" s="27">
        <v>44726</v>
      </c>
      <c r="F180" s="3">
        <v>0.34375</v>
      </c>
      <c r="G180" s="3">
        <v>0.39583333333333331</v>
      </c>
      <c r="H180" s="4">
        <f t="shared" si="57"/>
        <v>1.2499999999999996</v>
      </c>
      <c r="I180" s="17">
        <f t="shared" si="58"/>
        <v>1.2499999999999996</v>
      </c>
      <c r="BD180" s="35"/>
      <c r="BE180" s="35"/>
    </row>
    <row r="181" spans="1:57" hidden="1" x14ac:dyDescent="0.3">
      <c r="A181" s="2" t="s">
        <v>77</v>
      </c>
      <c r="B181" s="2" t="s">
        <v>77</v>
      </c>
      <c r="C181" s="7" t="s">
        <v>66</v>
      </c>
      <c r="E181" s="27">
        <v>44726</v>
      </c>
      <c r="F181" s="3">
        <v>0.39583333333333331</v>
      </c>
      <c r="G181" s="3">
        <v>0.41666666666666669</v>
      </c>
      <c r="H181" s="4">
        <f t="shared" si="57"/>
        <v>0.50000000000000089</v>
      </c>
      <c r="I181" s="17">
        <f t="shared" si="58"/>
        <v>1.7500000000000004</v>
      </c>
      <c r="BD181" s="35"/>
      <c r="BE181" s="35"/>
    </row>
    <row r="182" spans="1:57" hidden="1" x14ac:dyDescent="0.3">
      <c r="A182" s="21">
        <v>4</v>
      </c>
      <c r="B182" s="2">
        <v>18700</v>
      </c>
      <c r="C182" s="24" t="s">
        <v>407</v>
      </c>
      <c r="D182" s="8" t="s">
        <v>225</v>
      </c>
      <c r="E182" s="27">
        <v>44726</v>
      </c>
      <c r="F182" s="3">
        <v>0.41666666666666669</v>
      </c>
      <c r="G182" s="3">
        <v>0.5</v>
      </c>
      <c r="H182" s="4">
        <f t="shared" si="57"/>
        <v>1.9999999999999996</v>
      </c>
      <c r="I182" s="17">
        <f t="shared" si="58"/>
        <v>3.75</v>
      </c>
      <c r="BD182" s="35"/>
      <c r="BE182" s="35"/>
    </row>
    <row r="183" spans="1:57" hidden="1" x14ac:dyDescent="0.3">
      <c r="A183" s="21">
        <v>4</v>
      </c>
      <c r="B183" s="2">
        <v>18700</v>
      </c>
      <c r="C183" s="24" t="s">
        <v>407</v>
      </c>
      <c r="D183" s="8" t="s">
        <v>225</v>
      </c>
      <c r="E183" s="27">
        <v>44726</v>
      </c>
      <c r="F183" s="3">
        <v>0.54166666666666663</v>
      </c>
      <c r="G183" s="3">
        <v>0.69791666666666663</v>
      </c>
      <c r="H183" s="4">
        <f t="shared" si="57"/>
        <v>3.75</v>
      </c>
      <c r="I183" s="17">
        <f t="shared" si="58"/>
        <v>7.5</v>
      </c>
      <c r="BD183" s="35"/>
      <c r="BE183" s="35"/>
    </row>
    <row r="184" spans="1:57" hidden="1" x14ac:dyDescent="0.3">
      <c r="A184" s="21">
        <v>4</v>
      </c>
      <c r="B184" s="2">
        <v>18702</v>
      </c>
      <c r="C184" s="24" t="s">
        <v>132</v>
      </c>
      <c r="D184" s="8" t="s">
        <v>225</v>
      </c>
      <c r="E184" s="27">
        <v>44727</v>
      </c>
      <c r="F184" s="3">
        <v>0.33333333333333331</v>
      </c>
      <c r="G184" s="3">
        <v>0.34375</v>
      </c>
      <c r="H184" s="4">
        <f t="shared" si="57"/>
        <v>0.25000000000000044</v>
      </c>
      <c r="I184" s="17">
        <f t="shared" si="58"/>
        <v>0.25000000000000044</v>
      </c>
      <c r="BD184" s="35"/>
      <c r="BE184" s="35"/>
    </row>
    <row r="185" spans="1:57" hidden="1" x14ac:dyDescent="0.3">
      <c r="A185" s="21">
        <v>4</v>
      </c>
      <c r="B185" s="2">
        <v>18702</v>
      </c>
      <c r="C185" s="24" t="s">
        <v>133</v>
      </c>
      <c r="D185" s="8" t="s">
        <v>226</v>
      </c>
      <c r="E185" s="27">
        <v>44727</v>
      </c>
      <c r="F185" s="3">
        <v>0.34375</v>
      </c>
      <c r="G185" s="3">
        <v>0.39583333333333331</v>
      </c>
      <c r="H185" s="4">
        <f t="shared" si="57"/>
        <v>1.2499999999999996</v>
      </c>
      <c r="I185" s="17">
        <f t="shared" si="58"/>
        <v>1.5</v>
      </c>
      <c r="BD185" s="35"/>
      <c r="BE185" s="35"/>
    </row>
    <row r="186" spans="1:57" hidden="1" x14ac:dyDescent="0.3">
      <c r="A186" s="2" t="s">
        <v>77</v>
      </c>
      <c r="B186" s="2" t="s">
        <v>77</v>
      </c>
      <c r="C186" s="7" t="s">
        <v>66</v>
      </c>
      <c r="E186" s="27">
        <v>44727</v>
      </c>
      <c r="F186" s="3">
        <v>0.39583333333333331</v>
      </c>
      <c r="G186" s="3">
        <v>0.41666666666666669</v>
      </c>
      <c r="H186" s="4">
        <f t="shared" si="57"/>
        <v>0.50000000000000089</v>
      </c>
      <c r="I186" s="17">
        <f t="shared" si="58"/>
        <v>2.0000000000000009</v>
      </c>
      <c r="BD186" s="35"/>
      <c r="BE186" s="35"/>
    </row>
    <row r="187" spans="1:57" hidden="1" x14ac:dyDescent="0.3">
      <c r="A187" s="21">
        <v>4</v>
      </c>
      <c r="B187" s="2">
        <v>18702</v>
      </c>
      <c r="C187" s="24" t="s">
        <v>133</v>
      </c>
      <c r="D187" s="8" t="s">
        <v>226</v>
      </c>
      <c r="E187" s="27">
        <v>44727</v>
      </c>
      <c r="F187" s="3">
        <v>0.41666666666666669</v>
      </c>
      <c r="G187" s="3">
        <v>0.5</v>
      </c>
      <c r="H187" s="4">
        <f t="shared" si="57"/>
        <v>1.9999999999999996</v>
      </c>
      <c r="I187" s="17">
        <f t="shared" si="58"/>
        <v>4</v>
      </c>
      <c r="BD187" s="35"/>
      <c r="BE187" s="35"/>
    </row>
    <row r="188" spans="1:57" hidden="1" x14ac:dyDescent="0.3">
      <c r="A188" s="21">
        <v>4</v>
      </c>
      <c r="B188" s="2">
        <v>18702</v>
      </c>
      <c r="C188" s="24" t="s">
        <v>133</v>
      </c>
      <c r="D188" s="8" t="s">
        <v>226</v>
      </c>
      <c r="E188" s="27">
        <v>44727</v>
      </c>
      <c r="F188" s="3">
        <v>0.54166666666666663</v>
      </c>
      <c r="G188" s="3">
        <v>0.63541666666666663</v>
      </c>
      <c r="H188" s="4">
        <f t="shared" si="57"/>
        <v>2.25</v>
      </c>
      <c r="I188" s="17">
        <f t="shared" si="58"/>
        <v>6.25</v>
      </c>
      <c r="BD188" s="35"/>
      <c r="BE188" s="35"/>
    </row>
    <row r="189" spans="1:57" hidden="1" x14ac:dyDescent="0.3">
      <c r="A189" s="21">
        <v>4</v>
      </c>
      <c r="B189" s="2">
        <v>18702</v>
      </c>
      <c r="C189" s="99" t="s">
        <v>133</v>
      </c>
      <c r="D189" s="8" t="s">
        <v>241</v>
      </c>
      <c r="E189" s="27">
        <v>44727</v>
      </c>
      <c r="F189" s="3">
        <v>0.63541666666666663</v>
      </c>
      <c r="G189" s="3">
        <v>0.6875</v>
      </c>
      <c r="H189" s="4">
        <f t="shared" si="57"/>
        <v>1.2500000000000009</v>
      </c>
      <c r="I189" s="17">
        <f t="shared" si="58"/>
        <v>7.5000000000000009</v>
      </c>
      <c r="BD189" s="35"/>
      <c r="BE189" s="35"/>
    </row>
    <row r="190" spans="1:57" hidden="1" x14ac:dyDescent="0.3">
      <c r="A190" s="21">
        <v>4</v>
      </c>
      <c r="B190" s="2">
        <v>18702</v>
      </c>
      <c r="C190" s="99" t="s">
        <v>133</v>
      </c>
      <c r="D190" s="8" t="s">
        <v>222</v>
      </c>
      <c r="E190" s="27">
        <v>44728</v>
      </c>
      <c r="F190" s="3">
        <v>0.32291666666666669</v>
      </c>
      <c r="G190" s="3">
        <v>0.39583333333333331</v>
      </c>
      <c r="H190" s="4">
        <f t="shared" si="57"/>
        <v>1.7499999999999991</v>
      </c>
      <c r="I190" s="17">
        <f t="shared" si="58"/>
        <v>1.7499999999999991</v>
      </c>
      <c r="BD190" s="35"/>
      <c r="BE190" s="35"/>
    </row>
    <row r="191" spans="1:57" hidden="1" x14ac:dyDescent="0.3">
      <c r="A191" s="2" t="s">
        <v>77</v>
      </c>
      <c r="B191" s="2" t="s">
        <v>77</v>
      </c>
      <c r="C191" s="61" t="s">
        <v>66</v>
      </c>
      <c r="E191" s="27">
        <v>44728</v>
      </c>
      <c r="F191" s="3">
        <v>0.39583333333333331</v>
      </c>
      <c r="G191" s="3">
        <v>0.41666666666666669</v>
      </c>
      <c r="H191" s="4">
        <f t="shared" si="57"/>
        <v>0.50000000000000089</v>
      </c>
      <c r="I191" s="17">
        <f t="shared" si="58"/>
        <v>2.25</v>
      </c>
      <c r="BD191" s="35"/>
      <c r="BE191" s="35"/>
    </row>
    <row r="192" spans="1:57" hidden="1" x14ac:dyDescent="0.3">
      <c r="A192" s="21">
        <v>4</v>
      </c>
      <c r="B192" s="2">
        <v>18702</v>
      </c>
      <c r="C192" s="99" t="s">
        <v>133</v>
      </c>
      <c r="D192" s="8" t="s">
        <v>222</v>
      </c>
      <c r="E192" s="27">
        <v>44728</v>
      </c>
      <c r="F192" s="3">
        <v>0.41666666666666669</v>
      </c>
      <c r="G192" s="3">
        <v>0.53125</v>
      </c>
      <c r="H192" s="4">
        <f t="shared" si="57"/>
        <v>2.7499999999999996</v>
      </c>
      <c r="I192" s="17">
        <f t="shared" si="58"/>
        <v>5</v>
      </c>
      <c r="BD192" s="35"/>
      <c r="BE192" s="35"/>
    </row>
    <row r="193" spans="1:57" hidden="1" x14ac:dyDescent="0.3">
      <c r="A193" s="21">
        <v>4</v>
      </c>
      <c r="B193" s="2">
        <v>18702</v>
      </c>
      <c r="C193" s="99" t="s">
        <v>133</v>
      </c>
      <c r="D193" s="8" t="s">
        <v>222</v>
      </c>
      <c r="E193" s="27">
        <v>44728</v>
      </c>
      <c r="F193" s="3">
        <v>0.57291666666666663</v>
      </c>
      <c r="G193" s="3">
        <v>0.67708333333333337</v>
      </c>
      <c r="H193" s="4">
        <f t="shared" si="57"/>
        <v>2.5000000000000018</v>
      </c>
      <c r="I193" s="17">
        <f t="shared" si="58"/>
        <v>7.5000000000000018</v>
      </c>
      <c r="BD193" s="35"/>
      <c r="BE193" s="35"/>
    </row>
    <row r="194" spans="1:57" hidden="1" x14ac:dyDescent="0.3">
      <c r="A194" s="21">
        <v>4</v>
      </c>
      <c r="B194" s="2">
        <v>18702</v>
      </c>
      <c r="C194" s="24" t="s">
        <v>213</v>
      </c>
      <c r="D194" s="8" t="s">
        <v>242</v>
      </c>
      <c r="E194" s="27">
        <v>44728</v>
      </c>
      <c r="F194" s="95">
        <v>0.875</v>
      </c>
      <c r="G194" s="95">
        <v>0.95833333333333337</v>
      </c>
      <c r="H194" s="4">
        <f t="shared" si="57"/>
        <v>2.0000000000000009</v>
      </c>
      <c r="I194" s="17">
        <f t="shared" si="58"/>
        <v>9.5000000000000036</v>
      </c>
      <c r="BD194" s="35"/>
      <c r="BE194" s="35"/>
    </row>
    <row r="195" spans="1:57" hidden="1" x14ac:dyDescent="0.3">
      <c r="A195" s="21">
        <v>4</v>
      </c>
      <c r="B195" s="2">
        <v>18702</v>
      </c>
      <c r="C195" s="24" t="s">
        <v>213</v>
      </c>
      <c r="D195" s="8" t="s">
        <v>180</v>
      </c>
      <c r="E195" s="27">
        <v>44729</v>
      </c>
      <c r="F195" s="3">
        <v>0.33333333333333331</v>
      </c>
      <c r="G195" s="3">
        <v>0.39583333333333331</v>
      </c>
      <c r="H195" s="4">
        <f t="shared" si="57"/>
        <v>1.5</v>
      </c>
      <c r="I195" s="17">
        <f t="shared" si="58"/>
        <v>1.5</v>
      </c>
      <c r="BD195" s="35"/>
      <c r="BE195" s="35"/>
    </row>
    <row r="196" spans="1:57" hidden="1" x14ac:dyDescent="0.3">
      <c r="A196" s="2" t="s">
        <v>77</v>
      </c>
      <c r="B196" s="2" t="s">
        <v>77</v>
      </c>
      <c r="C196" s="7" t="s">
        <v>66</v>
      </c>
      <c r="E196" s="27">
        <v>44729</v>
      </c>
      <c r="F196" s="3">
        <v>0.39583333333333331</v>
      </c>
      <c r="G196" s="3">
        <v>0.41666666666666669</v>
      </c>
      <c r="H196" s="4">
        <f t="shared" si="57"/>
        <v>0.50000000000000089</v>
      </c>
      <c r="I196" s="17">
        <f t="shared" si="58"/>
        <v>2.0000000000000009</v>
      </c>
      <c r="BD196" s="35"/>
      <c r="BE196" s="35"/>
    </row>
    <row r="197" spans="1:57" hidden="1" x14ac:dyDescent="0.3">
      <c r="A197" s="21">
        <v>4</v>
      </c>
      <c r="B197" s="2">
        <v>18702</v>
      </c>
      <c r="C197" s="24" t="s">
        <v>213</v>
      </c>
      <c r="D197" s="8" t="s">
        <v>180</v>
      </c>
      <c r="E197" s="27">
        <v>44729</v>
      </c>
      <c r="F197" s="3">
        <v>0.41666666666666669</v>
      </c>
      <c r="G197" s="3">
        <v>0.5</v>
      </c>
      <c r="H197" s="4">
        <f t="shared" si="57"/>
        <v>1.9999999999999996</v>
      </c>
      <c r="I197" s="17">
        <f t="shared" si="58"/>
        <v>4</v>
      </c>
      <c r="BD197" s="35"/>
      <c r="BE197" s="35"/>
    </row>
    <row r="198" spans="1:57" hidden="1" x14ac:dyDescent="0.3">
      <c r="A198" s="21">
        <v>4</v>
      </c>
      <c r="B198" s="2">
        <v>18702</v>
      </c>
      <c r="C198" s="24" t="s">
        <v>213</v>
      </c>
      <c r="D198" s="8" t="s">
        <v>180</v>
      </c>
      <c r="E198" s="27">
        <v>44729</v>
      </c>
      <c r="F198" s="3">
        <v>0.54166666666666663</v>
      </c>
      <c r="G198" s="3">
        <v>0.55208333333333337</v>
      </c>
      <c r="H198" s="4">
        <f t="shared" si="57"/>
        <v>0.25000000000000178</v>
      </c>
      <c r="I198" s="17">
        <f t="shared" si="58"/>
        <v>4.2500000000000018</v>
      </c>
      <c r="BD198" s="35"/>
      <c r="BE198" s="35"/>
    </row>
    <row r="199" spans="1:57" hidden="1" x14ac:dyDescent="0.3">
      <c r="A199" s="21">
        <v>4</v>
      </c>
      <c r="B199" s="2">
        <v>18702</v>
      </c>
      <c r="C199" s="24" t="s">
        <v>213</v>
      </c>
      <c r="D199" s="8" t="s">
        <v>180</v>
      </c>
      <c r="E199" s="27">
        <v>44729</v>
      </c>
      <c r="F199" s="3">
        <v>0.55208333333333337</v>
      </c>
      <c r="G199" s="3">
        <v>0.6875</v>
      </c>
      <c r="H199" s="4">
        <f t="shared" si="57"/>
        <v>3.2499999999999991</v>
      </c>
      <c r="I199" s="17">
        <f t="shared" si="58"/>
        <v>7.5000000000000009</v>
      </c>
      <c r="BD199" s="35"/>
      <c r="BE199" s="35"/>
    </row>
    <row r="200" spans="1:57" hidden="1" x14ac:dyDescent="0.3">
      <c r="A200" s="21">
        <v>4</v>
      </c>
      <c r="B200" s="2">
        <v>18702</v>
      </c>
      <c r="C200" s="24" t="s">
        <v>213</v>
      </c>
      <c r="D200" s="8" t="s">
        <v>180</v>
      </c>
      <c r="E200" s="27">
        <v>44732</v>
      </c>
      <c r="F200" s="3">
        <v>0.32291666666666669</v>
      </c>
      <c r="G200" s="3">
        <v>0.39583333333333331</v>
      </c>
      <c r="H200" s="4">
        <f t="shared" si="57"/>
        <v>1.7499999999999991</v>
      </c>
      <c r="I200" s="17">
        <f t="shared" si="58"/>
        <v>1.7499999999999991</v>
      </c>
      <c r="BD200" s="35"/>
      <c r="BE200" s="35"/>
    </row>
    <row r="201" spans="1:57" hidden="1" x14ac:dyDescent="0.3">
      <c r="A201" s="2" t="s">
        <v>77</v>
      </c>
      <c r="B201" s="2" t="s">
        <v>77</v>
      </c>
      <c r="C201" s="7" t="s">
        <v>66</v>
      </c>
      <c r="E201" s="27">
        <v>44732</v>
      </c>
      <c r="F201" s="3">
        <v>0.39583333333333331</v>
      </c>
      <c r="G201" s="3">
        <v>0.41666666666666669</v>
      </c>
      <c r="H201" s="4">
        <f t="shared" si="57"/>
        <v>0.50000000000000089</v>
      </c>
      <c r="I201" s="17">
        <f t="shared" si="58"/>
        <v>2.25</v>
      </c>
      <c r="BD201" s="35"/>
      <c r="BE201" s="35"/>
    </row>
    <row r="202" spans="1:57" hidden="1" x14ac:dyDescent="0.3">
      <c r="A202" s="21">
        <v>4</v>
      </c>
      <c r="B202" s="2">
        <v>18702</v>
      </c>
      <c r="C202" s="24" t="s">
        <v>213</v>
      </c>
      <c r="D202" s="8" t="s">
        <v>180</v>
      </c>
      <c r="E202" s="27">
        <v>44732</v>
      </c>
      <c r="F202" s="3">
        <v>0.41666666666666669</v>
      </c>
      <c r="G202" s="3">
        <v>0.5</v>
      </c>
      <c r="H202" s="4">
        <f t="shared" si="57"/>
        <v>1.9999999999999996</v>
      </c>
      <c r="I202" s="17">
        <f t="shared" si="58"/>
        <v>4.25</v>
      </c>
      <c r="BD202" s="35"/>
      <c r="BE202" s="35"/>
    </row>
    <row r="203" spans="1:57" hidden="1" x14ac:dyDescent="0.3">
      <c r="A203" s="21">
        <v>4</v>
      </c>
      <c r="B203" s="2">
        <v>18702</v>
      </c>
      <c r="C203" s="24" t="s">
        <v>213</v>
      </c>
      <c r="D203" s="8" t="s">
        <v>180</v>
      </c>
      <c r="E203" s="27">
        <v>44732</v>
      </c>
      <c r="F203" s="3">
        <v>0.54166666666666663</v>
      </c>
      <c r="G203" s="3">
        <v>0.67708333333333337</v>
      </c>
      <c r="H203" s="4">
        <f t="shared" si="57"/>
        <v>3.2500000000000018</v>
      </c>
      <c r="I203" s="17">
        <f t="shared" si="58"/>
        <v>7.5000000000000018</v>
      </c>
      <c r="BD203" s="35"/>
      <c r="BE203" s="35"/>
    </row>
    <row r="204" spans="1:57" hidden="1" x14ac:dyDescent="0.3">
      <c r="A204" s="21">
        <v>4</v>
      </c>
      <c r="B204" s="2">
        <v>18702</v>
      </c>
      <c r="C204" s="24" t="s">
        <v>213</v>
      </c>
      <c r="D204" s="8" t="s">
        <v>180</v>
      </c>
      <c r="E204" s="27">
        <v>44733</v>
      </c>
      <c r="F204" s="3">
        <v>0.33333333333333331</v>
      </c>
      <c r="G204" s="3">
        <v>0.39583333333333331</v>
      </c>
      <c r="H204" s="4">
        <f t="shared" si="57"/>
        <v>1.5</v>
      </c>
      <c r="I204" s="17">
        <f t="shared" si="58"/>
        <v>1.5</v>
      </c>
      <c r="BD204" s="35"/>
      <c r="BE204" s="35"/>
    </row>
    <row r="205" spans="1:57" hidden="1" x14ac:dyDescent="0.3">
      <c r="A205" s="2" t="s">
        <v>77</v>
      </c>
      <c r="B205" s="2" t="s">
        <v>77</v>
      </c>
      <c r="C205" s="7" t="s">
        <v>66</v>
      </c>
      <c r="E205" s="27">
        <v>44733</v>
      </c>
      <c r="F205" s="3">
        <v>0.39583333333333331</v>
      </c>
      <c r="G205" s="3">
        <v>0.41666666666666669</v>
      </c>
      <c r="H205" s="4">
        <f t="shared" si="57"/>
        <v>0.50000000000000089</v>
      </c>
      <c r="I205" s="17">
        <f t="shared" si="58"/>
        <v>2.0000000000000009</v>
      </c>
      <c r="BD205" s="35"/>
      <c r="BE205" s="35"/>
    </row>
    <row r="206" spans="1:57" hidden="1" x14ac:dyDescent="0.3">
      <c r="A206" s="21">
        <v>4</v>
      </c>
      <c r="B206" s="2">
        <v>18702</v>
      </c>
      <c r="C206" s="24" t="s">
        <v>213</v>
      </c>
      <c r="D206" s="8" t="s">
        <v>180</v>
      </c>
      <c r="E206" s="27">
        <v>44733</v>
      </c>
      <c r="F206" s="3">
        <v>0.41666666666666669</v>
      </c>
      <c r="G206" s="3">
        <v>0.5</v>
      </c>
      <c r="H206" s="4">
        <f t="shared" si="57"/>
        <v>1.9999999999999996</v>
      </c>
      <c r="I206" s="17">
        <f t="shared" si="58"/>
        <v>4</v>
      </c>
      <c r="BD206" s="35"/>
      <c r="BE206" s="35"/>
    </row>
    <row r="207" spans="1:57" hidden="1" x14ac:dyDescent="0.3">
      <c r="A207" s="21">
        <v>4</v>
      </c>
      <c r="B207" s="2">
        <v>18702</v>
      </c>
      <c r="C207" s="24" t="s">
        <v>213</v>
      </c>
      <c r="D207" s="8" t="s">
        <v>180</v>
      </c>
      <c r="E207" s="27">
        <v>44733</v>
      </c>
      <c r="F207" s="3">
        <v>0.54166666666666663</v>
      </c>
      <c r="G207" s="3">
        <v>0.5625</v>
      </c>
      <c r="H207" s="4">
        <f t="shared" si="57"/>
        <v>0.50000000000000089</v>
      </c>
      <c r="I207" s="17">
        <f t="shared" si="58"/>
        <v>4.5000000000000009</v>
      </c>
      <c r="BD207" s="35"/>
      <c r="BE207" s="35"/>
    </row>
    <row r="208" spans="1:57" ht="57.6" hidden="1" x14ac:dyDescent="0.3">
      <c r="A208" s="2" t="s">
        <v>77</v>
      </c>
      <c r="B208" s="2" t="s">
        <v>77</v>
      </c>
      <c r="C208" s="7" t="s">
        <v>66</v>
      </c>
      <c r="D208" s="37" t="s">
        <v>217</v>
      </c>
      <c r="E208" s="27">
        <v>44733</v>
      </c>
      <c r="F208" s="3">
        <v>0.5625</v>
      </c>
      <c r="G208" s="3">
        <v>0.60416666666666663</v>
      </c>
      <c r="H208" s="4">
        <f t="shared" si="57"/>
        <v>0.99999999999999911</v>
      </c>
      <c r="I208" s="17">
        <f t="shared" si="58"/>
        <v>5.5</v>
      </c>
      <c r="BD208" s="35"/>
      <c r="BE208" s="35"/>
    </row>
    <row r="209" spans="1:57" hidden="1" x14ac:dyDescent="0.3">
      <c r="A209" s="21">
        <v>4</v>
      </c>
      <c r="B209" s="2">
        <v>18702</v>
      </c>
      <c r="C209" s="24" t="s">
        <v>213</v>
      </c>
      <c r="D209" s="8" t="s">
        <v>180</v>
      </c>
      <c r="E209" s="27">
        <v>44733</v>
      </c>
      <c r="F209" s="3">
        <v>0.60416666666666663</v>
      </c>
      <c r="G209" s="3">
        <v>0.6875</v>
      </c>
      <c r="H209" s="4">
        <f t="shared" si="57"/>
        <v>2.0000000000000009</v>
      </c>
      <c r="I209" s="17">
        <f t="shared" si="58"/>
        <v>7.5000000000000009</v>
      </c>
      <c r="BD209" s="35"/>
      <c r="BE209" s="35"/>
    </row>
    <row r="210" spans="1:57" hidden="1" x14ac:dyDescent="0.3">
      <c r="A210" t="s">
        <v>170</v>
      </c>
      <c r="B210" s="2" t="s">
        <v>10</v>
      </c>
      <c r="C210" s="2" t="s">
        <v>10</v>
      </c>
      <c r="D210" s="8" t="s">
        <v>218</v>
      </c>
      <c r="E210" s="27">
        <v>44733</v>
      </c>
      <c r="F210" s="3">
        <v>0.6875</v>
      </c>
      <c r="G210" s="3">
        <v>0.22916666666666666</v>
      </c>
      <c r="H210" s="4">
        <f t="shared" si="57"/>
        <v>-11</v>
      </c>
      <c r="I210" s="17">
        <f t="shared" si="58"/>
        <v>-3.4999999999999991</v>
      </c>
      <c r="BD210" s="35"/>
      <c r="BE210" s="35"/>
    </row>
    <row r="211" spans="1:57" hidden="1" x14ac:dyDescent="0.3">
      <c r="A211" s="21">
        <v>4</v>
      </c>
      <c r="B211" s="2">
        <v>18700</v>
      </c>
      <c r="C211" s="24" t="s">
        <v>407</v>
      </c>
      <c r="E211" s="27">
        <v>44734</v>
      </c>
      <c r="F211" s="3">
        <v>0.33333333333333331</v>
      </c>
      <c r="G211" s="3">
        <v>0.39583333333333331</v>
      </c>
      <c r="H211" s="4">
        <f t="shared" si="57"/>
        <v>1.5</v>
      </c>
      <c r="I211" s="17">
        <f t="shared" si="58"/>
        <v>1.5</v>
      </c>
      <c r="BD211" s="35"/>
      <c r="BE211" s="35"/>
    </row>
    <row r="212" spans="1:57" hidden="1" x14ac:dyDescent="0.3">
      <c r="A212" s="2" t="s">
        <v>77</v>
      </c>
      <c r="B212" s="2" t="s">
        <v>77</v>
      </c>
      <c r="C212" s="7" t="s">
        <v>66</v>
      </c>
      <c r="E212" s="27">
        <v>44734</v>
      </c>
      <c r="F212" s="3">
        <v>0.39583333333333331</v>
      </c>
      <c r="G212" s="3">
        <v>0.41666666666666669</v>
      </c>
      <c r="H212" s="4">
        <f t="shared" si="57"/>
        <v>0.50000000000000089</v>
      </c>
      <c r="I212" s="17">
        <f t="shared" si="58"/>
        <v>2.0000000000000009</v>
      </c>
      <c r="BD212" s="35"/>
      <c r="BE212" s="35"/>
    </row>
    <row r="213" spans="1:57" hidden="1" x14ac:dyDescent="0.3">
      <c r="A213" s="21">
        <v>4</v>
      </c>
      <c r="B213" s="2">
        <v>18700</v>
      </c>
      <c r="C213" s="24" t="s">
        <v>407</v>
      </c>
      <c r="E213" s="27">
        <v>44734</v>
      </c>
      <c r="F213" s="3">
        <v>0.41666666666666669</v>
      </c>
      <c r="G213" s="3">
        <v>0.5</v>
      </c>
      <c r="H213" s="4">
        <f t="shared" si="57"/>
        <v>1.9999999999999996</v>
      </c>
      <c r="I213" s="17">
        <f t="shared" si="58"/>
        <v>4</v>
      </c>
      <c r="BD213" s="35"/>
      <c r="BE213" s="35"/>
    </row>
    <row r="214" spans="1:57" hidden="1" x14ac:dyDescent="0.3">
      <c r="A214" s="21">
        <v>4</v>
      </c>
      <c r="B214" s="2">
        <v>18702</v>
      </c>
      <c r="C214" s="24" t="s">
        <v>213</v>
      </c>
      <c r="E214" s="27">
        <v>44734</v>
      </c>
      <c r="F214" s="3">
        <v>0.54166666666666663</v>
      </c>
      <c r="G214" s="3">
        <v>0.5625</v>
      </c>
      <c r="H214" s="4">
        <f t="shared" si="57"/>
        <v>0.50000000000000089</v>
      </c>
      <c r="I214" s="17">
        <f t="shared" si="58"/>
        <v>4.5000000000000009</v>
      </c>
      <c r="BD214" s="35"/>
      <c r="BE214" s="35"/>
    </row>
    <row r="215" spans="1:57" hidden="1" x14ac:dyDescent="0.3">
      <c r="A215" s="21">
        <v>4</v>
      </c>
      <c r="B215" s="2">
        <v>18700</v>
      </c>
      <c r="C215" s="24" t="s">
        <v>407</v>
      </c>
      <c r="E215" s="27">
        <v>44734</v>
      </c>
      <c r="F215" s="3">
        <v>0.5625</v>
      </c>
      <c r="G215" s="3">
        <v>0.6875</v>
      </c>
      <c r="H215" s="4">
        <f t="shared" si="57"/>
        <v>3</v>
      </c>
      <c r="I215" s="17">
        <f t="shared" si="58"/>
        <v>7.5000000000000009</v>
      </c>
      <c r="BD215" s="35"/>
      <c r="BE215" s="35"/>
    </row>
    <row r="216" spans="1:57" hidden="1" x14ac:dyDescent="0.3">
      <c r="A216" s="21">
        <v>4</v>
      </c>
      <c r="B216" s="2">
        <v>18700</v>
      </c>
      <c r="C216" s="24" t="s">
        <v>407</v>
      </c>
      <c r="D216" s="98" t="s">
        <v>240</v>
      </c>
      <c r="E216" s="27">
        <v>44734</v>
      </c>
      <c r="F216" s="95">
        <v>0.79166666666666663</v>
      </c>
      <c r="G216" s="95">
        <v>0.91666666666666663</v>
      </c>
      <c r="H216" s="4">
        <f t="shared" si="57"/>
        <v>3</v>
      </c>
      <c r="I216" s="17">
        <f t="shared" si="58"/>
        <v>10.5</v>
      </c>
      <c r="BD216" s="35"/>
      <c r="BE216" s="35"/>
    </row>
    <row r="217" spans="1:57" hidden="1" x14ac:dyDescent="0.3">
      <c r="A217" s="21">
        <v>4</v>
      </c>
      <c r="B217" s="2">
        <v>18702</v>
      </c>
      <c r="C217" s="24" t="s">
        <v>213</v>
      </c>
      <c r="D217" s="98"/>
      <c r="E217" s="27">
        <v>44735</v>
      </c>
      <c r="F217" s="3">
        <v>0.32291666666666669</v>
      </c>
      <c r="G217" s="3">
        <v>0.39583333333333331</v>
      </c>
      <c r="H217" s="4">
        <f t="shared" si="57"/>
        <v>1.7499999999999991</v>
      </c>
      <c r="I217" s="17">
        <f t="shared" si="58"/>
        <v>1.7499999999999991</v>
      </c>
      <c r="BD217" s="35"/>
      <c r="BE217" s="35"/>
    </row>
    <row r="218" spans="1:57" hidden="1" x14ac:dyDescent="0.3">
      <c r="A218" s="2" t="s">
        <v>77</v>
      </c>
      <c r="B218" s="2" t="s">
        <v>77</v>
      </c>
      <c r="C218" s="7" t="s">
        <v>66</v>
      </c>
      <c r="E218" s="27">
        <v>44735</v>
      </c>
      <c r="F218" s="3">
        <v>0.39583333333333331</v>
      </c>
      <c r="G218" s="3">
        <v>0.41666666666666669</v>
      </c>
      <c r="H218" s="4">
        <f t="shared" si="57"/>
        <v>0.50000000000000089</v>
      </c>
      <c r="I218" s="17">
        <f t="shared" si="58"/>
        <v>2.25</v>
      </c>
      <c r="BD218" s="35"/>
      <c r="BE218" s="35"/>
    </row>
    <row r="219" spans="1:57" hidden="1" x14ac:dyDescent="0.3">
      <c r="A219" s="21">
        <v>4</v>
      </c>
      <c r="B219" s="2">
        <v>18700</v>
      </c>
      <c r="C219" s="24" t="s">
        <v>406</v>
      </c>
      <c r="E219" s="27">
        <v>44735</v>
      </c>
      <c r="F219" s="3">
        <v>0.41666666666666669</v>
      </c>
      <c r="G219" s="3">
        <v>0.5</v>
      </c>
      <c r="H219" s="4">
        <f t="shared" si="57"/>
        <v>1.9999999999999996</v>
      </c>
      <c r="I219" s="17">
        <f t="shared" si="58"/>
        <v>4.25</v>
      </c>
      <c r="BD219" s="35"/>
      <c r="BE219" s="35"/>
    </row>
    <row r="220" spans="1:57" hidden="1" x14ac:dyDescent="0.3">
      <c r="A220" s="21">
        <v>4</v>
      </c>
      <c r="B220" s="2">
        <v>18700</v>
      </c>
      <c r="C220" s="24" t="s">
        <v>406</v>
      </c>
      <c r="E220" s="27">
        <v>44735</v>
      </c>
      <c r="F220" s="3">
        <v>0.54166666666666663</v>
      </c>
      <c r="G220" s="3">
        <v>0.67708333333333337</v>
      </c>
      <c r="H220" s="4">
        <f t="shared" si="57"/>
        <v>3.2500000000000018</v>
      </c>
      <c r="I220" s="17">
        <f t="shared" si="58"/>
        <v>7.5000000000000018</v>
      </c>
      <c r="BD220" s="35"/>
      <c r="BE220" s="35"/>
    </row>
    <row r="221" spans="1:57" hidden="1" x14ac:dyDescent="0.3">
      <c r="A221" s="21">
        <v>4</v>
      </c>
      <c r="B221" s="2">
        <v>18700</v>
      </c>
      <c r="C221" s="24" t="s">
        <v>406</v>
      </c>
      <c r="D221" s="98" t="s">
        <v>239</v>
      </c>
      <c r="E221" s="27">
        <v>44735</v>
      </c>
      <c r="F221" s="95">
        <v>0.79166666666666663</v>
      </c>
      <c r="G221" s="95">
        <v>0.91666666666666663</v>
      </c>
      <c r="H221" s="4">
        <f t="shared" si="57"/>
        <v>3</v>
      </c>
      <c r="I221" s="17">
        <f t="shared" si="58"/>
        <v>10.500000000000002</v>
      </c>
      <c r="BD221" s="35"/>
      <c r="BE221" s="35"/>
    </row>
    <row r="222" spans="1:57" hidden="1" x14ac:dyDescent="0.3">
      <c r="A222" s="21">
        <v>4</v>
      </c>
      <c r="B222" s="2">
        <v>18702</v>
      </c>
      <c r="C222" s="24" t="s">
        <v>213</v>
      </c>
      <c r="E222" s="27">
        <v>44736</v>
      </c>
      <c r="F222" s="3">
        <v>0.3125</v>
      </c>
      <c r="G222" s="3">
        <v>0.375</v>
      </c>
      <c r="H222" s="4">
        <f t="shared" si="57"/>
        <v>1.5</v>
      </c>
      <c r="I222" s="17">
        <f t="shared" si="58"/>
        <v>1.5</v>
      </c>
      <c r="BD222" s="35"/>
      <c r="BE222" s="35"/>
    </row>
    <row r="223" spans="1:57" hidden="1" x14ac:dyDescent="0.3">
      <c r="A223" s="21">
        <v>4</v>
      </c>
      <c r="B223" s="2">
        <v>18702</v>
      </c>
      <c r="C223" s="24" t="s">
        <v>213</v>
      </c>
      <c r="D223" s="8" t="s">
        <v>243</v>
      </c>
      <c r="E223" s="27">
        <v>44736</v>
      </c>
      <c r="F223" s="3">
        <v>0.375</v>
      </c>
      <c r="G223" s="3">
        <v>0.39583333333333331</v>
      </c>
      <c r="H223" s="4">
        <f t="shared" si="57"/>
        <v>0.49999999999999956</v>
      </c>
      <c r="I223" s="17">
        <f t="shared" si="58"/>
        <v>1.9999999999999996</v>
      </c>
      <c r="BD223" s="35"/>
      <c r="BE223" s="35"/>
    </row>
    <row r="224" spans="1:57" hidden="1" x14ac:dyDescent="0.3">
      <c r="A224" s="2" t="s">
        <v>77</v>
      </c>
      <c r="B224" s="2" t="s">
        <v>77</v>
      </c>
      <c r="C224" s="7" t="s">
        <v>66</v>
      </c>
      <c r="E224" s="27">
        <v>44736</v>
      </c>
      <c r="F224" s="3">
        <v>0.39583333333333331</v>
      </c>
      <c r="G224" s="3">
        <v>0.41666666666666669</v>
      </c>
      <c r="H224" s="4">
        <f t="shared" si="57"/>
        <v>0.50000000000000089</v>
      </c>
      <c r="I224" s="17">
        <f t="shared" si="58"/>
        <v>2.5000000000000004</v>
      </c>
      <c r="BD224" s="35"/>
      <c r="BE224" s="35"/>
    </row>
    <row r="225" spans="1:57" hidden="1" x14ac:dyDescent="0.3">
      <c r="A225" s="21">
        <v>4</v>
      </c>
      <c r="B225" s="2">
        <v>18700</v>
      </c>
      <c r="C225" s="24" t="s">
        <v>406</v>
      </c>
      <c r="D225" s="8" t="s">
        <v>244</v>
      </c>
      <c r="E225" s="27">
        <v>44736</v>
      </c>
      <c r="F225" s="3">
        <v>0.41666666666666669</v>
      </c>
      <c r="G225" s="3">
        <v>0.5</v>
      </c>
      <c r="H225" s="4">
        <f t="shared" si="57"/>
        <v>1.9999999999999996</v>
      </c>
      <c r="I225" s="17">
        <f t="shared" si="58"/>
        <v>4.5</v>
      </c>
      <c r="BD225" s="35"/>
      <c r="BE225" s="35"/>
    </row>
    <row r="226" spans="1:57" hidden="1" x14ac:dyDescent="0.3">
      <c r="A226" s="21">
        <v>4</v>
      </c>
      <c r="B226" s="2">
        <v>18700</v>
      </c>
      <c r="C226" s="24" t="s">
        <v>406</v>
      </c>
      <c r="D226" s="8" t="s">
        <v>244</v>
      </c>
      <c r="E226" s="27">
        <v>44736</v>
      </c>
      <c r="F226" s="3">
        <v>0.54166666666666663</v>
      </c>
      <c r="G226" s="3">
        <v>0.66666666666666663</v>
      </c>
      <c r="H226" s="4">
        <f t="shared" si="57"/>
        <v>3</v>
      </c>
      <c r="I226" s="17">
        <f t="shared" si="58"/>
        <v>7.5</v>
      </c>
      <c r="BD226" s="35"/>
      <c r="BE226" s="35"/>
    </row>
    <row r="227" spans="1:57" hidden="1" x14ac:dyDescent="0.3">
      <c r="A227" s="21">
        <v>4</v>
      </c>
      <c r="B227" s="2">
        <v>18700</v>
      </c>
      <c r="C227" s="24" t="s">
        <v>406</v>
      </c>
      <c r="D227" s="8" t="s">
        <v>244</v>
      </c>
      <c r="E227" s="27">
        <v>44736</v>
      </c>
      <c r="F227" s="95">
        <v>0.79166666666666663</v>
      </c>
      <c r="G227" s="95">
        <v>0.91666666666666663</v>
      </c>
      <c r="H227" s="4">
        <f t="shared" si="57"/>
        <v>3</v>
      </c>
      <c r="I227" s="17">
        <f t="shared" si="58"/>
        <v>10.5</v>
      </c>
      <c r="BD227" s="35"/>
      <c r="BE227" s="35"/>
    </row>
    <row r="228" spans="1:57" hidden="1" x14ac:dyDescent="0.3">
      <c r="A228" s="2" t="s">
        <v>77</v>
      </c>
      <c r="B228" s="2" t="s">
        <v>77</v>
      </c>
      <c r="C228" s="24" t="s">
        <v>197</v>
      </c>
      <c r="D228" s="8" t="s">
        <v>245</v>
      </c>
      <c r="E228" s="27">
        <v>44739</v>
      </c>
      <c r="F228" s="3">
        <v>0.32291666666666669</v>
      </c>
      <c r="G228" s="3">
        <v>0.39583333333333331</v>
      </c>
      <c r="H228" s="4">
        <f t="shared" si="57"/>
        <v>1.7499999999999991</v>
      </c>
      <c r="I228" s="17">
        <f t="shared" si="58"/>
        <v>1.7499999999999991</v>
      </c>
      <c r="BD228" s="35"/>
      <c r="BE228" s="35"/>
    </row>
    <row r="229" spans="1:57" hidden="1" x14ac:dyDescent="0.3">
      <c r="A229" s="2" t="s">
        <v>77</v>
      </c>
      <c r="B229" s="2" t="s">
        <v>77</v>
      </c>
      <c r="C229" s="7" t="s">
        <v>66</v>
      </c>
      <c r="E229" s="27">
        <v>44739</v>
      </c>
      <c r="F229" s="3">
        <v>0.39583333333333331</v>
      </c>
      <c r="G229" s="3">
        <v>0.41666666666666669</v>
      </c>
      <c r="H229" s="4">
        <f t="shared" si="57"/>
        <v>0.50000000000000089</v>
      </c>
      <c r="I229" s="17">
        <f t="shared" si="58"/>
        <v>2.25</v>
      </c>
      <c r="BD229" s="35"/>
      <c r="BE229" s="35"/>
    </row>
    <row r="230" spans="1:57" hidden="1" x14ac:dyDescent="0.3">
      <c r="A230" s="2" t="s">
        <v>77</v>
      </c>
      <c r="B230" s="2" t="s">
        <v>77</v>
      </c>
      <c r="C230" s="24" t="s">
        <v>197</v>
      </c>
      <c r="D230" s="8" t="s">
        <v>245</v>
      </c>
      <c r="E230" s="27">
        <v>44739</v>
      </c>
      <c r="F230" s="3">
        <v>0.41666666666666669</v>
      </c>
      <c r="G230" s="3">
        <v>0.5</v>
      </c>
      <c r="H230" s="4">
        <f t="shared" si="57"/>
        <v>1.9999999999999996</v>
      </c>
      <c r="I230" s="17">
        <f t="shared" si="58"/>
        <v>4.25</v>
      </c>
      <c r="BD230" s="35"/>
      <c r="BE230" s="35"/>
    </row>
    <row r="231" spans="1:57" hidden="1" x14ac:dyDescent="0.3">
      <c r="A231" s="21">
        <v>4</v>
      </c>
      <c r="B231" s="2">
        <v>18700</v>
      </c>
      <c r="C231" s="24" t="s">
        <v>406</v>
      </c>
      <c r="D231" s="8" t="s">
        <v>244</v>
      </c>
      <c r="E231" s="27">
        <v>44739</v>
      </c>
      <c r="F231" s="3">
        <v>0.54166666666666663</v>
      </c>
      <c r="G231" s="3">
        <v>0.67708333333333337</v>
      </c>
      <c r="H231" s="4">
        <f t="shared" si="57"/>
        <v>3.2500000000000018</v>
      </c>
      <c r="I231" s="17">
        <f t="shared" si="58"/>
        <v>7.5000000000000018</v>
      </c>
      <c r="BD231" s="35"/>
      <c r="BE231" s="35"/>
    </row>
    <row r="232" spans="1:57" hidden="1" x14ac:dyDescent="0.3">
      <c r="A232" s="21" t="s">
        <v>170</v>
      </c>
      <c r="B232" s="2" t="s">
        <v>32</v>
      </c>
      <c r="C232" s="24"/>
      <c r="D232" s="8" t="s">
        <v>246</v>
      </c>
      <c r="E232" s="27">
        <v>44739</v>
      </c>
      <c r="F232" s="3">
        <v>0.8125</v>
      </c>
      <c r="G232" s="3">
        <v>0.875</v>
      </c>
      <c r="H232" s="4">
        <f t="shared" si="57"/>
        <v>0</v>
      </c>
      <c r="I232" s="17">
        <f t="shared" si="58"/>
        <v>7.5000000000000018</v>
      </c>
      <c r="BD232" s="35"/>
      <c r="BE232" s="35"/>
    </row>
    <row r="233" spans="1:57" hidden="1" x14ac:dyDescent="0.3">
      <c r="A233" s="2" t="s">
        <v>77</v>
      </c>
      <c r="B233" s="2" t="s">
        <v>77</v>
      </c>
      <c r="C233" s="24" t="s">
        <v>197</v>
      </c>
      <c r="D233" s="8" t="s">
        <v>245</v>
      </c>
      <c r="E233" s="27">
        <v>44740</v>
      </c>
      <c r="F233" s="3">
        <v>0.3125</v>
      </c>
      <c r="G233" s="3">
        <v>0.39583333333333331</v>
      </c>
      <c r="H233" s="4">
        <f t="shared" si="57"/>
        <v>1.9999999999999996</v>
      </c>
      <c r="I233" s="17">
        <f t="shared" si="58"/>
        <v>1.9999999999999996</v>
      </c>
      <c r="BD233" s="35"/>
      <c r="BE233" s="35"/>
    </row>
    <row r="234" spans="1:57" hidden="1" x14ac:dyDescent="0.3">
      <c r="A234" s="2" t="s">
        <v>77</v>
      </c>
      <c r="B234" s="2" t="s">
        <v>77</v>
      </c>
      <c r="C234" s="7" t="s">
        <v>66</v>
      </c>
      <c r="E234" s="27">
        <v>44740</v>
      </c>
      <c r="F234" s="3">
        <v>0.39583333333333331</v>
      </c>
      <c r="G234" s="3">
        <v>0.41666666666666669</v>
      </c>
      <c r="H234" s="4">
        <f t="shared" si="57"/>
        <v>0.50000000000000089</v>
      </c>
      <c r="I234" s="17">
        <f t="shared" si="58"/>
        <v>2.5000000000000004</v>
      </c>
      <c r="BD234" s="35"/>
      <c r="BE234" s="35"/>
    </row>
    <row r="235" spans="1:57" hidden="1" x14ac:dyDescent="0.3">
      <c r="A235" s="2" t="s">
        <v>77</v>
      </c>
      <c r="B235" s="2" t="s">
        <v>77</v>
      </c>
      <c r="C235" s="24" t="s">
        <v>197</v>
      </c>
      <c r="D235" s="8" t="s">
        <v>245</v>
      </c>
      <c r="E235" s="27">
        <v>44740</v>
      </c>
      <c r="F235" s="3">
        <v>0.41666666666666669</v>
      </c>
      <c r="G235" s="3">
        <v>0.5</v>
      </c>
      <c r="H235" s="4">
        <f t="shared" si="57"/>
        <v>1.9999999999999996</v>
      </c>
      <c r="I235" s="17">
        <f t="shared" si="58"/>
        <v>4.5</v>
      </c>
      <c r="BD235" s="35"/>
      <c r="BE235" s="35"/>
    </row>
    <row r="236" spans="1:57" hidden="1" x14ac:dyDescent="0.3">
      <c r="A236" s="2" t="s">
        <v>77</v>
      </c>
      <c r="B236" s="2" t="s">
        <v>77</v>
      </c>
      <c r="C236" s="24" t="s">
        <v>197</v>
      </c>
      <c r="E236" s="27">
        <v>44740</v>
      </c>
      <c r="F236" s="3">
        <v>0.54166666666666663</v>
      </c>
      <c r="G236" s="3">
        <v>0.66666666666666663</v>
      </c>
      <c r="H236" s="4">
        <f t="shared" si="57"/>
        <v>3</v>
      </c>
      <c r="I236" s="17">
        <f t="shared" si="58"/>
        <v>7.5</v>
      </c>
      <c r="BD236" s="35"/>
      <c r="BE236" s="35"/>
    </row>
    <row r="237" spans="1:57" hidden="1" x14ac:dyDescent="0.3">
      <c r="A237" s="21">
        <v>4</v>
      </c>
      <c r="B237" s="2">
        <v>18700</v>
      </c>
      <c r="C237" s="24" t="s">
        <v>406</v>
      </c>
      <c r="D237" s="8" t="s">
        <v>247</v>
      </c>
      <c r="E237" s="27">
        <v>44740</v>
      </c>
      <c r="F237" s="95">
        <v>0.83333333333333337</v>
      </c>
      <c r="G237" s="95">
        <v>0.95833333333333337</v>
      </c>
      <c r="H237" s="4">
        <f t="shared" si="57"/>
        <v>3</v>
      </c>
      <c r="I237" s="17">
        <f t="shared" si="58"/>
        <v>10.5</v>
      </c>
      <c r="BD237" s="35"/>
      <c r="BE237" s="35"/>
    </row>
    <row r="238" spans="1:57" hidden="1" x14ac:dyDescent="0.3">
      <c r="A238" s="2" t="s">
        <v>77</v>
      </c>
      <c r="B238" s="2" t="s">
        <v>77</v>
      </c>
      <c r="C238" s="24" t="s">
        <v>197</v>
      </c>
      <c r="D238" s="8" t="s">
        <v>245</v>
      </c>
      <c r="E238" s="27">
        <v>44741</v>
      </c>
      <c r="F238" s="3">
        <v>0.32291666666666669</v>
      </c>
      <c r="G238" s="3">
        <v>0.39583333333333331</v>
      </c>
      <c r="H238" s="4">
        <f t="shared" ref="H238:H301" si="59">IF(AND(C238&lt;&gt;"",F238&lt;&gt;"",G238&lt;&gt;""),(G238-F238)*24,0)</f>
        <v>1.7499999999999991</v>
      </c>
      <c r="I238" s="17">
        <f t="shared" ref="I238:I301" si="60">IF(E238=E237,H238+I237,H238)</f>
        <v>1.7499999999999991</v>
      </c>
      <c r="BD238" s="35"/>
      <c r="BE238" s="35"/>
    </row>
    <row r="239" spans="1:57" hidden="1" x14ac:dyDescent="0.3">
      <c r="A239" s="2" t="s">
        <v>77</v>
      </c>
      <c r="B239" s="2" t="s">
        <v>77</v>
      </c>
      <c r="C239" s="7" t="s">
        <v>66</v>
      </c>
      <c r="E239" s="27">
        <v>44741</v>
      </c>
      <c r="F239" s="3">
        <v>0.39583333333333331</v>
      </c>
      <c r="G239" s="3">
        <v>0.41666666666666669</v>
      </c>
      <c r="H239" s="4">
        <f t="shared" si="59"/>
        <v>0.50000000000000089</v>
      </c>
      <c r="I239" s="17">
        <f t="shared" si="60"/>
        <v>2.25</v>
      </c>
      <c r="BD239" s="35"/>
      <c r="BE239" s="35"/>
    </row>
    <row r="240" spans="1:57" hidden="1" x14ac:dyDescent="0.3">
      <c r="A240" s="2" t="s">
        <v>77</v>
      </c>
      <c r="B240" s="2" t="s">
        <v>77</v>
      </c>
      <c r="C240" s="24" t="s">
        <v>197</v>
      </c>
      <c r="D240" s="8" t="s">
        <v>245</v>
      </c>
      <c r="E240" s="27">
        <v>44741</v>
      </c>
      <c r="F240" s="3">
        <v>0.41666666666666669</v>
      </c>
      <c r="G240" s="3">
        <v>0.5</v>
      </c>
      <c r="H240" s="4">
        <f t="shared" si="59"/>
        <v>1.9999999999999996</v>
      </c>
      <c r="I240" s="17">
        <f t="shared" si="60"/>
        <v>4.25</v>
      </c>
      <c r="BD240" s="35"/>
      <c r="BE240" s="35"/>
    </row>
    <row r="241" spans="1:57" hidden="1" x14ac:dyDescent="0.3">
      <c r="A241" s="2" t="s">
        <v>77</v>
      </c>
      <c r="B241" s="2" t="s">
        <v>77</v>
      </c>
      <c r="C241" s="24" t="s">
        <v>197</v>
      </c>
      <c r="D241" s="8" t="s">
        <v>245</v>
      </c>
      <c r="E241" s="27">
        <v>44741</v>
      </c>
      <c r="F241" s="3">
        <v>0.54166666666666663</v>
      </c>
      <c r="G241" s="3">
        <v>0.67708333333333337</v>
      </c>
      <c r="H241" s="4">
        <f t="shared" si="59"/>
        <v>3.2500000000000018</v>
      </c>
      <c r="I241" s="17">
        <f t="shared" si="60"/>
        <v>7.5000000000000018</v>
      </c>
      <c r="BD241" s="35"/>
      <c r="BE241" s="35"/>
    </row>
    <row r="242" spans="1:57" hidden="1" x14ac:dyDescent="0.3">
      <c r="A242" s="21">
        <v>4</v>
      </c>
      <c r="B242" s="2">
        <v>18700</v>
      </c>
      <c r="C242" s="24" t="s">
        <v>406</v>
      </c>
      <c r="D242" s="8" t="s">
        <v>244</v>
      </c>
      <c r="E242" s="27">
        <v>44741</v>
      </c>
      <c r="F242" s="95">
        <v>0.83333333333333337</v>
      </c>
      <c r="G242" s="95">
        <v>0.95833333333333337</v>
      </c>
      <c r="H242" s="4">
        <f t="shared" si="59"/>
        <v>3</v>
      </c>
      <c r="I242" s="17">
        <f t="shared" si="60"/>
        <v>10.500000000000002</v>
      </c>
      <c r="BD242" s="35"/>
      <c r="BE242" s="35"/>
    </row>
    <row r="243" spans="1:57" hidden="1" x14ac:dyDescent="0.3">
      <c r="A243" s="21">
        <v>4</v>
      </c>
      <c r="B243" s="2">
        <v>18700</v>
      </c>
      <c r="C243" s="24" t="s">
        <v>408</v>
      </c>
      <c r="D243" s="8" t="s">
        <v>244</v>
      </c>
      <c r="E243" s="27">
        <v>44742</v>
      </c>
      <c r="F243" s="3">
        <v>0.3125</v>
      </c>
      <c r="G243" s="3">
        <v>0.39583333333333331</v>
      </c>
      <c r="H243" s="4">
        <f t="shared" si="59"/>
        <v>1.9999999999999996</v>
      </c>
      <c r="I243" s="17">
        <f t="shared" si="60"/>
        <v>1.9999999999999996</v>
      </c>
      <c r="BD243" s="35"/>
      <c r="BE243" s="35"/>
    </row>
    <row r="244" spans="1:57" hidden="1" x14ac:dyDescent="0.3">
      <c r="A244" s="2" t="s">
        <v>77</v>
      </c>
      <c r="B244" s="2" t="s">
        <v>77</v>
      </c>
      <c r="C244" s="7" t="s">
        <v>66</v>
      </c>
      <c r="E244" s="27">
        <v>44742</v>
      </c>
      <c r="F244" s="3">
        <v>0.39583333333333331</v>
      </c>
      <c r="G244" s="3">
        <v>0.41666666666666669</v>
      </c>
      <c r="H244" s="4">
        <f t="shared" si="59"/>
        <v>0.50000000000000089</v>
      </c>
      <c r="I244" s="17">
        <f t="shared" si="60"/>
        <v>2.5000000000000004</v>
      </c>
      <c r="BD244" s="35"/>
      <c r="BE244" s="35"/>
    </row>
    <row r="245" spans="1:57" hidden="1" x14ac:dyDescent="0.3">
      <c r="A245" s="21">
        <v>4</v>
      </c>
      <c r="B245" s="2">
        <v>18700</v>
      </c>
      <c r="C245" s="24" t="s">
        <v>408</v>
      </c>
      <c r="D245" s="8" t="s">
        <v>244</v>
      </c>
      <c r="E245" s="27">
        <v>44742</v>
      </c>
      <c r="F245" s="3">
        <v>0.41666666666666669</v>
      </c>
      <c r="G245" s="3">
        <v>0.5</v>
      </c>
      <c r="H245" s="4">
        <f t="shared" si="59"/>
        <v>1.9999999999999996</v>
      </c>
      <c r="I245" s="17">
        <f t="shared" si="60"/>
        <v>4.5</v>
      </c>
      <c r="BD245" s="35"/>
      <c r="BE245" s="35"/>
    </row>
    <row r="246" spans="1:57" hidden="1" x14ac:dyDescent="0.3">
      <c r="A246" s="21">
        <v>4</v>
      </c>
      <c r="B246" s="2">
        <v>18700</v>
      </c>
      <c r="C246" s="24" t="s">
        <v>408</v>
      </c>
      <c r="D246" s="8" t="s">
        <v>244</v>
      </c>
      <c r="E246" s="27">
        <v>44742</v>
      </c>
      <c r="F246" s="3">
        <v>0.54166666666666663</v>
      </c>
      <c r="G246" s="3">
        <v>0.66666666666666663</v>
      </c>
      <c r="H246" s="4">
        <f t="shared" si="59"/>
        <v>3</v>
      </c>
      <c r="I246" s="17">
        <f t="shared" si="60"/>
        <v>7.5</v>
      </c>
      <c r="BD246" s="35"/>
      <c r="BE246" s="35"/>
    </row>
    <row r="247" spans="1:57" hidden="1" x14ac:dyDescent="0.3">
      <c r="A247" s="21">
        <v>4</v>
      </c>
      <c r="B247" s="2">
        <v>18700</v>
      </c>
      <c r="C247" s="24" t="s">
        <v>408</v>
      </c>
      <c r="D247" s="8" t="s">
        <v>248</v>
      </c>
      <c r="E247" s="27">
        <v>44742</v>
      </c>
      <c r="F247" s="95">
        <v>0.875</v>
      </c>
      <c r="G247" s="95">
        <v>0.9375</v>
      </c>
      <c r="H247" s="4">
        <f t="shared" si="59"/>
        <v>1.5</v>
      </c>
      <c r="I247" s="17">
        <f t="shared" si="60"/>
        <v>9</v>
      </c>
      <c r="BD247" s="35"/>
      <c r="BE247" s="35"/>
    </row>
    <row r="248" spans="1:57" hidden="1" x14ac:dyDescent="0.3">
      <c r="A248" s="21">
        <v>4</v>
      </c>
      <c r="B248" s="2">
        <v>18700</v>
      </c>
      <c r="C248" s="24" t="s">
        <v>408</v>
      </c>
      <c r="D248" s="8" t="s">
        <v>244</v>
      </c>
      <c r="E248" s="27">
        <v>44743</v>
      </c>
      <c r="F248" s="3">
        <v>0.32291666666666669</v>
      </c>
      <c r="G248" s="3">
        <v>0.39583333333333331</v>
      </c>
      <c r="H248" s="4">
        <f t="shared" si="59"/>
        <v>1.7499999999999991</v>
      </c>
      <c r="I248" s="17">
        <f t="shared" si="60"/>
        <v>1.7499999999999991</v>
      </c>
    </row>
    <row r="249" spans="1:57" hidden="1" x14ac:dyDescent="0.3">
      <c r="A249" s="2" t="s">
        <v>77</v>
      </c>
      <c r="B249" s="2" t="s">
        <v>77</v>
      </c>
      <c r="C249" s="7" t="s">
        <v>66</v>
      </c>
      <c r="E249" s="27">
        <v>44743</v>
      </c>
      <c r="F249" s="3">
        <v>0.39583333333333331</v>
      </c>
      <c r="G249" s="3">
        <v>0.41666666666666669</v>
      </c>
      <c r="H249" s="4">
        <f t="shared" si="59"/>
        <v>0.50000000000000089</v>
      </c>
      <c r="I249" s="17">
        <f t="shared" si="60"/>
        <v>2.25</v>
      </c>
    </row>
    <row r="250" spans="1:57" hidden="1" x14ac:dyDescent="0.3">
      <c r="A250" s="21">
        <v>4</v>
      </c>
      <c r="B250" s="2">
        <v>18700</v>
      </c>
      <c r="C250" s="24" t="s">
        <v>408</v>
      </c>
      <c r="D250" s="8" t="s">
        <v>244</v>
      </c>
      <c r="E250" s="27">
        <v>44743</v>
      </c>
      <c r="F250" s="3">
        <v>0.41666666666666669</v>
      </c>
      <c r="G250" s="3">
        <v>0.5</v>
      </c>
      <c r="H250" s="4">
        <f t="shared" si="59"/>
        <v>1.9999999999999996</v>
      </c>
      <c r="I250" s="17">
        <f t="shared" si="60"/>
        <v>4.25</v>
      </c>
    </row>
    <row r="251" spans="1:57" hidden="1" x14ac:dyDescent="0.3">
      <c r="A251" s="21">
        <v>4</v>
      </c>
      <c r="B251" s="2">
        <v>18700</v>
      </c>
      <c r="C251" s="24" t="s">
        <v>408</v>
      </c>
      <c r="D251" s="8" t="s">
        <v>244</v>
      </c>
      <c r="E251" s="27">
        <v>44743</v>
      </c>
      <c r="F251" s="3">
        <v>0.54166666666666663</v>
      </c>
      <c r="G251" s="3">
        <v>0.67708333333333337</v>
      </c>
      <c r="H251" s="4">
        <f t="shared" si="59"/>
        <v>3.2500000000000018</v>
      </c>
      <c r="I251" s="17">
        <f t="shared" si="60"/>
        <v>7.5000000000000018</v>
      </c>
    </row>
    <row r="252" spans="1:57" hidden="1" x14ac:dyDescent="0.3">
      <c r="A252" s="21">
        <v>4</v>
      </c>
      <c r="B252" s="2">
        <v>18700</v>
      </c>
      <c r="C252" s="24" t="s">
        <v>408</v>
      </c>
      <c r="D252" s="8" t="s">
        <v>244</v>
      </c>
      <c r="E252" s="27">
        <v>44746</v>
      </c>
      <c r="F252" s="3">
        <v>0.34375</v>
      </c>
      <c r="G252" s="3">
        <v>0.39583333333333331</v>
      </c>
      <c r="H252" s="4">
        <f t="shared" si="59"/>
        <v>1.2499999999999996</v>
      </c>
      <c r="I252" s="17">
        <f t="shared" si="60"/>
        <v>1.2499999999999996</v>
      </c>
    </row>
    <row r="253" spans="1:57" hidden="1" x14ac:dyDescent="0.3">
      <c r="A253" s="2" t="s">
        <v>77</v>
      </c>
      <c r="B253" s="2" t="s">
        <v>77</v>
      </c>
      <c r="C253" s="7" t="s">
        <v>66</v>
      </c>
      <c r="E253" s="27">
        <v>44746</v>
      </c>
      <c r="F253" s="3">
        <v>0.39583333333333331</v>
      </c>
      <c r="G253" s="3">
        <v>0.41666666666666669</v>
      </c>
      <c r="H253" s="4">
        <f t="shared" si="59"/>
        <v>0.50000000000000089</v>
      </c>
      <c r="I253" s="17">
        <f t="shared" si="60"/>
        <v>1.7500000000000004</v>
      </c>
    </row>
    <row r="254" spans="1:57" hidden="1" x14ac:dyDescent="0.3">
      <c r="A254" s="21">
        <v>4</v>
      </c>
      <c r="B254" s="2">
        <v>18700</v>
      </c>
      <c r="C254" s="24" t="s">
        <v>408</v>
      </c>
      <c r="D254" s="8" t="s">
        <v>244</v>
      </c>
      <c r="E254" s="27">
        <v>44746</v>
      </c>
      <c r="F254" s="3">
        <v>0.41666666666666669</v>
      </c>
      <c r="G254" s="3">
        <v>0.5</v>
      </c>
      <c r="H254" s="4">
        <f t="shared" si="59"/>
        <v>1.9999999999999996</v>
      </c>
      <c r="I254" s="17">
        <f t="shared" si="60"/>
        <v>3.75</v>
      </c>
    </row>
    <row r="255" spans="1:57" hidden="1" x14ac:dyDescent="0.3">
      <c r="A255" s="21">
        <v>4</v>
      </c>
      <c r="B255" s="2">
        <v>18700</v>
      </c>
      <c r="C255" s="24" t="s">
        <v>408</v>
      </c>
      <c r="D255" s="8" t="s">
        <v>244</v>
      </c>
      <c r="E255" s="27">
        <v>44746</v>
      </c>
      <c r="F255" s="3">
        <v>0.54166666666666663</v>
      </c>
      <c r="G255" s="3">
        <v>0.69791666666666663</v>
      </c>
      <c r="H255" s="4">
        <f t="shared" si="59"/>
        <v>3.75</v>
      </c>
      <c r="I255" s="17">
        <f t="shared" si="60"/>
        <v>7.5</v>
      </c>
    </row>
    <row r="256" spans="1:57" hidden="1" x14ac:dyDescent="0.3">
      <c r="A256" s="21">
        <v>4</v>
      </c>
      <c r="B256" s="2">
        <v>18700</v>
      </c>
      <c r="C256" s="24" t="s">
        <v>408</v>
      </c>
      <c r="D256" s="8" t="s">
        <v>244</v>
      </c>
      <c r="E256" s="27">
        <v>44747</v>
      </c>
      <c r="F256" s="3">
        <v>0.32291666666666669</v>
      </c>
      <c r="G256" s="3">
        <v>0.39583333333333331</v>
      </c>
      <c r="H256" s="4">
        <f t="shared" si="59"/>
        <v>1.7499999999999991</v>
      </c>
      <c r="I256" s="17">
        <f t="shared" si="60"/>
        <v>1.7499999999999991</v>
      </c>
    </row>
    <row r="257" spans="1:9" hidden="1" x14ac:dyDescent="0.3">
      <c r="A257" s="2" t="s">
        <v>77</v>
      </c>
      <c r="B257" s="2" t="s">
        <v>77</v>
      </c>
      <c r="C257" s="7" t="s">
        <v>66</v>
      </c>
      <c r="E257" s="27">
        <v>44747</v>
      </c>
      <c r="F257" s="3">
        <v>0.39583333333333331</v>
      </c>
      <c r="G257" s="3">
        <v>0.41666666666666669</v>
      </c>
      <c r="H257" s="4">
        <f t="shared" si="59"/>
        <v>0.50000000000000089</v>
      </c>
      <c r="I257" s="17">
        <f t="shared" si="60"/>
        <v>2.25</v>
      </c>
    </row>
    <row r="258" spans="1:9" hidden="1" x14ac:dyDescent="0.3">
      <c r="A258" s="21">
        <v>4</v>
      </c>
      <c r="B258" s="2">
        <v>18700</v>
      </c>
      <c r="C258" s="24" t="s">
        <v>408</v>
      </c>
      <c r="D258" s="8" t="s">
        <v>244</v>
      </c>
      <c r="E258" s="27">
        <v>44747</v>
      </c>
      <c r="F258" s="3">
        <v>0.41666666666666669</v>
      </c>
      <c r="G258" s="3">
        <v>0.5</v>
      </c>
      <c r="H258" s="4">
        <f t="shared" si="59"/>
        <v>1.9999999999999996</v>
      </c>
      <c r="I258" s="17">
        <f t="shared" si="60"/>
        <v>4.25</v>
      </c>
    </row>
    <row r="259" spans="1:9" hidden="1" x14ac:dyDescent="0.3">
      <c r="A259" s="2" t="s">
        <v>77</v>
      </c>
      <c r="B259" s="2" t="s">
        <v>77</v>
      </c>
      <c r="C259" s="24" t="s">
        <v>197</v>
      </c>
      <c r="D259" s="8" t="s">
        <v>249</v>
      </c>
      <c r="E259" s="27">
        <v>44747</v>
      </c>
      <c r="F259" s="3">
        <v>0.54166666666666663</v>
      </c>
      <c r="G259" s="3">
        <v>0.67708333333333337</v>
      </c>
      <c r="H259" s="4">
        <f t="shared" si="59"/>
        <v>3.2500000000000018</v>
      </c>
      <c r="I259" s="17">
        <f t="shared" si="60"/>
        <v>7.5000000000000018</v>
      </c>
    </row>
    <row r="260" spans="1:9" hidden="1" x14ac:dyDescent="0.3">
      <c r="A260" s="2" t="s">
        <v>77</v>
      </c>
      <c r="B260" s="2" t="s">
        <v>77</v>
      </c>
      <c r="C260" s="24" t="s">
        <v>197</v>
      </c>
      <c r="D260" s="8" t="s">
        <v>250</v>
      </c>
      <c r="E260" s="27">
        <v>44748</v>
      </c>
      <c r="F260" s="3">
        <v>0.32291666666666669</v>
      </c>
      <c r="G260" s="3">
        <v>0.39583333333333331</v>
      </c>
      <c r="H260" s="4">
        <f t="shared" si="59"/>
        <v>1.7499999999999991</v>
      </c>
      <c r="I260" s="17">
        <f t="shared" si="60"/>
        <v>1.7499999999999991</v>
      </c>
    </row>
    <row r="261" spans="1:9" hidden="1" x14ac:dyDescent="0.3">
      <c r="A261" s="2" t="s">
        <v>77</v>
      </c>
      <c r="B261" s="2" t="s">
        <v>77</v>
      </c>
      <c r="C261" s="7" t="s">
        <v>66</v>
      </c>
      <c r="E261" s="27">
        <v>44748</v>
      </c>
      <c r="F261" s="3">
        <v>0.39583333333333331</v>
      </c>
      <c r="G261" s="3">
        <v>0.42708333333333331</v>
      </c>
      <c r="H261" s="4">
        <f t="shared" si="59"/>
        <v>0.75</v>
      </c>
      <c r="I261" s="17">
        <f t="shared" si="60"/>
        <v>2.4999999999999991</v>
      </c>
    </row>
    <row r="262" spans="1:9" hidden="1" x14ac:dyDescent="0.3">
      <c r="A262" s="2" t="s">
        <v>77</v>
      </c>
      <c r="B262" s="2" t="s">
        <v>77</v>
      </c>
      <c r="C262" s="24" t="s">
        <v>197</v>
      </c>
      <c r="D262" s="8" t="s">
        <v>250</v>
      </c>
      <c r="E262" s="27">
        <v>44748</v>
      </c>
      <c r="F262" s="3">
        <v>0.42708333333333331</v>
      </c>
      <c r="G262" s="3">
        <v>0.5</v>
      </c>
      <c r="H262" s="4">
        <f t="shared" si="59"/>
        <v>1.7500000000000004</v>
      </c>
      <c r="I262" s="17">
        <f t="shared" si="60"/>
        <v>4.25</v>
      </c>
    </row>
    <row r="263" spans="1:9" hidden="1" x14ac:dyDescent="0.3">
      <c r="A263" s="2" t="s">
        <v>77</v>
      </c>
      <c r="B263" s="2" t="s">
        <v>77</v>
      </c>
      <c r="C263" s="24" t="s">
        <v>197</v>
      </c>
      <c r="D263" s="8" t="s">
        <v>250</v>
      </c>
      <c r="E263" s="27">
        <v>44748</v>
      </c>
      <c r="F263" s="3">
        <v>0.54166666666666663</v>
      </c>
      <c r="G263" s="3">
        <v>0.67708333333333337</v>
      </c>
      <c r="H263" s="4">
        <f t="shared" si="59"/>
        <v>3.2500000000000018</v>
      </c>
      <c r="I263" s="17">
        <f t="shared" si="60"/>
        <v>7.5000000000000018</v>
      </c>
    </row>
    <row r="264" spans="1:9" hidden="1" x14ac:dyDescent="0.3">
      <c r="A264" s="2" t="s">
        <v>77</v>
      </c>
      <c r="B264" s="2" t="s">
        <v>77</v>
      </c>
      <c r="C264" s="24" t="s">
        <v>197</v>
      </c>
      <c r="D264" s="8" t="s">
        <v>250</v>
      </c>
      <c r="E264" s="27">
        <v>44749</v>
      </c>
      <c r="F264" s="3">
        <v>0.32291666666666669</v>
      </c>
      <c r="G264" s="3">
        <v>0.39583333333333331</v>
      </c>
      <c r="H264" s="4">
        <f t="shared" si="59"/>
        <v>1.7499999999999991</v>
      </c>
      <c r="I264" s="17">
        <f t="shared" si="60"/>
        <v>1.7499999999999991</v>
      </c>
    </row>
    <row r="265" spans="1:9" hidden="1" x14ac:dyDescent="0.3">
      <c r="A265" s="2" t="s">
        <v>77</v>
      </c>
      <c r="B265" s="2" t="s">
        <v>77</v>
      </c>
      <c r="C265" s="7" t="s">
        <v>66</v>
      </c>
      <c r="E265" s="27">
        <v>44749</v>
      </c>
      <c r="F265" s="3">
        <v>0.39583333333333331</v>
      </c>
      <c r="G265" s="3">
        <v>0.41666666666666669</v>
      </c>
      <c r="H265" s="4">
        <f t="shared" si="59"/>
        <v>0.50000000000000089</v>
      </c>
      <c r="I265" s="17">
        <f t="shared" si="60"/>
        <v>2.25</v>
      </c>
    </row>
    <row r="266" spans="1:9" hidden="1" x14ac:dyDescent="0.3">
      <c r="A266" s="2" t="s">
        <v>77</v>
      </c>
      <c r="B266" s="2" t="s">
        <v>77</v>
      </c>
      <c r="C266" s="24" t="s">
        <v>197</v>
      </c>
      <c r="D266" s="8" t="s">
        <v>250</v>
      </c>
      <c r="E266" s="27">
        <v>44749</v>
      </c>
      <c r="F266" s="3">
        <v>0.41666666666666669</v>
      </c>
      <c r="G266" s="3">
        <v>0.47916666666666669</v>
      </c>
      <c r="H266" s="4">
        <f t="shared" si="59"/>
        <v>1.5</v>
      </c>
      <c r="I266" s="17">
        <f t="shared" si="60"/>
        <v>3.75</v>
      </c>
    </row>
    <row r="267" spans="1:9" hidden="1" x14ac:dyDescent="0.3">
      <c r="A267" s="101" t="s">
        <v>251</v>
      </c>
      <c r="B267" s="101" t="s">
        <v>175</v>
      </c>
      <c r="C267" s="102" t="s">
        <v>252</v>
      </c>
      <c r="D267" s="103"/>
      <c r="E267" s="104">
        <v>44749</v>
      </c>
      <c r="F267" s="105">
        <v>0.54166666666666663</v>
      </c>
      <c r="G267" s="105">
        <v>0.69791666666666663</v>
      </c>
      <c r="H267" s="106">
        <f t="shared" si="59"/>
        <v>3.75</v>
      </c>
      <c r="I267" s="38">
        <f t="shared" si="60"/>
        <v>7.5</v>
      </c>
    </row>
    <row r="268" spans="1:9" ht="28.8" hidden="1" x14ac:dyDescent="0.3">
      <c r="A268" t="s">
        <v>77</v>
      </c>
      <c r="B268" s="2" t="s">
        <v>77</v>
      </c>
      <c r="C268" s="7" t="s">
        <v>197</v>
      </c>
      <c r="D268" s="8" t="s">
        <v>250</v>
      </c>
      <c r="E268" s="27">
        <v>44750</v>
      </c>
      <c r="F268" s="3">
        <v>0.32291666666666669</v>
      </c>
      <c r="G268" s="3">
        <v>0.39583333333333331</v>
      </c>
      <c r="H268" s="4">
        <f t="shared" si="59"/>
        <v>1.7499999999999991</v>
      </c>
      <c r="I268" s="17">
        <f t="shared" si="60"/>
        <v>1.7499999999999991</v>
      </c>
    </row>
    <row r="269" spans="1:9" hidden="1" x14ac:dyDescent="0.3">
      <c r="A269" t="s">
        <v>77</v>
      </c>
      <c r="B269" s="2" t="s">
        <v>77</v>
      </c>
      <c r="C269" s="7" t="s">
        <v>66</v>
      </c>
      <c r="E269" s="27">
        <v>44750</v>
      </c>
      <c r="F269" s="3">
        <v>0.39583333333333331</v>
      </c>
      <c r="G269" s="3">
        <v>0.41666666666666669</v>
      </c>
      <c r="H269" s="4">
        <f t="shared" si="59"/>
        <v>0.50000000000000089</v>
      </c>
      <c r="I269" s="17">
        <f t="shared" si="60"/>
        <v>2.25</v>
      </c>
    </row>
    <row r="270" spans="1:9" ht="28.8" hidden="1" x14ac:dyDescent="0.3">
      <c r="A270" t="s">
        <v>77</v>
      </c>
      <c r="B270" s="2" t="s">
        <v>77</v>
      </c>
      <c r="C270" s="7" t="s">
        <v>197</v>
      </c>
      <c r="D270" s="8" t="s">
        <v>250</v>
      </c>
      <c r="E270" s="27">
        <v>44750</v>
      </c>
      <c r="F270" s="3">
        <v>0.41666666666666669</v>
      </c>
      <c r="G270" s="3">
        <v>0.5</v>
      </c>
      <c r="H270" s="4">
        <f t="shared" si="59"/>
        <v>1.9999999999999996</v>
      </c>
      <c r="I270" s="17">
        <f t="shared" si="60"/>
        <v>4.25</v>
      </c>
    </row>
    <row r="271" spans="1:9" ht="28.8" hidden="1" x14ac:dyDescent="0.3">
      <c r="A271" t="s">
        <v>77</v>
      </c>
      <c r="B271" s="2" t="s">
        <v>77</v>
      </c>
      <c r="C271" s="7" t="s">
        <v>197</v>
      </c>
      <c r="D271" s="8" t="s">
        <v>250</v>
      </c>
      <c r="E271" s="27">
        <v>44750</v>
      </c>
      <c r="F271" s="3">
        <v>0.54166666666666663</v>
      </c>
      <c r="G271" s="3">
        <v>0.67708333333333337</v>
      </c>
      <c r="H271" s="4">
        <f t="shared" si="59"/>
        <v>3.2500000000000018</v>
      </c>
      <c r="I271" s="17">
        <f t="shared" si="60"/>
        <v>7.5000000000000018</v>
      </c>
    </row>
    <row r="272" spans="1:9" ht="28.8" hidden="1" x14ac:dyDescent="0.3">
      <c r="A272" t="s">
        <v>77</v>
      </c>
      <c r="B272" s="2" t="s">
        <v>77</v>
      </c>
      <c r="C272" s="7" t="s">
        <v>197</v>
      </c>
      <c r="D272" s="8" t="s">
        <v>250</v>
      </c>
      <c r="E272" s="27">
        <v>44753</v>
      </c>
      <c r="F272" s="3">
        <v>0.33333333333333331</v>
      </c>
      <c r="G272" s="3">
        <v>0.39583333333333331</v>
      </c>
      <c r="H272" s="4">
        <f t="shared" si="59"/>
        <v>1.5</v>
      </c>
      <c r="I272" s="17">
        <f t="shared" si="60"/>
        <v>1.5</v>
      </c>
    </row>
    <row r="273" spans="1:9" hidden="1" x14ac:dyDescent="0.3">
      <c r="A273" t="s">
        <v>77</v>
      </c>
      <c r="B273" s="2" t="s">
        <v>77</v>
      </c>
      <c r="C273" s="7" t="s">
        <v>66</v>
      </c>
      <c r="E273" s="27">
        <v>44753</v>
      </c>
      <c r="F273" s="3">
        <v>0.39583333333333331</v>
      </c>
      <c r="G273" s="3">
        <v>0.41666666666666669</v>
      </c>
      <c r="H273" s="4">
        <f t="shared" si="59"/>
        <v>0.50000000000000089</v>
      </c>
      <c r="I273" s="17">
        <f t="shared" si="60"/>
        <v>2.0000000000000009</v>
      </c>
    </row>
    <row r="274" spans="1:9" ht="28.8" hidden="1" x14ac:dyDescent="0.3">
      <c r="A274" t="s">
        <v>77</v>
      </c>
      <c r="B274" s="2" t="s">
        <v>77</v>
      </c>
      <c r="C274" s="7" t="s">
        <v>197</v>
      </c>
      <c r="D274" s="8" t="s">
        <v>250</v>
      </c>
      <c r="E274" s="27">
        <v>44753</v>
      </c>
      <c r="F274" s="3">
        <v>0.41666666666666669</v>
      </c>
      <c r="G274" s="3">
        <v>0.48958333333333331</v>
      </c>
      <c r="H274" s="4">
        <f t="shared" si="59"/>
        <v>1.7499999999999991</v>
      </c>
      <c r="I274" s="17">
        <f t="shared" si="60"/>
        <v>3.75</v>
      </c>
    </row>
    <row r="275" spans="1:9" hidden="1" x14ac:dyDescent="0.3">
      <c r="A275" s="101" t="s">
        <v>251</v>
      </c>
      <c r="B275" s="101" t="s">
        <v>175</v>
      </c>
      <c r="C275" s="102" t="s">
        <v>252</v>
      </c>
      <c r="D275" s="103"/>
      <c r="E275" s="104">
        <v>44753</v>
      </c>
      <c r="F275" s="105">
        <v>0.54166666666666663</v>
      </c>
      <c r="G275" s="105">
        <v>0.69791666666666663</v>
      </c>
      <c r="H275" s="106">
        <f t="shared" ref="H275" si="61">IF(AND(C275&lt;&gt;"",F275&lt;&gt;"",G275&lt;&gt;""),(G275-F275)*24,0)</f>
        <v>3.75</v>
      </c>
      <c r="I275" s="17">
        <f t="shared" si="60"/>
        <v>7.5</v>
      </c>
    </row>
    <row r="276" spans="1:9" hidden="1" x14ac:dyDescent="0.3">
      <c r="A276" s="21">
        <v>4</v>
      </c>
      <c r="B276" s="2">
        <v>18700</v>
      </c>
      <c r="C276" s="24" t="s">
        <v>408</v>
      </c>
      <c r="D276" s="8" t="s">
        <v>315</v>
      </c>
      <c r="E276" s="27">
        <v>44754</v>
      </c>
      <c r="F276" s="3">
        <v>0.33333333333333331</v>
      </c>
      <c r="G276" s="3">
        <v>0.39583333333333331</v>
      </c>
      <c r="H276" s="4">
        <f t="shared" si="59"/>
        <v>1.5</v>
      </c>
      <c r="I276" s="17">
        <f t="shared" si="60"/>
        <v>1.5</v>
      </c>
    </row>
    <row r="277" spans="1:9" hidden="1" x14ac:dyDescent="0.3">
      <c r="A277" t="s">
        <v>77</v>
      </c>
      <c r="B277" s="2" t="s">
        <v>77</v>
      </c>
      <c r="C277" s="7" t="s">
        <v>66</v>
      </c>
      <c r="E277" s="27">
        <v>44754</v>
      </c>
      <c r="F277" s="3">
        <v>0.39583333333333331</v>
      </c>
      <c r="G277" s="3">
        <v>0.41666666666666669</v>
      </c>
      <c r="H277" s="4">
        <f t="shared" si="59"/>
        <v>0.50000000000000089</v>
      </c>
      <c r="I277" s="17">
        <f t="shared" si="60"/>
        <v>2.0000000000000009</v>
      </c>
    </row>
    <row r="278" spans="1:9" hidden="1" x14ac:dyDescent="0.3">
      <c r="A278" s="21">
        <v>4</v>
      </c>
      <c r="B278" s="2">
        <v>18700</v>
      </c>
      <c r="C278" s="24" t="s">
        <v>408</v>
      </c>
      <c r="D278" s="8" t="s">
        <v>318</v>
      </c>
      <c r="E278" s="27">
        <v>44754</v>
      </c>
      <c r="F278" s="3">
        <v>0.41666666666666669</v>
      </c>
      <c r="G278" s="3">
        <v>0.5</v>
      </c>
      <c r="H278" s="4">
        <f t="shared" si="59"/>
        <v>1.9999999999999996</v>
      </c>
      <c r="I278" s="17">
        <f t="shared" si="60"/>
        <v>4</v>
      </c>
    </row>
    <row r="279" spans="1:9" ht="28.8" hidden="1" x14ac:dyDescent="0.3">
      <c r="A279" t="s">
        <v>77</v>
      </c>
      <c r="B279" s="2" t="s">
        <v>77</v>
      </c>
      <c r="C279" s="7" t="s">
        <v>197</v>
      </c>
      <c r="D279" s="8" t="s">
        <v>316</v>
      </c>
      <c r="E279" s="27">
        <v>44754</v>
      </c>
      <c r="F279" s="3">
        <v>0.54166666666666663</v>
      </c>
      <c r="G279" s="3">
        <v>0.6875</v>
      </c>
      <c r="H279" s="4">
        <f t="shared" si="59"/>
        <v>3.5000000000000009</v>
      </c>
      <c r="I279" s="17">
        <f t="shared" si="60"/>
        <v>7.5000000000000009</v>
      </c>
    </row>
    <row r="280" spans="1:9" hidden="1" x14ac:dyDescent="0.3">
      <c r="A280" s="21">
        <v>4</v>
      </c>
      <c r="B280" s="2">
        <v>18700</v>
      </c>
      <c r="C280" s="24" t="s">
        <v>408</v>
      </c>
      <c r="D280" s="8" t="s">
        <v>319</v>
      </c>
      <c r="E280" s="27">
        <v>44755</v>
      </c>
      <c r="F280" s="3">
        <v>0.3125</v>
      </c>
      <c r="G280" s="3">
        <v>0.39583333333333331</v>
      </c>
      <c r="H280" s="4">
        <f t="shared" si="59"/>
        <v>1.9999999999999996</v>
      </c>
      <c r="I280" s="17">
        <f t="shared" si="60"/>
        <v>1.9999999999999996</v>
      </c>
    </row>
    <row r="281" spans="1:9" hidden="1" x14ac:dyDescent="0.3">
      <c r="A281" t="s">
        <v>77</v>
      </c>
      <c r="B281" s="2" t="s">
        <v>77</v>
      </c>
      <c r="C281" s="7" t="s">
        <v>66</v>
      </c>
      <c r="D281" s="8" t="s">
        <v>326</v>
      </c>
      <c r="E281" s="27">
        <v>44755</v>
      </c>
      <c r="F281" s="3">
        <v>0.39583333333333331</v>
      </c>
      <c r="G281" s="3">
        <v>0.45833333333333331</v>
      </c>
      <c r="H281" s="4">
        <f t="shared" si="59"/>
        <v>1.5</v>
      </c>
      <c r="I281" s="17">
        <f t="shared" si="60"/>
        <v>3.4999999999999996</v>
      </c>
    </row>
    <row r="282" spans="1:9" ht="28.8" hidden="1" x14ac:dyDescent="0.3">
      <c r="A282" t="s">
        <v>77</v>
      </c>
      <c r="B282" s="2" t="s">
        <v>77</v>
      </c>
      <c r="C282" s="7" t="s">
        <v>197</v>
      </c>
      <c r="D282" s="8" t="s">
        <v>317</v>
      </c>
      <c r="E282" s="27">
        <v>44755</v>
      </c>
      <c r="F282" s="3">
        <v>0.45833333333333331</v>
      </c>
      <c r="G282" s="3">
        <v>0.5</v>
      </c>
      <c r="H282" s="4">
        <f t="shared" si="59"/>
        <v>1.0000000000000004</v>
      </c>
      <c r="I282" s="17">
        <f t="shared" si="60"/>
        <v>4.5</v>
      </c>
    </row>
    <row r="283" spans="1:9" ht="28.8" hidden="1" x14ac:dyDescent="0.3">
      <c r="A283" t="s">
        <v>77</v>
      </c>
      <c r="B283" s="2" t="s">
        <v>77</v>
      </c>
      <c r="C283" s="7" t="s">
        <v>197</v>
      </c>
      <c r="D283" s="8" t="s">
        <v>317</v>
      </c>
      <c r="E283" s="27">
        <v>44755</v>
      </c>
      <c r="F283" s="3">
        <v>0.54166666666666663</v>
      </c>
      <c r="G283" s="3">
        <v>0.66666666666666663</v>
      </c>
      <c r="H283" s="4">
        <f t="shared" si="59"/>
        <v>3</v>
      </c>
      <c r="I283" s="17">
        <f t="shared" si="60"/>
        <v>7.5</v>
      </c>
    </row>
    <row r="284" spans="1:9" ht="28.8" hidden="1" x14ac:dyDescent="0.3">
      <c r="A284" t="s">
        <v>77</v>
      </c>
      <c r="B284" s="2" t="s">
        <v>77</v>
      </c>
      <c r="C284" s="7" t="s">
        <v>197</v>
      </c>
      <c r="D284" s="8" t="s">
        <v>317</v>
      </c>
      <c r="E284" s="27">
        <v>44756</v>
      </c>
      <c r="F284" s="3">
        <v>0.3125</v>
      </c>
      <c r="G284" s="3">
        <v>0.39583333333333331</v>
      </c>
      <c r="H284" s="4">
        <f t="shared" si="59"/>
        <v>1.9999999999999996</v>
      </c>
      <c r="I284" s="17">
        <f t="shared" si="60"/>
        <v>1.9999999999999996</v>
      </c>
    </row>
    <row r="285" spans="1:9" hidden="1" x14ac:dyDescent="0.3">
      <c r="A285" t="s">
        <v>77</v>
      </c>
      <c r="B285" s="2" t="s">
        <v>77</v>
      </c>
      <c r="C285" s="7" t="s">
        <v>66</v>
      </c>
      <c r="E285" s="27">
        <v>44756</v>
      </c>
      <c r="F285" s="3">
        <v>0.39583333333333331</v>
      </c>
      <c r="G285" s="3">
        <v>0.41666666666666669</v>
      </c>
      <c r="H285" s="4">
        <f t="shared" si="59"/>
        <v>0.50000000000000089</v>
      </c>
      <c r="I285" s="17">
        <f t="shared" si="60"/>
        <v>2.5000000000000004</v>
      </c>
    </row>
    <row r="286" spans="1:9" ht="28.8" hidden="1" x14ac:dyDescent="0.3">
      <c r="A286" t="s">
        <v>77</v>
      </c>
      <c r="B286" s="2" t="s">
        <v>77</v>
      </c>
      <c r="C286" s="7" t="s">
        <v>197</v>
      </c>
      <c r="D286" s="8" t="s">
        <v>317</v>
      </c>
      <c r="E286" s="27">
        <v>44756</v>
      </c>
      <c r="F286" s="3">
        <v>0.41666666666666669</v>
      </c>
      <c r="G286" s="3">
        <v>0.5</v>
      </c>
      <c r="H286" s="4">
        <f t="shared" si="59"/>
        <v>1.9999999999999996</v>
      </c>
      <c r="I286" s="17">
        <f t="shared" si="60"/>
        <v>4.5</v>
      </c>
    </row>
    <row r="287" spans="1:9" hidden="1" x14ac:dyDescent="0.3">
      <c r="A287" s="21">
        <v>4</v>
      </c>
      <c r="B287" s="2">
        <v>18700</v>
      </c>
      <c r="C287" s="24" t="s">
        <v>408</v>
      </c>
      <c r="D287" s="8" t="s">
        <v>327</v>
      </c>
      <c r="E287" s="27">
        <v>44756</v>
      </c>
      <c r="F287" s="3">
        <v>0.54166666666666663</v>
      </c>
      <c r="G287" s="3">
        <v>0.66666666666666663</v>
      </c>
      <c r="H287" s="4">
        <f t="shared" si="59"/>
        <v>3</v>
      </c>
      <c r="I287" s="17">
        <f t="shared" si="60"/>
        <v>7.5</v>
      </c>
    </row>
    <row r="288" spans="1:9" hidden="1" x14ac:dyDescent="0.3">
      <c r="A288" s="21">
        <v>4</v>
      </c>
      <c r="B288" s="2">
        <v>18700</v>
      </c>
      <c r="C288" s="24" t="s">
        <v>209</v>
      </c>
      <c r="E288" s="27">
        <v>44757</v>
      </c>
      <c r="F288" s="3">
        <v>0.3125</v>
      </c>
      <c r="G288" s="3">
        <v>0.39583333333333331</v>
      </c>
      <c r="H288" s="4">
        <f t="shared" si="59"/>
        <v>1.9999999999999996</v>
      </c>
      <c r="I288" s="17">
        <f t="shared" si="60"/>
        <v>1.9999999999999996</v>
      </c>
    </row>
    <row r="289" spans="1:9" hidden="1" x14ac:dyDescent="0.3">
      <c r="A289" t="s">
        <v>77</v>
      </c>
      <c r="B289" s="2" t="s">
        <v>77</v>
      </c>
      <c r="C289" s="7" t="s">
        <v>66</v>
      </c>
      <c r="E289" s="27">
        <v>44757</v>
      </c>
      <c r="F289" s="3">
        <v>0.39583333333333331</v>
      </c>
      <c r="G289" s="3">
        <v>0.41666666666666669</v>
      </c>
      <c r="H289" s="4">
        <f t="shared" si="59"/>
        <v>0.50000000000000089</v>
      </c>
      <c r="I289" s="17">
        <f t="shared" si="60"/>
        <v>2.5000000000000004</v>
      </c>
    </row>
    <row r="290" spans="1:9" hidden="1" x14ac:dyDescent="0.3">
      <c r="A290" s="21">
        <v>4</v>
      </c>
      <c r="B290" s="2">
        <v>18700</v>
      </c>
      <c r="C290" s="24" t="s">
        <v>209</v>
      </c>
      <c r="E290" s="27">
        <v>44757</v>
      </c>
      <c r="F290" s="3">
        <v>0.41666666666666669</v>
      </c>
      <c r="G290" s="3">
        <v>0.5</v>
      </c>
      <c r="H290" s="4">
        <f t="shared" si="59"/>
        <v>1.9999999999999996</v>
      </c>
      <c r="I290" s="17">
        <f t="shared" si="60"/>
        <v>4.5</v>
      </c>
    </row>
    <row r="291" spans="1:9" hidden="1" x14ac:dyDescent="0.3">
      <c r="A291" s="21">
        <v>4</v>
      </c>
      <c r="B291" s="2">
        <v>18700</v>
      </c>
      <c r="C291" s="24" t="s">
        <v>209</v>
      </c>
      <c r="E291" s="27">
        <v>44757</v>
      </c>
      <c r="F291" s="3">
        <v>0.54166666666666663</v>
      </c>
      <c r="G291" s="3">
        <v>0.625</v>
      </c>
      <c r="H291" s="4">
        <f t="shared" si="59"/>
        <v>2.0000000000000009</v>
      </c>
      <c r="I291" s="17">
        <f t="shared" si="60"/>
        <v>6.5000000000000009</v>
      </c>
    </row>
    <row r="292" spans="1:9" ht="129.6" hidden="1" x14ac:dyDescent="0.3">
      <c r="A292" t="s">
        <v>77</v>
      </c>
      <c r="B292" s="2" t="s">
        <v>77</v>
      </c>
      <c r="C292" s="7" t="s">
        <v>66</v>
      </c>
      <c r="D292" s="37" t="s">
        <v>328</v>
      </c>
      <c r="E292" s="27">
        <v>44757</v>
      </c>
      <c r="F292" s="3">
        <v>0.625</v>
      </c>
      <c r="G292" s="3">
        <v>0.66666666666666663</v>
      </c>
      <c r="H292" s="4">
        <f t="shared" si="59"/>
        <v>0.99999999999999911</v>
      </c>
      <c r="I292" s="17">
        <f t="shared" si="60"/>
        <v>7.5</v>
      </c>
    </row>
    <row r="293" spans="1:9" hidden="1" x14ac:dyDescent="0.3">
      <c r="A293" s="21"/>
      <c r="C293" s="24"/>
      <c r="E293" s="27">
        <v>44757</v>
      </c>
      <c r="F293" s="3">
        <v>0.66666666666666663</v>
      </c>
      <c r="G293" s="3">
        <v>0.70833333333333337</v>
      </c>
      <c r="H293" s="4">
        <f t="shared" si="59"/>
        <v>0</v>
      </c>
      <c r="I293" s="17">
        <f t="shared" si="60"/>
        <v>7.5</v>
      </c>
    </row>
    <row r="294" spans="1:9" hidden="1" x14ac:dyDescent="0.3">
      <c r="A294" s="21">
        <v>4</v>
      </c>
      <c r="B294" s="2">
        <v>18700</v>
      </c>
      <c r="C294" s="24" t="s">
        <v>209</v>
      </c>
      <c r="E294" s="27">
        <v>44760</v>
      </c>
      <c r="F294" s="3">
        <v>0.3125</v>
      </c>
      <c r="G294" s="3">
        <v>0.39583333333333331</v>
      </c>
      <c r="H294" s="4">
        <f t="shared" si="59"/>
        <v>1.9999999999999996</v>
      </c>
      <c r="I294" s="17">
        <f t="shared" si="60"/>
        <v>1.9999999999999996</v>
      </c>
    </row>
    <row r="295" spans="1:9" hidden="1" x14ac:dyDescent="0.3">
      <c r="A295" t="s">
        <v>77</v>
      </c>
      <c r="B295" s="2" t="s">
        <v>77</v>
      </c>
      <c r="C295" s="7" t="s">
        <v>66</v>
      </c>
      <c r="E295" s="27">
        <v>44760</v>
      </c>
      <c r="F295" s="3">
        <v>0.39583333333333331</v>
      </c>
      <c r="G295" s="3">
        <v>0.41666666666666669</v>
      </c>
      <c r="H295" s="4">
        <f t="shared" si="59"/>
        <v>0.50000000000000089</v>
      </c>
      <c r="I295" s="17">
        <f t="shared" si="60"/>
        <v>2.5000000000000004</v>
      </c>
    </row>
    <row r="296" spans="1:9" hidden="1" x14ac:dyDescent="0.3">
      <c r="A296" s="21">
        <v>4</v>
      </c>
      <c r="B296" s="2">
        <v>18700</v>
      </c>
      <c r="C296" s="24" t="s">
        <v>209</v>
      </c>
      <c r="E296" s="27">
        <v>44760</v>
      </c>
      <c r="F296" s="3">
        <v>0.41666666666666669</v>
      </c>
      <c r="G296" s="3">
        <v>0.5</v>
      </c>
      <c r="H296" s="4">
        <f t="shared" si="59"/>
        <v>1.9999999999999996</v>
      </c>
      <c r="I296" s="17">
        <f t="shared" si="60"/>
        <v>4.5</v>
      </c>
    </row>
    <row r="297" spans="1:9" hidden="1" x14ac:dyDescent="0.3">
      <c r="A297" s="21">
        <v>4</v>
      </c>
      <c r="B297" s="2">
        <v>18700</v>
      </c>
      <c r="C297" s="24" t="s">
        <v>209</v>
      </c>
      <c r="E297" s="27">
        <v>44760</v>
      </c>
      <c r="F297" s="3">
        <v>0.54166666666666663</v>
      </c>
      <c r="G297" s="3">
        <v>0.66666666666666663</v>
      </c>
      <c r="H297" s="4">
        <f t="shared" si="59"/>
        <v>3</v>
      </c>
      <c r="I297" s="17">
        <f t="shared" si="60"/>
        <v>7.5</v>
      </c>
    </row>
    <row r="298" spans="1:9" hidden="1" x14ac:dyDescent="0.3">
      <c r="A298" s="21">
        <v>4</v>
      </c>
      <c r="B298" s="2">
        <v>18700</v>
      </c>
      <c r="C298" s="24" t="s">
        <v>209</v>
      </c>
      <c r="E298" s="27">
        <v>44761</v>
      </c>
      <c r="F298" s="3">
        <v>0.32291666666666669</v>
      </c>
      <c r="G298" s="3">
        <v>0.39583333333333331</v>
      </c>
      <c r="H298" s="4">
        <f t="shared" si="59"/>
        <v>1.7499999999999991</v>
      </c>
      <c r="I298" s="17">
        <f t="shared" si="60"/>
        <v>1.7499999999999991</v>
      </c>
    </row>
    <row r="299" spans="1:9" hidden="1" x14ac:dyDescent="0.3">
      <c r="A299" t="s">
        <v>77</v>
      </c>
      <c r="B299" s="2" t="s">
        <v>77</v>
      </c>
      <c r="C299" s="7" t="s">
        <v>66</v>
      </c>
      <c r="E299" s="27">
        <v>44761</v>
      </c>
      <c r="F299" s="3">
        <v>0.39583333333333331</v>
      </c>
      <c r="G299" s="3">
        <v>0.41666666666666669</v>
      </c>
      <c r="H299" s="4">
        <f t="shared" si="59"/>
        <v>0.50000000000000089</v>
      </c>
      <c r="I299" s="17">
        <f t="shared" si="60"/>
        <v>2.25</v>
      </c>
    </row>
    <row r="300" spans="1:9" hidden="1" x14ac:dyDescent="0.3">
      <c r="A300" s="21">
        <v>4</v>
      </c>
      <c r="B300" s="2">
        <v>18700</v>
      </c>
      <c r="C300" s="24" t="s">
        <v>209</v>
      </c>
      <c r="E300" s="27">
        <v>44761</v>
      </c>
      <c r="F300" s="3">
        <v>0.41666666666666669</v>
      </c>
      <c r="G300" s="3">
        <v>0.5</v>
      </c>
      <c r="H300" s="4">
        <f t="shared" si="59"/>
        <v>1.9999999999999996</v>
      </c>
      <c r="I300" s="17">
        <f t="shared" si="60"/>
        <v>4.25</v>
      </c>
    </row>
    <row r="301" spans="1:9" hidden="1" x14ac:dyDescent="0.3">
      <c r="A301" s="21">
        <v>4</v>
      </c>
      <c r="B301" s="2">
        <v>18700</v>
      </c>
      <c r="C301" s="24" t="s">
        <v>209</v>
      </c>
      <c r="E301" s="27">
        <v>44761</v>
      </c>
      <c r="F301" s="3">
        <v>0.54166666666666663</v>
      </c>
      <c r="G301" s="3">
        <v>0.67708333333333337</v>
      </c>
      <c r="H301" s="4">
        <f t="shared" si="59"/>
        <v>3.2500000000000018</v>
      </c>
      <c r="I301" s="17">
        <f t="shared" si="60"/>
        <v>7.5000000000000018</v>
      </c>
    </row>
    <row r="302" spans="1:9" hidden="1" x14ac:dyDescent="0.3">
      <c r="A302" t="s">
        <v>170</v>
      </c>
      <c r="B302" s="2" t="s">
        <v>143</v>
      </c>
      <c r="D302" s="8" t="s">
        <v>246</v>
      </c>
      <c r="E302" s="27">
        <v>44761</v>
      </c>
      <c r="F302" s="3">
        <v>0.8125</v>
      </c>
      <c r="G302" s="3">
        <v>0.875</v>
      </c>
      <c r="H302" s="4">
        <f t="shared" ref="H302:H365" si="62">IF(AND(C302&lt;&gt;"",F302&lt;&gt;"",G302&lt;&gt;""),(G302-F302)*24,0)</f>
        <v>0</v>
      </c>
      <c r="I302" s="17">
        <f t="shared" ref="I302:I365" si="63">IF(E302=E301,H302+I301,H302)</f>
        <v>7.5000000000000018</v>
      </c>
    </row>
    <row r="303" spans="1:9" hidden="1" x14ac:dyDescent="0.3">
      <c r="A303" s="21">
        <v>4</v>
      </c>
      <c r="B303" s="2">
        <v>18700</v>
      </c>
      <c r="C303" s="24" t="s">
        <v>209</v>
      </c>
      <c r="E303" s="27">
        <v>44762</v>
      </c>
      <c r="F303" s="3">
        <v>0.32291666666666669</v>
      </c>
      <c r="G303" s="3">
        <v>0.39583333333333331</v>
      </c>
      <c r="H303" s="4">
        <f t="shared" si="62"/>
        <v>1.7499999999999991</v>
      </c>
      <c r="I303" s="17">
        <f t="shared" si="63"/>
        <v>1.7499999999999991</v>
      </c>
    </row>
    <row r="304" spans="1:9" hidden="1" x14ac:dyDescent="0.3">
      <c r="A304" t="s">
        <v>77</v>
      </c>
      <c r="B304" s="2" t="s">
        <v>77</v>
      </c>
      <c r="C304" s="7" t="s">
        <v>66</v>
      </c>
      <c r="E304" s="27">
        <v>44762</v>
      </c>
      <c r="F304" s="3">
        <v>0.39583333333333331</v>
      </c>
      <c r="G304" s="3">
        <v>0.41666666666666669</v>
      </c>
      <c r="H304" s="4">
        <f t="shared" si="62"/>
        <v>0.50000000000000089</v>
      </c>
      <c r="I304" s="17">
        <f t="shared" si="63"/>
        <v>2.25</v>
      </c>
    </row>
    <row r="305" spans="1:9" hidden="1" x14ac:dyDescent="0.3">
      <c r="A305" s="21">
        <v>4</v>
      </c>
      <c r="B305" s="2">
        <v>18700</v>
      </c>
      <c r="C305" s="24" t="s">
        <v>209</v>
      </c>
      <c r="E305" s="27">
        <v>44762</v>
      </c>
      <c r="F305" s="3">
        <v>0.41666666666666669</v>
      </c>
      <c r="G305" s="3">
        <v>0.5</v>
      </c>
      <c r="H305" s="4">
        <f t="shared" si="62"/>
        <v>1.9999999999999996</v>
      </c>
      <c r="I305" s="17">
        <f t="shared" si="63"/>
        <v>4.25</v>
      </c>
    </row>
    <row r="306" spans="1:9" hidden="1" x14ac:dyDescent="0.3">
      <c r="A306" s="21">
        <v>4</v>
      </c>
      <c r="B306" s="2">
        <v>18700</v>
      </c>
      <c r="C306" s="24" t="s">
        <v>209</v>
      </c>
      <c r="E306" s="27">
        <v>44762</v>
      </c>
      <c r="F306" s="3">
        <v>0.54166666666666663</v>
      </c>
      <c r="G306" s="3">
        <v>0.67708333333333337</v>
      </c>
      <c r="H306" s="4">
        <f t="shared" si="62"/>
        <v>3.2500000000000018</v>
      </c>
      <c r="I306" s="17">
        <f t="shared" si="63"/>
        <v>7.5000000000000018</v>
      </c>
    </row>
    <row r="307" spans="1:9" hidden="1" x14ac:dyDescent="0.3">
      <c r="A307" t="s">
        <v>170</v>
      </c>
      <c r="B307" s="2" t="s">
        <v>143</v>
      </c>
      <c r="D307" s="8" t="s">
        <v>329</v>
      </c>
      <c r="E307" s="27">
        <v>44762</v>
      </c>
      <c r="F307" s="3">
        <v>0.83333333333333337</v>
      </c>
      <c r="G307" s="3">
        <v>0.875</v>
      </c>
      <c r="H307" s="4">
        <f t="shared" si="62"/>
        <v>0</v>
      </c>
      <c r="I307" s="17">
        <f t="shared" si="63"/>
        <v>7.5000000000000018</v>
      </c>
    </row>
    <row r="308" spans="1:9" hidden="1" x14ac:dyDescent="0.3">
      <c r="A308" s="21">
        <v>4</v>
      </c>
      <c r="B308" s="2">
        <v>18700</v>
      </c>
      <c r="C308" s="24" t="s">
        <v>209</v>
      </c>
      <c r="E308" s="27">
        <v>44763</v>
      </c>
      <c r="F308" s="3">
        <v>0.32291666666666669</v>
      </c>
      <c r="G308" s="3">
        <v>0.39583333333333331</v>
      </c>
      <c r="H308" s="4">
        <f t="shared" si="62"/>
        <v>1.7499999999999991</v>
      </c>
      <c r="I308" s="17">
        <f t="shared" si="63"/>
        <v>1.7499999999999991</v>
      </c>
    </row>
    <row r="309" spans="1:9" hidden="1" x14ac:dyDescent="0.3">
      <c r="A309" t="s">
        <v>77</v>
      </c>
      <c r="B309" s="2" t="s">
        <v>77</v>
      </c>
      <c r="C309" s="7" t="s">
        <v>66</v>
      </c>
      <c r="E309" s="27">
        <v>44763</v>
      </c>
      <c r="F309" s="3">
        <v>0.39583333333333331</v>
      </c>
      <c r="G309" s="3">
        <v>0.41666666666666669</v>
      </c>
      <c r="H309" s="4">
        <f t="shared" si="62"/>
        <v>0.50000000000000089</v>
      </c>
      <c r="I309" s="17">
        <f t="shared" si="63"/>
        <v>2.25</v>
      </c>
    </row>
    <row r="310" spans="1:9" hidden="1" x14ac:dyDescent="0.3">
      <c r="A310" s="21">
        <v>4</v>
      </c>
      <c r="B310" s="2">
        <v>18700</v>
      </c>
      <c r="C310" s="24" t="s">
        <v>209</v>
      </c>
      <c r="E310" s="27">
        <v>44763</v>
      </c>
      <c r="F310" s="3">
        <v>0.41666666666666669</v>
      </c>
      <c r="G310" s="3">
        <v>0.5</v>
      </c>
      <c r="H310" s="4">
        <f t="shared" si="62"/>
        <v>1.9999999999999996</v>
      </c>
      <c r="I310" s="17">
        <f t="shared" si="63"/>
        <v>4.25</v>
      </c>
    </row>
    <row r="311" spans="1:9" hidden="1" x14ac:dyDescent="0.3">
      <c r="A311" s="21">
        <v>4</v>
      </c>
      <c r="B311" s="2">
        <v>18700</v>
      </c>
      <c r="C311" s="24" t="s">
        <v>209</v>
      </c>
      <c r="E311" s="27">
        <v>44763</v>
      </c>
      <c r="F311" s="3">
        <v>0.54166666666666663</v>
      </c>
      <c r="G311" s="3">
        <v>0.67708333333333337</v>
      </c>
      <c r="H311" s="4">
        <f t="shared" si="62"/>
        <v>3.2500000000000018</v>
      </c>
      <c r="I311" s="17">
        <f t="shared" si="63"/>
        <v>7.5000000000000018</v>
      </c>
    </row>
    <row r="312" spans="1:9" hidden="1" x14ac:dyDescent="0.3">
      <c r="A312" s="21">
        <v>4</v>
      </c>
      <c r="B312" s="2">
        <v>18700</v>
      </c>
      <c r="C312" s="24" t="s">
        <v>209</v>
      </c>
      <c r="D312" s="8" t="s">
        <v>330</v>
      </c>
      <c r="E312" s="27">
        <v>44764</v>
      </c>
      <c r="F312" s="3">
        <v>0.32291666666666669</v>
      </c>
      <c r="G312" s="3">
        <v>0.39583333333333331</v>
      </c>
      <c r="H312" s="4">
        <f t="shared" si="62"/>
        <v>1.7499999999999991</v>
      </c>
      <c r="I312" s="17">
        <f t="shared" si="63"/>
        <v>1.7499999999999991</v>
      </c>
    </row>
    <row r="313" spans="1:9" hidden="1" x14ac:dyDescent="0.3">
      <c r="A313" t="s">
        <v>77</v>
      </c>
      <c r="B313" s="2" t="s">
        <v>77</v>
      </c>
      <c r="C313" s="7" t="s">
        <v>66</v>
      </c>
      <c r="E313" s="27">
        <v>44764</v>
      </c>
      <c r="F313" s="3">
        <v>0.39583333333333331</v>
      </c>
      <c r="G313" s="3">
        <v>0.41666666666666669</v>
      </c>
      <c r="H313" s="4">
        <f t="shared" si="62"/>
        <v>0.50000000000000089</v>
      </c>
      <c r="I313" s="17">
        <f t="shared" si="63"/>
        <v>2.25</v>
      </c>
    </row>
    <row r="314" spans="1:9" hidden="1" x14ac:dyDescent="0.3">
      <c r="A314" s="21">
        <v>4</v>
      </c>
      <c r="B314" s="2">
        <v>18700</v>
      </c>
      <c r="C314" s="24" t="s">
        <v>209</v>
      </c>
      <c r="D314" s="8" t="s">
        <v>152</v>
      </c>
      <c r="E314" s="27">
        <v>44764</v>
      </c>
      <c r="F314" s="3">
        <v>0.41666666666666669</v>
      </c>
      <c r="G314" s="3">
        <v>0.5</v>
      </c>
      <c r="H314" s="4">
        <f t="shared" si="62"/>
        <v>1.9999999999999996</v>
      </c>
      <c r="I314" s="17">
        <f t="shared" si="63"/>
        <v>4.25</v>
      </c>
    </row>
    <row r="315" spans="1:9" hidden="1" x14ac:dyDescent="0.3">
      <c r="A315" s="21">
        <v>4</v>
      </c>
      <c r="B315" s="2">
        <v>18700</v>
      </c>
      <c r="C315" s="24" t="s">
        <v>209</v>
      </c>
      <c r="D315" s="109" t="s">
        <v>333</v>
      </c>
      <c r="E315" s="27">
        <v>44764</v>
      </c>
      <c r="F315" s="3">
        <v>0.54166666666666663</v>
      </c>
      <c r="G315" s="3">
        <v>0.67708333333333337</v>
      </c>
      <c r="H315" s="4">
        <f t="shared" si="62"/>
        <v>3.2500000000000018</v>
      </c>
      <c r="I315" s="17">
        <f t="shared" si="63"/>
        <v>7.5000000000000018</v>
      </c>
    </row>
    <row r="316" spans="1:9" hidden="1" x14ac:dyDescent="0.3">
      <c r="A316" s="21">
        <v>4</v>
      </c>
      <c r="B316" s="2">
        <v>18700</v>
      </c>
      <c r="C316" s="24" t="s">
        <v>209</v>
      </c>
      <c r="D316" s="8" t="s">
        <v>330</v>
      </c>
      <c r="E316" s="27">
        <v>44767</v>
      </c>
      <c r="F316" s="3">
        <v>0.32291666666666669</v>
      </c>
      <c r="G316" s="3">
        <v>0.39583333333333331</v>
      </c>
      <c r="H316" s="4">
        <f t="shared" si="62"/>
        <v>1.7499999999999991</v>
      </c>
      <c r="I316" s="17">
        <f t="shared" si="63"/>
        <v>1.7499999999999991</v>
      </c>
    </row>
    <row r="317" spans="1:9" hidden="1" x14ac:dyDescent="0.3">
      <c r="A317" t="s">
        <v>77</v>
      </c>
      <c r="B317" s="2" t="s">
        <v>77</v>
      </c>
      <c r="C317" s="7" t="s">
        <v>66</v>
      </c>
      <c r="E317" s="27">
        <v>44767</v>
      </c>
      <c r="F317" s="3">
        <v>0.39583333333333331</v>
      </c>
      <c r="G317" s="3">
        <v>0.41666666666666669</v>
      </c>
      <c r="H317" s="4">
        <f t="shared" si="62"/>
        <v>0.50000000000000089</v>
      </c>
      <c r="I317" s="17">
        <f t="shared" si="63"/>
        <v>2.25</v>
      </c>
    </row>
    <row r="318" spans="1:9" hidden="1" x14ac:dyDescent="0.3">
      <c r="A318" s="21">
        <v>4</v>
      </c>
      <c r="B318" s="2">
        <v>18700</v>
      </c>
      <c r="C318" s="24" t="s">
        <v>209</v>
      </c>
      <c r="D318" s="8" t="s">
        <v>334</v>
      </c>
      <c r="E318" s="27">
        <v>44767</v>
      </c>
      <c r="F318" s="3">
        <v>0.41666666666666669</v>
      </c>
      <c r="G318" s="3">
        <v>0.5</v>
      </c>
      <c r="H318" s="4">
        <f t="shared" si="62"/>
        <v>1.9999999999999996</v>
      </c>
      <c r="I318" s="17">
        <f t="shared" si="63"/>
        <v>4.25</v>
      </c>
    </row>
    <row r="319" spans="1:9" hidden="1" x14ac:dyDescent="0.3">
      <c r="A319" s="21">
        <v>4</v>
      </c>
      <c r="B319" s="2">
        <v>18700</v>
      </c>
      <c r="C319" s="24" t="s">
        <v>209</v>
      </c>
      <c r="D319" s="109" t="s">
        <v>335</v>
      </c>
      <c r="E319" s="27">
        <v>44767</v>
      </c>
      <c r="F319" s="3">
        <v>0.54166666666666663</v>
      </c>
      <c r="G319" s="3">
        <v>0.625</v>
      </c>
      <c r="H319" s="4">
        <f t="shared" si="62"/>
        <v>2.0000000000000009</v>
      </c>
      <c r="I319" s="17">
        <f t="shared" si="63"/>
        <v>6.2500000000000009</v>
      </c>
    </row>
    <row r="320" spans="1:9" hidden="1" x14ac:dyDescent="0.3">
      <c r="A320" s="21" t="s">
        <v>170</v>
      </c>
      <c r="B320" s="2" t="s">
        <v>143</v>
      </c>
      <c r="C320" s="24"/>
      <c r="D320" s="8" t="s">
        <v>331</v>
      </c>
      <c r="E320" s="27">
        <v>44767</v>
      </c>
      <c r="F320" s="3">
        <v>0.625</v>
      </c>
      <c r="G320" s="3">
        <v>0.6875</v>
      </c>
      <c r="H320" s="4">
        <f t="shared" si="62"/>
        <v>0</v>
      </c>
      <c r="I320" s="17">
        <f t="shared" si="63"/>
        <v>6.2500000000000009</v>
      </c>
    </row>
    <row r="321" spans="1:9" hidden="1" x14ac:dyDescent="0.3">
      <c r="A321" s="21">
        <v>4</v>
      </c>
      <c r="B321" s="2">
        <v>18700</v>
      </c>
      <c r="C321" s="24" t="s">
        <v>209</v>
      </c>
      <c r="D321" s="109" t="s">
        <v>336</v>
      </c>
      <c r="E321" s="27">
        <v>44767</v>
      </c>
      <c r="F321" s="3">
        <v>0.6875</v>
      </c>
      <c r="G321" s="3">
        <v>0.73958333333333337</v>
      </c>
      <c r="H321" s="4">
        <f t="shared" si="62"/>
        <v>1.2500000000000009</v>
      </c>
      <c r="I321" s="17">
        <f t="shared" si="63"/>
        <v>7.5000000000000018</v>
      </c>
    </row>
    <row r="322" spans="1:9" hidden="1" x14ac:dyDescent="0.3">
      <c r="A322" s="21">
        <v>4</v>
      </c>
      <c r="B322" s="2">
        <v>18700</v>
      </c>
      <c r="C322" s="24" t="s">
        <v>209</v>
      </c>
      <c r="D322" s="8" t="s">
        <v>330</v>
      </c>
      <c r="E322" s="27">
        <v>44768</v>
      </c>
      <c r="F322" s="3">
        <v>0.32291666666666669</v>
      </c>
      <c r="G322" s="3">
        <v>0.39583333333333331</v>
      </c>
      <c r="H322" s="4">
        <f t="shared" si="62"/>
        <v>1.7499999999999991</v>
      </c>
      <c r="I322" s="17">
        <f t="shared" si="63"/>
        <v>1.7499999999999991</v>
      </c>
    </row>
    <row r="323" spans="1:9" hidden="1" x14ac:dyDescent="0.3">
      <c r="A323" t="s">
        <v>77</v>
      </c>
      <c r="B323" s="2" t="s">
        <v>77</v>
      </c>
      <c r="C323" s="7" t="s">
        <v>66</v>
      </c>
      <c r="E323" s="27">
        <v>44768</v>
      </c>
      <c r="F323" s="3">
        <v>0.39583333333333331</v>
      </c>
      <c r="G323" s="3">
        <v>0.41666666666666669</v>
      </c>
      <c r="H323" s="4">
        <f t="shared" si="62"/>
        <v>0.50000000000000089</v>
      </c>
      <c r="I323" s="17">
        <f t="shared" si="63"/>
        <v>2.25</v>
      </c>
    </row>
    <row r="324" spans="1:9" hidden="1" x14ac:dyDescent="0.3">
      <c r="A324" s="21">
        <v>4</v>
      </c>
      <c r="B324" s="2">
        <v>18700</v>
      </c>
      <c r="C324" s="24" t="s">
        <v>209</v>
      </c>
      <c r="E324" s="27">
        <v>44768</v>
      </c>
      <c r="F324" s="3">
        <v>0.41666666666666669</v>
      </c>
      <c r="G324" s="3">
        <v>0.5</v>
      </c>
      <c r="H324" s="4">
        <f t="shared" si="62"/>
        <v>1.9999999999999996</v>
      </c>
      <c r="I324" s="17">
        <f t="shared" si="63"/>
        <v>4.25</v>
      </c>
    </row>
    <row r="325" spans="1:9" hidden="1" x14ac:dyDescent="0.3">
      <c r="A325" s="21">
        <v>4</v>
      </c>
      <c r="B325" s="2">
        <v>18700</v>
      </c>
      <c r="C325" s="24" t="s">
        <v>209</v>
      </c>
      <c r="D325" s="109"/>
      <c r="E325" s="27">
        <v>44768</v>
      </c>
      <c r="F325" s="3">
        <v>0.54166666666666663</v>
      </c>
      <c r="G325" s="3">
        <v>0.67708333333333337</v>
      </c>
      <c r="H325" s="4">
        <f t="shared" si="62"/>
        <v>3.2500000000000018</v>
      </c>
      <c r="I325" s="17">
        <f t="shared" si="63"/>
        <v>7.5000000000000018</v>
      </c>
    </row>
    <row r="326" spans="1:9" hidden="1" x14ac:dyDescent="0.3">
      <c r="A326" s="21" t="s">
        <v>170</v>
      </c>
      <c r="B326" s="2" t="s">
        <v>143</v>
      </c>
      <c r="C326" s="24"/>
      <c r="D326" s="8" t="s">
        <v>332</v>
      </c>
      <c r="E326" s="27">
        <v>44769</v>
      </c>
      <c r="F326" s="3">
        <v>0.8125</v>
      </c>
      <c r="G326" s="3">
        <v>0.875</v>
      </c>
      <c r="H326" s="4">
        <f t="shared" si="62"/>
        <v>0</v>
      </c>
      <c r="I326" s="17">
        <f t="shared" si="63"/>
        <v>0</v>
      </c>
    </row>
    <row r="327" spans="1:9" hidden="1" x14ac:dyDescent="0.3">
      <c r="A327" s="21">
        <v>4</v>
      </c>
      <c r="B327" s="2">
        <v>18700</v>
      </c>
      <c r="C327" s="24" t="s">
        <v>209</v>
      </c>
      <c r="E327" s="27">
        <v>44769</v>
      </c>
      <c r="F327" s="3">
        <v>0.32291666666666669</v>
      </c>
      <c r="G327" s="3">
        <v>0.39583333333333331</v>
      </c>
      <c r="H327" s="4">
        <f t="shared" si="62"/>
        <v>1.7499999999999991</v>
      </c>
      <c r="I327" s="17">
        <f t="shared" si="63"/>
        <v>1.7499999999999991</v>
      </c>
    </row>
    <row r="328" spans="1:9" hidden="1" x14ac:dyDescent="0.3">
      <c r="A328" t="s">
        <v>77</v>
      </c>
      <c r="B328" s="2" t="s">
        <v>77</v>
      </c>
      <c r="C328" s="7" t="s">
        <v>66</v>
      </c>
      <c r="E328" s="27">
        <v>44769</v>
      </c>
      <c r="F328" s="3">
        <v>0.39583333333333331</v>
      </c>
      <c r="G328" s="3">
        <v>0.42708333333333331</v>
      </c>
      <c r="H328" s="4">
        <f t="shared" si="62"/>
        <v>0.75</v>
      </c>
      <c r="I328" s="17">
        <f t="shared" si="63"/>
        <v>2.4999999999999991</v>
      </c>
    </row>
    <row r="329" spans="1:9" hidden="1" x14ac:dyDescent="0.3">
      <c r="A329" s="21">
        <v>4</v>
      </c>
      <c r="B329" s="2">
        <v>18700</v>
      </c>
      <c r="C329" s="24" t="s">
        <v>209</v>
      </c>
      <c r="E329" s="27">
        <v>44769</v>
      </c>
      <c r="F329" s="3">
        <v>0.42708333333333331</v>
      </c>
      <c r="G329" s="3">
        <v>0.5</v>
      </c>
      <c r="H329" s="4">
        <f t="shared" si="62"/>
        <v>1.7500000000000004</v>
      </c>
      <c r="I329" s="17">
        <f t="shared" si="63"/>
        <v>4.25</v>
      </c>
    </row>
    <row r="330" spans="1:9" hidden="1" x14ac:dyDescent="0.3">
      <c r="A330" s="21">
        <v>4</v>
      </c>
      <c r="B330" s="2">
        <v>18700</v>
      </c>
      <c r="C330" s="24" t="s">
        <v>209</v>
      </c>
      <c r="D330" s="109"/>
      <c r="E330" s="27">
        <v>44769</v>
      </c>
      <c r="F330" s="3">
        <v>0.54166666666666663</v>
      </c>
      <c r="G330" s="3">
        <v>0.625</v>
      </c>
      <c r="H330" s="4">
        <f t="shared" si="62"/>
        <v>2.0000000000000009</v>
      </c>
      <c r="I330" s="17">
        <f t="shared" si="63"/>
        <v>6.2500000000000009</v>
      </c>
    </row>
    <row r="331" spans="1:9" hidden="1" x14ac:dyDescent="0.3">
      <c r="A331" s="21" t="s">
        <v>204</v>
      </c>
      <c r="B331" s="2" t="s">
        <v>10</v>
      </c>
      <c r="C331" s="24" t="s">
        <v>369</v>
      </c>
      <c r="D331" s="8" t="s">
        <v>337</v>
      </c>
      <c r="E331" s="27">
        <v>44769</v>
      </c>
      <c r="F331" s="3">
        <v>0.625</v>
      </c>
      <c r="G331" s="3">
        <v>0.66666666666666663</v>
      </c>
      <c r="H331" s="4">
        <f t="shared" si="62"/>
        <v>0.99999999999999911</v>
      </c>
      <c r="I331" s="17">
        <f t="shared" si="63"/>
        <v>7.25</v>
      </c>
    </row>
    <row r="332" spans="1:9" hidden="1" x14ac:dyDescent="0.3">
      <c r="A332" s="21">
        <v>4</v>
      </c>
      <c r="B332" s="2">
        <v>18700</v>
      </c>
      <c r="C332" s="24" t="s">
        <v>209</v>
      </c>
      <c r="E332" s="27">
        <v>44769</v>
      </c>
      <c r="F332" s="3">
        <v>0.66666666666666663</v>
      </c>
      <c r="G332" s="3">
        <v>0.71875</v>
      </c>
      <c r="H332" s="4">
        <f t="shared" si="62"/>
        <v>1.2500000000000009</v>
      </c>
      <c r="I332" s="17">
        <f t="shared" si="63"/>
        <v>8.5</v>
      </c>
    </row>
    <row r="333" spans="1:9" hidden="1" x14ac:dyDescent="0.3">
      <c r="A333" s="21">
        <v>4</v>
      </c>
      <c r="B333" s="2">
        <v>18700</v>
      </c>
      <c r="C333" s="24" t="s">
        <v>209</v>
      </c>
      <c r="E333" s="27">
        <v>44770</v>
      </c>
      <c r="F333" s="3">
        <v>0.33333333333333331</v>
      </c>
      <c r="G333" s="3">
        <v>0.39583333333333331</v>
      </c>
      <c r="H333" s="4">
        <f t="shared" si="62"/>
        <v>1.5</v>
      </c>
      <c r="I333" s="17">
        <f t="shared" si="63"/>
        <v>1.5</v>
      </c>
    </row>
    <row r="334" spans="1:9" hidden="1" x14ac:dyDescent="0.3">
      <c r="A334" t="s">
        <v>77</v>
      </c>
      <c r="B334" s="2" t="s">
        <v>77</v>
      </c>
      <c r="C334" s="7" t="s">
        <v>66</v>
      </c>
      <c r="E334" s="27">
        <v>44770</v>
      </c>
      <c r="F334" s="3">
        <v>0.39583333333333331</v>
      </c>
      <c r="G334" s="3">
        <v>0.41666666666666669</v>
      </c>
      <c r="H334" s="4">
        <f t="shared" si="62"/>
        <v>0.50000000000000089</v>
      </c>
      <c r="I334" s="17">
        <f t="shared" si="63"/>
        <v>2.0000000000000009</v>
      </c>
    </row>
    <row r="335" spans="1:9" hidden="1" x14ac:dyDescent="0.3">
      <c r="A335" s="21">
        <v>4</v>
      </c>
      <c r="B335" s="2">
        <v>18700</v>
      </c>
      <c r="C335" s="24" t="s">
        <v>209</v>
      </c>
      <c r="E335" s="27">
        <v>44770</v>
      </c>
      <c r="F335" s="3">
        <v>0.41666666666666669</v>
      </c>
      <c r="G335" s="3">
        <v>0.5</v>
      </c>
      <c r="H335" s="4">
        <f t="shared" si="62"/>
        <v>1.9999999999999996</v>
      </c>
      <c r="I335" s="17">
        <f t="shared" si="63"/>
        <v>4</v>
      </c>
    </row>
    <row r="336" spans="1:9" hidden="1" x14ac:dyDescent="0.3">
      <c r="A336" s="21">
        <v>4</v>
      </c>
      <c r="B336" s="2">
        <v>18700</v>
      </c>
      <c r="C336" s="24" t="s">
        <v>209</v>
      </c>
      <c r="D336" s="109"/>
      <c r="E336" s="27">
        <v>44770</v>
      </c>
      <c r="F336" s="3">
        <v>0.54166666666666663</v>
      </c>
      <c r="G336" s="3">
        <v>0.58333333333333337</v>
      </c>
      <c r="H336" s="4">
        <f t="shared" si="62"/>
        <v>1.0000000000000018</v>
      </c>
      <c r="I336" s="17">
        <f t="shared" si="63"/>
        <v>5.0000000000000018</v>
      </c>
    </row>
    <row r="337" spans="1:9" hidden="1" x14ac:dyDescent="0.3">
      <c r="A337" s="21" t="s">
        <v>370</v>
      </c>
      <c r="B337" s="2" t="s">
        <v>143</v>
      </c>
      <c r="D337" s="8" t="s">
        <v>368</v>
      </c>
      <c r="E337" s="27">
        <v>44770</v>
      </c>
      <c r="F337" s="3">
        <v>0.58333333333333337</v>
      </c>
      <c r="G337" s="3">
        <v>0.70833333333333337</v>
      </c>
      <c r="H337" s="4">
        <f t="shared" si="62"/>
        <v>0</v>
      </c>
      <c r="I337" s="17">
        <f t="shared" si="63"/>
        <v>5.0000000000000018</v>
      </c>
    </row>
    <row r="338" spans="1:9" hidden="1" x14ac:dyDescent="0.3">
      <c r="A338" s="21">
        <v>4</v>
      </c>
      <c r="B338" s="2">
        <v>18700</v>
      </c>
      <c r="C338" s="24" t="s">
        <v>209</v>
      </c>
      <c r="E338" s="27">
        <v>44770</v>
      </c>
      <c r="F338" s="3">
        <v>0.70833333333333337</v>
      </c>
      <c r="G338" s="3">
        <v>0.8125</v>
      </c>
      <c r="H338" s="4">
        <f t="shared" si="62"/>
        <v>2.4999999999999991</v>
      </c>
      <c r="I338" s="17">
        <f t="shared" si="63"/>
        <v>7.5000000000000009</v>
      </c>
    </row>
    <row r="339" spans="1:9" hidden="1" x14ac:dyDescent="0.3">
      <c r="A339" s="21">
        <v>4</v>
      </c>
      <c r="B339" s="2">
        <v>18700</v>
      </c>
      <c r="C339" s="24" t="s">
        <v>209</v>
      </c>
      <c r="E339" s="27">
        <v>44771</v>
      </c>
      <c r="F339" s="3">
        <v>0.32291666666666669</v>
      </c>
      <c r="G339" s="3">
        <v>0.39583333333333331</v>
      </c>
      <c r="H339" s="4">
        <f t="shared" si="62"/>
        <v>1.7499999999999991</v>
      </c>
      <c r="I339" s="17">
        <f t="shared" si="63"/>
        <v>1.7499999999999991</v>
      </c>
    </row>
    <row r="340" spans="1:9" hidden="1" x14ac:dyDescent="0.3">
      <c r="A340" t="s">
        <v>77</v>
      </c>
      <c r="B340" s="2" t="s">
        <v>77</v>
      </c>
      <c r="C340" s="7" t="s">
        <v>66</v>
      </c>
      <c r="E340" s="27">
        <v>44771</v>
      </c>
      <c r="F340" s="3">
        <v>0.39583333333333331</v>
      </c>
      <c r="G340" s="3">
        <v>0.42708333333333331</v>
      </c>
      <c r="H340" s="4">
        <f t="shared" si="62"/>
        <v>0.75</v>
      </c>
      <c r="I340" s="17">
        <f t="shared" si="63"/>
        <v>2.4999999999999991</v>
      </c>
    </row>
    <row r="341" spans="1:9" hidden="1" x14ac:dyDescent="0.3">
      <c r="A341" s="21">
        <v>4</v>
      </c>
      <c r="B341" s="2">
        <v>18700</v>
      </c>
      <c r="C341" s="24" t="s">
        <v>209</v>
      </c>
      <c r="E341" s="27">
        <v>44771</v>
      </c>
      <c r="F341" s="3">
        <v>0.42708333333333331</v>
      </c>
      <c r="G341" s="3">
        <v>0.4375</v>
      </c>
      <c r="H341" s="4">
        <f t="shared" si="62"/>
        <v>0.25000000000000044</v>
      </c>
      <c r="I341" s="17">
        <f t="shared" si="63"/>
        <v>2.7499999999999996</v>
      </c>
    </row>
    <row r="342" spans="1:9" hidden="1" x14ac:dyDescent="0.3">
      <c r="A342" s="21" t="s">
        <v>170</v>
      </c>
      <c r="B342" s="2" t="s">
        <v>32</v>
      </c>
      <c r="C342" s="24"/>
      <c r="D342" s="8" t="s">
        <v>365</v>
      </c>
      <c r="E342" s="27">
        <v>44771</v>
      </c>
      <c r="F342" s="3">
        <v>0.4375</v>
      </c>
      <c r="G342" s="3">
        <v>0.5</v>
      </c>
      <c r="H342" s="4">
        <f t="shared" si="62"/>
        <v>0</v>
      </c>
      <c r="I342" s="17">
        <f t="shared" si="63"/>
        <v>2.7499999999999996</v>
      </c>
    </row>
    <row r="343" spans="1:9" hidden="1" x14ac:dyDescent="0.3">
      <c r="A343" s="21">
        <v>4</v>
      </c>
      <c r="B343" s="2">
        <v>18700</v>
      </c>
      <c r="C343" s="24" t="s">
        <v>209</v>
      </c>
      <c r="E343" s="27">
        <v>44771</v>
      </c>
      <c r="F343" s="3">
        <v>0.54166666666666663</v>
      </c>
      <c r="G343" s="3">
        <v>0.5625</v>
      </c>
      <c r="H343" s="4">
        <f t="shared" si="62"/>
        <v>0.50000000000000089</v>
      </c>
      <c r="I343" s="17">
        <f t="shared" si="63"/>
        <v>3.2500000000000004</v>
      </c>
    </row>
    <row r="344" spans="1:9" hidden="1" x14ac:dyDescent="0.3">
      <c r="A344" s="21" t="s">
        <v>170</v>
      </c>
      <c r="B344" s="2" t="s">
        <v>10</v>
      </c>
      <c r="C344" s="24"/>
      <c r="D344" s="8" t="s">
        <v>362</v>
      </c>
      <c r="E344" s="27">
        <v>44771</v>
      </c>
      <c r="F344" s="3">
        <v>0.5625</v>
      </c>
      <c r="G344" s="3">
        <v>0.625</v>
      </c>
      <c r="H344" s="4">
        <f t="shared" si="62"/>
        <v>0</v>
      </c>
      <c r="I344" s="17">
        <f t="shared" si="63"/>
        <v>3.2500000000000004</v>
      </c>
    </row>
    <row r="345" spans="1:9" hidden="1" x14ac:dyDescent="0.3">
      <c r="A345" s="21" t="s">
        <v>170</v>
      </c>
      <c r="B345" s="2" t="s">
        <v>10</v>
      </c>
      <c r="D345" s="8" t="s">
        <v>363</v>
      </c>
      <c r="E345" s="27">
        <v>44771</v>
      </c>
      <c r="F345" s="3">
        <v>0.625</v>
      </c>
      <c r="G345" s="3">
        <v>0.66666666666666663</v>
      </c>
      <c r="H345" s="4">
        <f t="shared" si="62"/>
        <v>0</v>
      </c>
      <c r="I345" s="17">
        <f t="shared" si="63"/>
        <v>3.2500000000000004</v>
      </c>
    </row>
    <row r="346" spans="1:9" hidden="1" x14ac:dyDescent="0.3">
      <c r="A346" s="21">
        <v>4</v>
      </c>
      <c r="B346" s="2">
        <v>18700</v>
      </c>
      <c r="C346" s="24" t="s">
        <v>209</v>
      </c>
      <c r="E346" s="27">
        <v>44771</v>
      </c>
      <c r="F346" s="3">
        <v>0.66666666666666663</v>
      </c>
      <c r="G346" s="3">
        <v>0.8125</v>
      </c>
      <c r="H346" s="4">
        <f t="shared" si="62"/>
        <v>3.5000000000000009</v>
      </c>
      <c r="I346" s="17">
        <f t="shared" si="63"/>
        <v>6.7500000000000018</v>
      </c>
    </row>
    <row r="347" spans="1:9" hidden="1" x14ac:dyDescent="0.3">
      <c r="A347" s="21" t="s">
        <v>170</v>
      </c>
      <c r="B347" s="2" t="s">
        <v>32</v>
      </c>
      <c r="D347" s="8" t="s">
        <v>364</v>
      </c>
      <c r="E347" s="27">
        <v>44771</v>
      </c>
      <c r="F347" s="3">
        <v>0.8125</v>
      </c>
      <c r="G347" s="3">
        <v>0.83333333333333337</v>
      </c>
      <c r="H347" s="4">
        <f t="shared" si="62"/>
        <v>0</v>
      </c>
      <c r="I347" s="17">
        <f t="shared" si="63"/>
        <v>6.7500000000000018</v>
      </c>
    </row>
    <row r="348" spans="1:9" hidden="1" x14ac:dyDescent="0.3">
      <c r="A348" s="21">
        <v>4</v>
      </c>
      <c r="B348" s="2">
        <v>18700</v>
      </c>
      <c r="C348" s="24" t="s">
        <v>209</v>
      </c>
      <c r="E348" s="27">
        <v>44771</v>
      </c>
      <c r="F348" s="3">
        <f t="shared" ref="F348:F349" si="64">IF(E348="New","",IF(E348=E347,G347,TIME(9,0,0)))</f>
        <v>0.83333333333333337</v>
      </c>
      <c r="G348" s="3">
        <v>0.86458333333333337</v>
      </c>
      <c r="H348" s="4">
        <f t="shared" si="62"/>
        <v>0.75</v>
      </c>
      <c r="I348" s="17">
        <f t="shared" si="63"/>
        <v>7.5000000000000018</v>
      </c>
    </row>
    <row r="349" spans="1:9" hidden="1" x14ac:dyDescent="0.3">
      <c r="A349" s="21" t="s">
        <v>175</v>
      </c>
      <c r="D349" s="8" t="s">
        <v>22</v>
      </c>
      <c r="E349" s="27">
        <v>44774</v>
      </c>
      <c r="F349" s="3">
        <f t="shared" si="64"/>
        <v>0.375</v>
      </c>
      <c r="H349" s="4">
        <f t="shared" si="62"/>
        <v>0</v>
      </c>
      <c r="I349" s="17">
        <f t="shared" si="63"/>
        <v>0</v>
      </c>
    </row>
    <row r="350" spans="1:9" hidden="1" x14ac:dyDescent="0.3">
      <c r="A350">
        <v>4</v>
      </c>
      <c r="B350" s="2">
        <v>18700</v>
      </c>
      <c r="C350" s="24" t="s">
        <v>209</v>
      </c>
      <c r="E350" s="27">
        <v>44775</v>
      </c>
      <c r="F350" s="3">
        <v>0.32291666666666669</v>
      </c>
      <c r="G350" s="3">
        <v>0.39583333333333331</v>
      </c>
      <c r="H350" s="4">
        <f t="shared" si="62"/>
        <v>1.7499999999999991</v>
      </c>
      <c r="I350" s="17">
        <f t="shared" si="63"/>
        <v>1.7499999999999991</v>
      </c>
    </row>
    <row r="351" spans="1:9" hidden="1" x14ac:dyDescent="0.3">
      <c r="A351" t="s">
        <v>77</v>
      </c>
      <c r="B351" s="2" t="s">
        <v>77</v>
      </c>
      <c r="C351" s="7" t="s">
        <v>66</v>
      </c>
      <c r="E351" s="27">
        <v>44775</v>
      </c>
      <c r="F351" s="3">
        <v>0.39583333333333331</v>
      </c>
      <c r="G351" s="3">
        <v>0.41666666666666669</v>
      </c>
      <c r="H351" s="4">
        <f t="shared" si="62"/>
        <v>0.50000000000000089</v>
      </c>
      <c r="I351" s="17">
        <f t="shared" si="63"/>
        <v>2.25</v>
      </c>
    </row>
    <row r="352" spans="1:9" hidden="1" x14ac:dyDescent="0.3">
      <c r="A352">
        <v>4</v>
      </c>
      <c r="B352" s="2">
        <v>18700</v>
      </c>
      <c r="C352" s="24" t="s">
        <v>209</v>
      </c>
      <c r="E352" s="27">
        <v>44775</v>
      </c>
      <c r="F352" s="3">
        <v>0.41666666666666669</v>
      </c>
      <c r="G352" s="3">
        <v>0.5</v>
      </c>
      <c r="H352" s="4">
        <f t="shared" si="62"/>
        <v>1.9999999999999996</v>
      </c>
      <c r="I352" s="17">
        <f t="shared" si="63"/>
        <v>4.25</v>
      </c>
    </row>
    <row r="353" spans="1:70" hidden="1" x14ac:dyDescent="0.3">
      <c r="A353" s="21" t="s">
        <v>170</v>
      </c>
      <c r="B353" s="2" t="s">
        <v>10</v>
      </c>
      <c r="D353" s="8" t="s">
        <v>156</v>
      </c>
      <c r="E353" s="27">
        <v>44775</v>
      </c>
      <c r="F353" s="3">
        <v>0.54166666666666663</v>
      </c>
      <c r="G353" s="3">
        <v>0.58333333333333337</v>
      </c>
      <c r="H353" s="4">
        <f t="shared" si="62"/>
        <v>0</v>
      </c>
      <c r="I353" s="17">
        <f t="shared" si="63"/>
        <v>4.25</v>
      </c>
    </row>
    <row r="354" spans="1:70" hidden="1" x14ac:dyDescent="0.3">
      <c r="A354">
        <v>4</v>
      </c>
      <c r="B354" s="2">
        <v>18700</v>
      </c>
      <c r="C354" s="24" t="s">
        <v>209</v>
      </c>
      <c r="E354" s="27">
        <v>44775</v>
      </c>
      <c r="F354" s="3">
        <v>0.58333333333333337</v>
      </c>
      <c r="G354" s="3">
        <v>0.70833333333333337</v>
      </c>
      <c r="H354" s="4">
        <f t="shared" si="62"/>
        <v>3</v>
      </c>
      <c r="I354" s="17">
        <f t="shared" si="63"/>
        <v>7.25</v>
      </c>
    </row>
    <row r="355" spans="1:70" hidden="1" x14ac:dyDescent="0.3">
      <c r="A355" s="21" t="s">
        <v>170</v>
      </c>
      <c r="B355" s="2" t="s">
        <v>143</v>
      </c>
      <c r="C355" s="24"/>
      <c r="D355" s="8" t="s">
        <v>366</v>
      </c>
      <c r="E355" s="27">
        <v>44775</v>
      </c>
      <c r="F355" s="3">
        <v>0.70833333333333337</v>
      </c>
      <c r="G355" s="3">
        <v>0.75</v>
      </c>
      <c r="H355" s="4">
        <f t="shared" si="62"/>
        <v>0</v>
      </c>
      <c r="I355" s="17">
        <f t="shared" si="63"/>
        <v>7.25</v>
      </c>
    </row>
    <row r="356" spans="1:70" hidden="1" x14ac:dyDescent="0.3">
      <c r="A356">
        <v>4</v>
      </c>
      <c r="B356" s="2">
        <v>18700</v>
      </c>
      <c r="C356" s="24" t="s">
        <v>209</v>
      </c>
      <c r="E356" s="27">
        <v>44775</v>
      </c>
      <c r="F356" s="3">
        <v>0.75</v>
      </c>
      <c r="G356" s="3">
        <v>0.76041666666666663</v>
      </c>
      <c r="H356" s="4">
        <f t="shared" si="62"/>
        <v>0.24999999999999911</v>
      </c>
      <c r="I356" s="17">
        <f t="shared" si="63"/>
        <v>7.4999999999999991</v>
      </c>
    </row>
    <row r="357" spans="1:70" hidden="1" x14ac:dyDescent="0.3">
      <c r="A357">
        <v>4</v>
      </c>
      <c r="B357" s="2">
        <v>18700</v>
      </c>
      <c r="C357" s="24" t="s">
        <v>209</v>
      </c>
      <c r="E357" s="27">
        <v>44776</v>
      </c>
      <c r="F357" s="3">
        <v>0.32291666666666669</v>
      </c>
      <c r="G357" s="3">
        <v>0.39583333333333331</v>
      </c>
      <c r="H357" s="4">
        <f t="shared" si="62"/>
        <v>1.7499999999999991</v>
      </c>
      <c r="I357" s="17">
        <f t="shared" si="63"/>
        <v>1.7499999999999991</v>
      </c>
    </row>
    <row r="358" spans="1:70" hidden="1" x14ac:dyDescent="0.3">
      <c r="A358" t="s">
        <v>77</v>
      </c>
      <c r="B358" s="2" t="s">
        <v>77</v>
      </c>
      <c r="C358" s="24" t="s">
        <v>66</v>
      </c>
      <c r="E358" s="27">
        <v>44776</v>
      </c>
      <c r="F358" s="3">
        <v>0.39583333333333331</v>
      </c>
      <c r="G358" s="3">
        <v>0.41666666666666669</v>
      </c>
      <c r="H358" s="4">
        <f t="shared" si="62"/>
        <v>0.50000000000000089</v>
      </c>
      <c r="I358" s="17">
        <f t="shared" si="63"/>
        <v>2.25</v>
      </c>
    </row>
    <row r="359" spans="1:70" hidden="1" x14ac:dyDescent="0.3">
      <c r="A359">
        <v>4</v>
      </c>
      <c r="B359" s="2">
        <v>18700</v>
      </c>
      <c r="C359" s="24" t="s">
        <v>209</v>
      </c>
      <c r="E359" s="27">
        <v>44776</v>
      </c>
      <c r="F359" s="3">
        <v>0.41666666666666669</v>
      </c>
      <c r="G359" s="3">
        <v>0.5</v>
      </c>
      <c r="H359" s="4">
        <f t="shared" si="62"/>
        <v>1.9999999999999996</v>
      </c>
      <c r="I359" s="17">
        <f t="shared" si="63"/>
        <v>4.25</v>
      </c>
    </row>
    <row r="360" spans="1:70" hidden="1" x14ac:dyDescent="0.3">
      <c r="A360">
        <v>4</v>
      </c>
      <c r="B360" s="2">
        <v>18700</v>
      </c>
      <c r="C360" s="24" t="s">
        <v>209</v>
      </c>
      <c r="E360" s="27">
        <v>44776</v>
      </c>
      <c r="F360" s="3">
        <v>0.54166666666666663</v>
      </c>
      <c r="G360" s="3">
        <v>0.67708333333333337</v>
      </c>
      <c r="H360" s="4">
        <f t="shared" si="62"/>
        <v>3.2500000000000018</v>
      </c>
      <c r="I360" s="17">
        <f t="shared" si="63"/>
        <v>7.5000000000000018</v>
      </c>
    </row>
    <row r="361" spans="1:70" ht="14.4" hidden="1" customHeight="1" x14ac:dyDescent="0.3">
      <c r="A361">
        <v>4</v>
      </c>
      <c r="B361" s="2">
        <v>18700</v>
      </c>
      <c r="C361" s="24" t="s">
        <v>209</v>
      </c>
      <c r="E361" s="27">
        <v>44777</v>
      </c>
      <c r="F361" s="3">
        <v>0.32291666666666669</v>
      </c>
      <c r="G361" s="3">
        <v>0.39583333333333331</v>
      </c>
      <c r="H361" s="4">
        <f t="shared" si="62"/>
        <v>1.7499999999999991</v>
      </c>
      <c r="I361" s="17">
        <f t="shared" si="63"/>
        <v>1.7499999999999991</v>
      </c>
      <c r="BR361" s="2"/>
    </row>
    <row r="362" spans="1:70" hidden="1" x14ac:dyDescent="0.3">
      <c r="A362" t="s">
        <v>77</v>
      </c>
      <c r="B362" s="2" t="s">
        <v>77</v>
      </c>
      <c r="C362" s="24" t="s">
        <v>66</v>
      </c>
      <c r="E362" s="27">
        <v>44777</v>
      </c>
      <c r="F362" s="3">
        <v>0.39583333333333331</v>
      </c>
      <c r="G362" s="3">
        <v>0.41666666666666669</v>
      </c>
      <c r="H362" s="4">
        <f t="shared" si="62"/>
        <v>0.50000000000000089</v>
      </c>
      <c r="I362" s="17">
        <f t="shared" si="63"/>
        <v>2.25</v>
      </c>
    </row>
    <row r="363" spans="1:70" hidden="1" x14ac:dyDescent="0.3">
      <c r="A363">
        <v>4</v>
      </c>
      <c r="B363" s="2">
        <v>18700</v>
      </c>
      <c r="C363" s="24" t="s">
        <v>209</v>
      </c>
      <c r="E363" s="27">
        <v>44777</v>
      </c>
      <c r="F363" s="3">
        <v>0.41666666666666669</v>
      </c>
      <c r="G363" s="3">
        <v>0.5</v>
      </c>
      <c r="H363" s="4">
        <f t="shared" si="62"/>
        <v>1.9999999999999996</v>
      </c>
      <c r="I363" s="17">
        <f t="shared" si="63"/>
        <v>4.25</v>
      </c>
    </row>
    <row r="364" spans="1:70" hidden="1" x14ac:dyDescent="0.3">
      <c r="A364">
        <v>4</v>
      </c>
      <c r="B364" s="2">
        <v>18700</v>
      </c>
      <c r="C364" s="24" t="s">
        <v>209</v>
      </c>
      <c r="E364" s="27">
        <v>44777</v>
      </c>
      <c r="F364" s="3">
        <v>0.54166666666666663</v>
      </c>
      <c r="G364" s="3">
        <v>0.55208333333333337</v>
      </c>
      <c r="H364" s="4">
        <f t="shared" si="62"/>
        <v>0.25000000000000178</v>
      </c>
      <c r="I364" s="17">
        <f t="shared" si="63"/>
        <v>4.5000000000000018</v>
      </c>
    </row>
    <row r="365" spans="1:70" hidden="1" x14ac:dyDescent="0.3">
      <c r="A365" s="2" t="s">
        <v>77</v>
      </c>
      <c r="B365" s="2" t="s">
        <v>77</v>
      </c>
      <c r="C365" s="24" t="s">
        <v>66</v>
      </c>
      <c r="D365" s="8" t="s">
        <v>367</v>
      </c>
      <c r="E365" s="27">
        <v>44777</v>
      </c>
      <c r="F365" s="3">
        <v>0.55208333333333337</v>
      </c>
      <c r="G365" s="3">
        <v>0.59375</v>
      </c>
      <c r="H365" s="4">
        <f t="shared" si="62"/>
        <v>0.99999999999999911</v>
      </c>
      <c r="I365" s="17">
        <f t="shared" si="63"/>
        <v>5.5000000000000009</v>
      </c>
    </row>
    <row r="366" spans="1:70" hidden="1" x14ac:dyDescent="0.3">
      <c r="A366">
        <v>4</v>
      </c>
      <c r="B366" s="2">
        <v>18700</v>
      </c>
      <c r="C366" s="24" t="s">
        <v>209</v>
      </c>
      <c r="E366" s="27">
        <v>44777</v>
      </c>
      <c r="F366" s="3">
        <v>0.59375</v>
      </c>
      <c r="G366" s="3">
        <v>0.71875</v>
      </c>
      <c r="H366" s="4">
        <f t="shared" ref="H366:H429" si="65">IF(AND(C366&lt;&gt;"",F366&lt;&gt;"",G366&lt;&gt;""),(G366-F366)*24,0)</f>
        <v>3</v>
      </c>
      <c r="I366" s="17">
        <f t="shared" ref="I366:I429" si="66">IF(E366=E365,H366+I365,H366)</f>
        <v>8.5</v>
      </c>
    </row>
    <row r="367" spans="1:70" hidden="1" x14ac:dyDescent="0.3">
      <c r="A367" s="21" t="s">
        <v>175</v>
      </c>
      <c r="D367" s="8" t="s">
        <v>22</v>
      </c>
      <c r="E367" s="27">
        <v>44778</v>
      </c>
      <c r="H367" s="4">
        <f t="shared" si="65"/>
        <v>0</v>
      </c>
      <c r="I367" s="17">
        <f t="shared" si="66"/>
        <v>0</v>
      </c>
    </row>
    <row r="368" spans="1:70" hidden="1" x14ac:dyDescent="0.3">
      <c r="A368">
        <v>4</v>
      </c>
      <c r="B368" s="2">
        <v>18700</v>
      </c>
      <c r="C368" s="24" t="s">
        <v>209</v>
      </c>
      <c r="E368" s="27">
        <v>44781</v>
      </c>
      <c r="F368" s="3">
        <v>0.33333333333333331</v>
      </c>
      <c r="G368" s="3">
        <v>0.39583333333333331</v>
      </c>
      <c r="H368" s="4">
        <f t="shared" si="65"/>
        <v>1.5</v>
      </c>
      <c r="I368" s="17">
        <f t="shared" si="66"/>
        <v>1.5</v>
      </c>
    </row>
    <row r="369" spans="1:83" hidden="1" x14ac:dyDescent="0.3">
      <c r="A369" t="s">
        <v>77</v>
      </c>
      <c r="B369" s="2" t="s">
        <v>77</v>
      </c>
      <c r="C369" s="24" t="s">
        <v>66</v>
      </c>
      <c r="E369" s="27">
        <v>44781</v>
      </c>
      <c r="F369" s="3">
        <v>0.39583333333333331</v>
      </c>
      <c r="G369" s="3">
        <v>0.41666666666666669</v>
      </c>
      <c r="H369" s="4">
        <f t="shared" si="65"/>
        <v>0.50000000000000089</v>
      </c>
      <c r="I369" s="17">
        <f t="shared" si="66"/>
        <v>2.0000000000000009</v>
      </c>
    </row>
    <row r="370" spans="1:83" hidden="1" x14ac:dyDescent="0.3">
      <c r="A370">
        <v>4</v>
      </c>
      <c r="B370" s="2">
        <v>18700</v>
      </c>
      <c r="C370" s="24" t="s">
        <v>209</v>
      </c>
      <c r="E370" s="27">
        <v>44781</v>
      </c>
      <c r="F370" s="3">
        <v>0.41666666666666669</v>
      </c>
      <c r="G370" s="3">
        <v>0.44791666666666669</v>
      </c>
      <c r="H370" s="4">
        <f t="shared" si="65"/>
        <v>0.75</v>
      </c>
      <c r="I370" s="17">
        <f t="shared" si="66"/>
        <v>2.7500000000000009</v>
      </c>
    </row>
    <row r="371" spans="1:83" hidden="1" x14ac:dyDescent="0.3">
      <c r="A371">
        <v>4</v>
      </c>
      <c r="B371" s="2">
        <v>18700</v>
      </c>
      <c r="C371" s="24" t="s">
        <v>209</v>
      </c>
      <c r="D371" s="8" t="s">
        <v>371</v>
      </c>
      <c r="E371" s="27">
        <v>44781</v>
      </c>
      <c r="F371" s="3">
        <v>0.44791666666666669</v>
      </c>
      <c r="G371" s="3">
        <v>0.46875</v>
      </c>
      <c r="H371" s="4">
        <f t="shared" si="65"/>
        <v>0.49999999999999956</v>
      </c>
      <c r="I371" s="17">
        <f t="shared" si="66"/>
        <v>3.2500000000000004</v>
      </c>
    </row>
    <row r="372" spans="1:83" hidden="1" x14ac:dyDescent="0.3">
      <c r="A372">
        <v>4</v>
      </c>
      <c r="B372" s="2">
        <v>18700</v>
      </c>
      <c r="C372" s="24" t="s">
        <v>209</v>
      </c>
      <c r="E372" s="27">
        <v>44781</v>
      </c>
      <c r="F372" s="3">
        <v>0.46875</v>
      </c>
      <c r="G372" s="3">
        <v>0.5</v>
      </c>
      <c r="H372" s="4">
        <f t="shared" si="65"/>
        <v>0.75</v>
      </c>
      <c r="I372" s="17">
        <f t="shared" si="66"/>
        <v>4</v>
      </c>
    </row>
    <row r="373" spans="1:83" hidden="1" x14ac:dyDescent="0.3">
      <c r="A373">
        <v>4</v>
      </c>
      <c r="B373" s="2">
        <v>18700</v>
      </c>
      <c r="C373" s="24" t="s">
        <v>210</v>
      </c>
      <c r="D373" s="109" t="s">
        <v>380</v>
      </c>
      <c r="E373" s="27">
        <v>44781</v>
      </c>
      <c r="F373" s="3">
        <v>0.54166666666666663</v>
      </c>
      <c r="G373" s="3">
        <v>0.6875</v>
      </c>
      <c r="H373" s="4">
        <f t="shared" si="65"/>
        <v>3.5000000000000009</v>
      </c>
      <c r="I373" s="17">
        <f t="shared" si="66"/>
        <v>7.5000000000000009</v>
      </c>
    </row>
    <row r="374" spans="1:83" hidden="1" x14ac:dyDescent="0.3">
      <c r="A374">
        <v>4</v>
      </c>
      <c r="B374" s="2">
        <v>18700</v>
      </c>
      <c r="C374" s="24" t="s">
        <v>210</v>
      </c>
      <c r="D374" s="8" t="s">
        <v>381</v>
      </c>
      <c r="E374" s="27">
        <v>44782</v>
      </c>
      <c r="F374" s="3">
        <v>0.28125</v>
      </c>
      <c r="G374" s="3">
        <v>0.39583333333333331</v>
      </c>
      <c r="H374" s="4">
        <f t="shared" si="65"/>
        <v>2.7499999999999996</v>
      </c>
      <c r="I374" s="17">
        <f t="shared" si="66"/>
        <v>2.7499999999999996</v>
      </c>
    </row>
    <row r="375" spans="1:83" hidden="1" x14ac:dyDescent="0.3">
      <c r="A375" t="s">
        <v>77</v>
      </c>
      <c r="B375" s="2" t="s">
        <v>77</v>
      </c>
      <c r="C375" s="24" t="s">
        <v>66</v>
      </c>
      <c r="E375" s="27">
        <v>44782</v>
      </c>
      <c r="F375" s="3">
        <v>0.39583333333333331</v>
      </c>
      <c r="G375" s="3">
        <v>0.41666666666666669</v>
      </c>
      <c r="H375" s="4">
        <f t="shared" si="65"/>
        <v>0.50000000000000089</v>
      </c>
      <c r="I375" s="17">
        <f t="shared" si="66"/>
        <v>3.2500000000000004</v>
      </c>
    </row>
    <row r="376" spans="1:83" hidden="1" x14ac:dyDescent="0.3">
      <c r="A376">
        <v>4</v>
      </c>
      <c r="B376" s="2">
        <v>18700</v>
      </c>
      <c r="C376" s="24" t="s">
        <v>210</v>
      </c>
      <c r="E376" s="27">
        <v>44782</v>
      </c>
      <c r="F376" s="3">
        <v>0.41666666666666669</v>
      </c>
      <c r="G376" s="3">
        <v>0.5</v>
      </c>
      <c r="H376" s="4">
        <f t="shared" si="65"/>
        <v>1.9999999999999996</v>
      </c>
      <c r="I376" s="17">
        <f t="shared" si="66"/>
        <v>5.25</v>
      </c>
    </row>
    <row r="377" spans="1:83" hidden="1" x14ac:dyDescent="0.3">
      <c r="A377">
        <v>4</v>
      </c>
      <c r="B377" s="2">
        <v>18700</v>
      </c>
      <c r="C377" s="24" t="s">
        <v>210</v>
      </c>
      <c r="E377" s="27">
        <v>44782</v>
      </c>
      <c r="F377" s="3">
        <v>0.54166666666666663</v>
      </c>
      <c r="G377" s="3">
        <v>0.55208333333333337</v>
      </c>
      <c r="H377" s="4">
        <f t="shared" si="65"/>
        <v>0.25000000000000178</v>
      </c>
      <c r="I377" s="17">
        <f t="shared" si="66"/>
        <v>5.5000000000000018</v>
      </c>
    </row>
    <row r="378" spans="1:83" hidden="1" x14ac:dyDescent="0.3">
      <c r="A378" s="2" t="s">
        <v>77</v>
      </c>
      <c r="B378" s="2" t="s">
        <v>77</v>
      </c>
      <c r="C378" s="24" t="s">
        <v>66</v>
      </c>
      <c r="D378" s="8" t="s">
        <v>367</v>
      </c>
      <c r="E378" s="27">
        <v>44782</v>
      </c>
      <c r="F378" s="3">
        <v>0.55208333333333337</v>
      </c>
      <c r="G378" s="3">
        <v>0.57291666666666663</v>
      </c>
      <c r="H378" s="4">
        <f t="shared" si="65"/>
        <v>0.49999999999999822</v>
      </c>
      <c r="I378" s="17">
        <f t="shared" si="66"/>
        <v>6</v>
      </c>
    </row>
    <row r="379" spans="1:83" hidden="1" x14ac:dyDescent="0.3">
      <c r="A379">
        <v>4</v>
      </c>
      <c r="B379" s="2">
        <v>18700</v>
      </c>
      <c r="C379" s="24" t="s">
        <v>210</v>
      </c>
      <c r="E379" s="27">
        <v>44782</v>
      </c>
      <c r="F379" s="3">
        <v>0.57291666666666663</v>
      </c>
      <c r="G379" s="3">
        <v>0.63541666666666663</v>
      </c>
      <c r="H379" s="4">
        <f t="shared" si="65"/>
        <v>1.5</v>
      </c>
      <c r="I379" s="17">
        <f t="shared" si="66"/>
        <v>7.5</v>
      </c>
    </row>
    <row r="380" spans="1:83" x14ac:dyDescent="0.3">
      <c r="A380">
        <v>4</v>
      </c>
      <c r="B380" s="2">
        <v>18700</v>
      </c>
      <c r="C380" s="24" t="s">
        <v>210</v>
      </c>
      <c r="D380" s="8" t="s">
        <v>382</v>
      </c>
      <c r="E380" s="27">
        <v>44783</v>
      </c>
      <c r="F380" s="3">
        <v>0.33333333333333331</v>
      </c>
      <c r="G380" s="3">
        <v>0.39583333333333331</v>
      </c>
      <c r="H380" s="4">
        <f t="shared" si="65"/>
        <v>1.5</v>
      </c>
      <c r="I380" s="17">
        <f t="shared" si="66"/>
        <v>1.5</v>
      </c>
      <c r="J380"/>
      <c r="K380" s="110"/>
      <c r="L380" s="110"/>
      <c r="AU380" s="110"/>
      <c r="AV380" s="110"/>
    </row>
    <row r="381" spans="1:83" x14ac:dyDescent="0.3">
      <c r="A381" t="s">
        <v>77</v>
      </c>
      <c r="B381" s="2" t="s">
        <v>77</v>
      </c>
      <c r="C381" s="24" t="s">
        <v>66</v>
      </c>
      <c r="E381" s="27">
        <v>44783</v>
      </c>
      <c r="F381" s="3">
        <v>0.39583333333333331</v>
      </c>
      <c r="G381" s="3">
        <v>0.41666666666666669</v>
      </c>
      <c r="H381" s="4">
        <f t="shared" si="65"/>
        <v>0.50000000000000089</v>
      </c>
      <c r="I381" s="17">
        <f t="shared" si="66"/>
        <v>2.0000000000000009</v>
      </c>
    </row>
    <row r="382" spans="1:83" x14ac:dyDescent="0.3">
      <c r="A382">
        <v>4</v>
      </c>
      <c r="B382" s="2">
        <v>18700</v>
      </c>
      <c r="C382" s="24" t="s">
        <v>210</v>
      </c>
      <c r="E382" s="27">
        <v>44783</v>
      </c>
      <c r="F382" s="3">
        <v>0.41666666666666669</v>
      </c>
      <c r="G382" s="3">
        <v>0.5</v>
      </c>
      <c r="H382" s="4">
        <f t="shared" si="65"/>
        <v>1.9999999999999996</v>
      </c>
      <c r="I382" s="17">
        <f t="shared" si="66"/>
        <v>4</v>
      </c>
    </row>
    <row r="383" spans="1:83" x14ac:dyDescent="0.3">
      <c r="A383">
        <v>4</v>
      </c>
      <c r="B383" s="2">
        <v>18700</v>
      </c>
      <c r="C383" s="24" t="s">
        <v>210</v>
      </c>
      <c r="E383" s="27">
        <v>44783</v>
      </c>
      <c r="F383" s="3">
        <v>0.54166666666666663</v>
      </c>
      <c r="G383" s="3">
        <v>0.60416666666666663</v>
      </c>
      <c r="H383" s="4">
        <f t="shared" si="65"/>
        <v>1.5</v>
      </c>
      <c r="I383" s="17">
        <f t="shared" si="66"/>
        <v>5.5</v>
      </c>
    </row>
    <row r="384" spans="1:83" x14ac:dyDescent="0.3">
      <c r="A384" s="21">
        <v>5</v>
      </c>
      <c r="B384" s="2">
        <v>19307</v>
      </c>
      <c r="C384" s="24" t="s">
        <v>410</v>
      </c>
      <c r="E384" s="27">
        <v>44783</v>
      </c>
      <c r="F384" s="3">
        <v>0.60416666666666663</v>
      </c>
      <c r="G384" s="3">
        <v>0.63541666666666663</v>
      </c>
      <c r="H384" s="4">
        <f t="shared" si="65"/>
        <v>0.75</v>
      </c>
      <c r="I384" s="17">
        <f t="shared" si="66"/>
        <v>6.25</v>
      </c>
      <c r="J384"/>
      <c r="K384" s="110"/>
      <c r="L384" s="110"/>
      <c r="CC384">
        <v>19307</v>
      </c>
      <c r="CD384" s="110">
        <v>0.60763888888888895</v>
      </c>
      <c r="CE384" s="110">
        <v>0.63541666666666663</v>
      </c>
    </row>
    <row r="385" spans="1:83" x14ac:dyDescent="0.3">
      <c r="A385">
        <v>4</v>
      </c>
      <c r="B385" s="2">
        <v>18700</v>
      </c>
      <c r="C385" s="24" t="s">
        <v>210</v>
      </c>
      <c r="E385" s="27">
        <v>44783</v>
      </c>
      <c r="F385" s="3">
        <v>0.63541666666666663</v>
      </c>
      <c r="G385" s="3">
        <v>0.64583333333333337</v>
      </c>
      <c r="H385" s="4">
        <f t="shared" si="65"/>
        <v>0.25000000000000178</v>
      </c>
      <c r="I385" s="17">
        <f t="shared" si="66"/>
        <v>6.5000000000000018</v>
      </c>
    </row>
    <row r="386" spans="1:83" x14ac:dyDescent="0.3">
      <c r="A386">
        <v>4</v>
      </c>
      <c r="B386" s="2">
        <v>18700</v>
      </c>
      <c r="C386" s="24" t="s">
        <v>210</v>
      </c>
      <c r="D386" s="8" t="s">
        <v>372</v>
      </c>
      <c r="E386" s="27">
        <v>44783</v>
      </c>
      <c r="F386" s="3">
        <v>0.64583333333333337</v>
      </c>
      <c r="G386" s="3">
        <v>0.66666666666666663</v>
      </c>
      <c r="H386" s="4">
        <f t="shared" si="65"/>
        <v>0.49999999999999822</v>
      </c>
      <c r="I386" s="17">
        <f t="shared" si="66"/>
        <v>7</v>
      </c>
    </row>
    <row r="387" spans="1:83" x14ac:dyDescent="0.3">
      <c r="A387" t="s">
        <v>370</v>
      </c>
      <c r="B387" s="2" t="s">
        <v>32</v>
      </c>
      <c r="C387" s="24"/>
      <c r="D387" s="8" t="s">
        <v>373</v>
      </c>
      <c r="E387" s="27">
        <v>44783</v>
      </c>
      <c r="F387" s="3">
        <v>0.66666666666666663</v>
      </c>
      <c r="G387" s="3">
        <v>0.70833333333333337</v>
      </c>
      <c r="H387" s="4">
        <f t="shared" si="65"/>
        <v>0</v>
      </c>
      <c r="I387" s="17">
        <f t="shared" si="66"/>
        <v>7</v>
      </c>
    </row>
    <row r="388" spans="1:83" x14ac:dyDescent="0.3">
      <c r="A388">
        <v>4</v>
      </c>
      <c r="B388" s="2">
        <v>18700</v>
      </c>
      <c r="C388" s="24" t="s">
        <v>210</v>
      </c>
      <c r="E388" s="27">
        <v>44783</v>
      </c>
      <c r="F388" s="3">
        <v>0.70833333333333337</v>
      </c>
      <c r="G388" s="3">
        <v>0.72916666666666663</v>
      </c>
      <c r="H388" s="4">
        <f t="shared" si="65"/>
        <v>0.49999999999999822</v>
      </c>
      <c r="I388" s="17">
        <f t="shared" si="66"/>
        <v>7.4999999999999982</v>
      </c>
    </row>
    <row r="389" spans="1:83" x14ac:dyDescent="0.3">
      <c r="A389">
        <v>4</v>
      </c>
      <c r="B389" s="2">
        <v>18700</v>
      </c>
      <c r="C389" s="24" t="s">
        <v>209</v>
      </c>
      <c r="D389" s="8" t="s">
        <v>374</v>
      </c>
      <c r="E389" s="27">
        <v>44784</v>
      </c>
      <c r="F389" s="3">
        <v>0.32291666666666669</v>
      </c>
      <c r="G389" s="3">
        <v>0.39583333333333331</v>
      </c>
      <c r="H389" s="4">
        <f t="shared" si="65"/>
        <v>1.7499999999999991</v>
      </c>
      <c r="I389" s="17">
        <f t="shared" si="66"/>
        <v>1.7499999999999991</v>
      </c>
    </row>
    <row r="390" spans="1:83" x14ac:dyDescent="0.3">
      <c r="A390" t="s">
        <v>77</v>
      </c>
      <c r="B390" s="2" t="s">
        <v>77</v>
      </c>
      <c r="C390" s="24" t="s">
        <v>66</v>
      </c>
      <c r="E390" s="27">
        <v>44784</v>
      </c>
      <c r="F390" s="3">
        <v>0.39583333333333331</v>
      </c>
      <c r="G390" s="3">
        <v>0.42708333333333331</v>
      </c>
      <c r="H390" s="4">
        <f t="shared" si="65"/>
        <v>0.75</v>
      </c>
      <c r="I390" s="17">
        <f t="shared" si="66"/>
        <v>2.4999999999999991</v>
      </c>
    </row>
    <row r="391" spans="1:83" x14ac:dyDescent="0.3">
      <c r="A391">
        <v>4</v>
      </c>
      <c r="B391" s="2">
        <v>18700</v>
      </c>
      <c r="C391" s="24" t="s">
        <v>209</v>
      </c>
      <c r="E391" s="27">
        <v>44784</v>
      </c>
      <c r="F391" s="3">
        <v>0.42708333333333331</v>
      </c>
      <c r="G391" s="3">
        <v>0.5</v>
      </c>
      <c r="H391" s="4">
        <f t="shared" si="65"/>
        <v>1.7500000000000004</v>
      </c>
      <c r="I391" s="17">
        <f t="shared" si="66"/>
        <v>4.25</v>
      </c>
    </row>
    <row r="392" spans="1:83" x14ac:dyDescent="0.3">
      <c r="A392">
        <v>4</v>
      </c>
      <c r="B392" s="2">
        <v>18700</v>
      </c>
      <c r="C392" s="24" t="s">
        <v>209</v>
      </c>
      <c r="E392" s="27">
        <v>44784</v>
      </c>
      <c r="F392" s="3">
        <v>0.54166666666666663</v>
      </c>
      <c r="G392" s="3">
        <v>0.55208333333333337</v>
      </c>
      <c r="H392" s="4">
        <f t="shared" si="65"/>
        <v>0.25000000000000178</v>
      </c>
      <c r="I392" s="17">
        <f t="shared" si="66"/>
        <v>4.5000000000000018</v>
      </c>
    </row>
    <row r="393" spans="1:83" x14ac:dyDescent="0.3">
      <c r="A393" t="s">
        <v>77</v>
      </c>
      <c r="B393" s="2" t="s">
        <v>77</v>
      </c>
      <c r="C393" s="24" t="s">
        <v>66</v>
      </c>
      <c r="D393" s="8" t="s">
        <v>367</v>
      </c>
      <c r="E393" s="27">
        <v>44784</v>
      </c>
      <c r="F393" s="3">
        <v>0.55208333333333337</v>
      </c>
      <c r="G393" s="3">
        <v>0.57291666666666663</v>
      </c>
      <c r="H393" s="4">
        <f t="shared" si="65"/>
        <v>0.49999999999999822</v>
      </c>
      <c r="I393" s="17">
        <f t="shared" si="66"/>
        <v>5</v>
      </c>
    </row>
    <row r="394" spans="1:83" x14ac:dyDescent="0.3">
      <c r="A394">
        <v>4</v>
      </c>
      <c r="B394" s="2">
        <v>18700</v>
      </c>
      <c r="C394" s="24" t="s">
        <v>209</v>
      </c>
      <c r="E394" s="27">
        <v>44784</v>
      </c>
      <c r="F394" s="3">
        <v>0.57291666666666663</v>
      </c>
      <c r="G394" s="3">
        <v>0.67708333333333337</v>
      </c>
      <c r="H394" s="4">
        <f t="shared" si="65"/>
        <v>2.5000000000000018</v>
      </c>
      <c r="I394" s="17">
        <f t="shared" si="66"/>
        <v>7.5000000000000018</v>
      </c>
      <c r="AU394" s="110"/>
      <c r="AV394" s="110"/>
    </row>
    <row r="395" spans="1:83" x14ac:dyDescent="0.3">
      <c r="A395" t="s">
        <v>175</v>
      </c>
      <c r="D395" s="8" t="s">
        <v>238</v>
      </c>
      <c r="E395" s="27">
        <v>44785</v>
      </c>
      <c r="F395" s="3">
        <v>0.35416666666666669</v>
      </c>
      <c r="G395" s="3">
        <v>0.72916666666666663</v>
      </c>
      <c r="H395" s="4">
        <f t="shared" si="65"/>
        <v>0</v>
      </c>
      <c r="I395" s="17">
        <f t="shared" si="66"/>
        <v>0</v>
      </c>
    </row>
    <row r="396" spans="1:83" x14ac:dyDescent="0.3">
      <c r="A396">
        <v>4</v>
      </c>
      <c r="B396" s="2">
        <v>18700</v>
      </c>
      <c r="C396" s="24" t="s">
        <v>209</v>
      </c>
      <c r="E396" s="27">
        <v>44788</v>
      </c>
      <c r="F396" s="3">
        <v>0.34375</v>
      </c>
      <c r="G396" s="3">
        <v>0.39583333333333331</v>
      </c>
      <c r="H396" s="4">
        <f t="shared" si="65"/>
        <v>1.2499999999999996</v>
      </c>
      <c r="I396" s="17">
        <f t="shared" si="66"/>
        <v>1.2499999999999996</v>
      </c>
    </row>
    <row r="397" spans="1:83" x14ac:dyDescent="0.3">
      <c r="A397" t="s">
        <v>77</v>
      </c>
      <c r="B397" s="2" t="s">
        <v>77</v>
      </c>
      <c r="C397" s="24" t="s">
        <v>66</v>
      </c>
      <c r="E397" s="27">
        <v>44788</v>
      </c>
      <c r="F397" s="3">
        <v>0.39583333333333331</v>
      </c>
      <c r="G397" s="3">
        <v>0.41666666666666669</v>
      </c>
      <c r="H397" s="4">
        <f t="shared" si="65"/>
        <v>0.50000000000000089</v>
      </c>
      <c r="I397" s="17">
        <f t="shared" si="66"/>
        <v>1.7500000000000004</v>
      </c>
    </row>
    <row r="398" spans="1:83" x14ac:dyDescent="0.3">
      <c r="A398">
        <v>4</v>
      </c>
      <c r="B398" s="2">
        <v>18700</v>
      </c>
      <c r="C398" s="24" t="s">
        <v>209</v>
      </c>
      <c r="E398" s="27">
        <v>44788</v>
      </c>
      <c r="F398" s="3">
        <v>0.41666666666666669</v>
      </c>
      <c r="G398" s="3">
        <v>0.5</v>
      </c>
      <c r="H398" s="4">
        <f t="shared" si="65"/>
        <v>1.9999999999999996</v>
      </c>
      <c r="I398" s="17">
        <f t="shared" si="66"/>
        <v>3.75</v>
      </c>
    </row>
    <row r="399" spans="1:83" x14ac:dyDescent="0.3">
      <c r="A399">
        <v>4</v>
      </c>
      <c r="B399" s="2">
        <v>18700</v>
      </c>
      <c r="C399" s="24" t="s">
        <v>209</v>
      </c>
      <c r="E399" s="27">
        <v>44788</v>
      </c>
      <c r="F399" s="3">
        <v>0.54166666666666663</v>
      </c>
      <c r="G399" s="3">
        <v>0.63263888888888886</v>
      </c>
      <c r="H399" s="4">
        <f t="shared" si="65"/>
        <v>2.1833333333333336</v>
      </c>
      <c r="I399" s="17">
        <f t="shared" si="66"/>
        <v>5.9333333333333336</v>
      </c>
      <c r="CC399">
        <v>19307</v>
      </c>
      <c r="CD399" s="110">
        <v>0.63263888888888886</v>
      </c>
      <c r="CE399" s="110">
        <v>0.6743055555555556</v>
      </c>
    </row>
    <row r="400" spans="1:83" x14ac:dyDescent="0.3">
      <c r="A400" s="21">
        <v>5</v>
      </c>
      <c r="B400" s="2">
        <v>19307</v>
      </c>
      <c r="C400" s="24" t="s">
        <v>410</v>
      </c>
      <c r="E400" s="27">
        <v>44788</v>
      </c>
      <c r="F400" s="3">
        <v>0.63263888888888886</v>
      </c>
      <c r="G400" s="3">
        <v>0.6743055555555556</v>
      </c>
      <c r="H400" s="4">
        <f t="shared" si="65"/>
        <v>1.0000000000000018</v>
      </c>
      <c r="I400" s="17">
        <f t="shared" si="66"/>
        <v>6.9333333333333353</v>
      </c>
    </row>
    <row r="401" spans="1:83" x14ac:dyDescent="0.3">
      <c r="A401">
        <v>4</v>
      </c>
      <c r="B401" s="2">
        <v>18700</v>
      </c>
      <c r="C401" s="24" t="s">
        <v>209</v>
      </c>
      <c r="E401" s="27">
        <v>44788</v>
      </c>
      <c r="F401" s="3">
        <v>0.6743055555555556</v>
      </c>
      <c r="G401" s="3">
        <v>0.69791666666666663</v>
      </c>
      <c r="H401" s="4">
        <f t="shared" si="65"/>
        <v>0.56666666666666465</v>
      </c>
      <c r="I401" s="17">
        <f t="shared" si="66"/>
        <v>7.5</v>
      </c>
    </row>
    <row r="402" spans="1:83" x14ac:dyDescent="0.3">
      <c r="A402">
        <v>4</v>
      </c>
      <c r="B402" s="2">
        <v>18700</v>
      </c>
      <c r="C402" s="24" t="s">
        <v>210</v>
      </c>
      <c r="D402" s="8" t="s">
        <v>383</v>
      </c>
      <c r="E402" s="27">
        <v>44789</v>
      </c>
      <c r="F402" s="3">
        <v>0.33333333333333331</v>
      </c>
      <c r="G402" s="3">
        <v>0.39583333333333331</v>
      </c>
      <c r="H402" s="4">
        <f t="shared" si="65"/>
        <v>1.5</v>
      </c>
      <c r="I402" s="17">
        <f t="shared" si="66"/>
        <v>1.5</v>
      </c>
    </row>
    <row r="403" spans="1:83" x14ac:dyDescent="0.3">
      <c r="A403" t="s">
        <v>77</v>
      </c>
      <c r="B403" s="2" t="s">
        <v>77</v>
      </c>
      <c r="C403" s="24" t="s">
        <v>66</v>
      </c>
      <c r="E403" s="27">
        <v>44789</v>
      </c>
      <c r="F403" s="3">
        <v>0.39583333333333331</v>
      </c>
      <c r="G403" s="3">
        <v>0.41666666666666669</v>
      </c>
      <c r="H403" s="4">
        <f t="shared" si="65"/>
        <v>0.50000000000000089</v>
      </c>
      <c r="I403" s="17">
        <f t="shared" si="66"/>
        <v>2.0000000000000009</v>
      </c>
    </row>
    <row r="404" spans="1:83" x14ac:dyDescent="0.3">
      <c r="A404">
        <v>4</v>
      </c>
      <c r="B404" s="2">
        <v>18700</v>
      </c>
      <c r="C404" s="24" t="s">
        <v>210</v>
      </c>
      <c r="E404" s="27">
        <v>44789</v>
      </c>
      <c r="F404" s="3">
        <v>0.41666666666666669</v>
      </c>
      <c r="G404" s="3">
        <v>0.5</v>
      </c>
      <c r="H404" s="4">
        <f t="shared" si="65"/>
        <v>1.9999999999999996</v>
      </c>
      <c r="I404" s="17">
        <f t="shared" si="66"/>
        <v>4</v>
      </c>
      <c r="J404">
        <v>19307</v>
      </c>
      <c r="K404" s="110">
        <v>0.65625</v>
      </c>
      <c r="L404" s="110">
        <v>0.6875</v>
      </c>
      <c r="AU404" s="110"/>
      <c r="AV404" s="110"/>
    </row>
    <row r="405" spans="1:83" x14ac:dyDescent="0.3">
      <c r="A405">
        <v>4</v>
      </c>
      <c r="B405" s="2">
        <v>18700</v>
      </c>
      <c r="C405" s="24" t="s">
        <v>210</v>
      </c>
      <c r="E405" s="27">
        <v>44789</v>
      </c>
      <c r="F405" s="3">
        <v>0.54166666666666663</v>
      </c>
      <c r="G405" s="3">
        <v>0.58333333333333337</v>
      </c>
      <c r="H405" s="4">
        <f t="shared" si="65"/>
        <v>1.0000000000000018</v>
      </c>
      <c r="I405" s="17">
        <f t="shared" si="66"/>
        <v>5.0000000000000018</v>
      </c>
    </row>
    <row r="406" spans="1:83" x14ac:dyDescent="0.3">
      <c r="A406" t="s">
        <v>370</v>
      </c>
      <c r="B406" s="2" t="s">
        <v>32</v>
      </c>
      <c r="C406" s="24"/>
      <c r="D406" s="8" t="s">
        <v>375</v>
      </c>
      <c r="E406" s="27">
        <v>44789</v>
      </c>
      <c r="F406" s="3">
        <v>0.58333333333333337</v>
      </c>
      <c r="G406" s="3">
        <v>0.70833333333333337</v>
      </c>
      <c r="H406" s="4">
        <f t="shared" si="65"/>
        <v>0</v>
      </c>
      <c r="I406" s="17">
        <f t="shared" si="66"/>
        <v>5.0000000000000018</v>
      </c>
    </row>
    <row r="407" spans="1:83" x14ac:dyDescent="0.3">
      <c r="A407">
        <v>4</v>
      </c>
      <c r="B407" s="2">
        <v>18700</v>
      </c>
      <c r="C407" s="24" t="s">
        <v>210</v>
      </c>
      <c r="E407" s="27">
        <v>44789</v>
      </c>
      <c r="F407" s="3">
        <v>0.70833333333333337</v>
      </c>
      <c r="G407" s="3">
        <v>0.8125</v>
      </c>
      <c r="H407" s="4">
        <f t="shared" si="65"/>
        <v>2.4999999999999991</v>
      </c>
      <c r="I407" s="17">
        <f t="shared" si="66"/>
        <v>7.5000000000000009</v>
      </c>
    </row>
    <row r="408" spans="1:83" x14ac:dyDescent="0.3">
      <c r="A408">
        <v>4</v>
      </c>
      <c r="B408" s="2">
        <v>18700</v>
      </c>
      <c r="C408" s="24" t="s">
        <v>210</v>
      </c>
      <c r="D408" s="8" t="s">
        <v>384</v>
      </c>
      <c r="E408" s="27">
        <v>44790</v>
      </c>
      <c r="F408" s="3">
        <v>0.32291666666666669</v>
      </c>
      <c r="G408" s="3">
        <v>0.39583333333333331</v>
      </c>
      <c r="H408" s="4">
        <f t="shared" si="65"/>
        <v>1.7499999999999991</v>
      </c>
      <c r="I408" s="17">
        <f t="shared" si="66"/>
        <v>1.7499999999999991</v>
      </c>
    </row>
    <row r="409" spans="1:83" x14ac:dyDescent="0.3">
      <c r="A409" t="s">
        <v>77</v>
      </c>
      <c r="B409" s="2" t="s">
        <v>77</v>
      </c>
      <c r="C409" s="24" t="s">
        <v>66</v>
      </c>
      <c r="E409" s="27">
        <v>44790</v>
      </c>
      <c r="F409" s="3">
        <v>0.39583333333333331</v>
      </c>
      <c r="G409" s="3">
        <v>0.41666666666666669</v>
      </c>
      <c r="H409" s="4">
        <f t="shared" si="65"/>
        <v>0.50000000000000089</v>
      </c>
      <c r="I409" s="17">
        <f t="shared" si="66"/>
        <v>2.25</v>
      </c>
    </row>
    <row r="410" spans="1:83" x14ac:dyDescent="0.3">
      <c r="A410">
        <v>4</v>
      </c>
      <c r="B410" s="2">
        <v>18700</v>
      </c>
      <c r="C410" s="24" t="s">
        <v>210</v>
      </c>
      <c r="E410" s="27">
        <v>44790</v>
      </c>
      <c r="F410" s="3">
        <v>0.41666666666666669</v>
      </c>
      <c r="G410" s="3">
        <v>0.5</v>
      </c>
      <c r="H410" s="4">
        <f t="shared" si="65"/>
        <v>1.9999999999999996</v>
      </c>
      <c r="I410" s="17">
        <f t="shared" si="66"/>
        <v>4.25</v>
      </c>
    </row>
    <row r="411" spans="1:83" x14ac:dyDescent="0.3">
      <c r="A411">
        <v>4</v>
      </c>
      <c r="B411" s="2">
        <v>18700</v>
      </c>
      <c r="C411" s="24" t="s">
        <v>210</v>
      </c>
      <c r="E411" s="27">
        <v>44790</v>
      </c>
      <c r="F411" s="3">
        <v>0.54166666666666663</v>
      </c>
      <c r="G411" s="3">
        <v>0.64583333333333337</v>
      </c>
      <c r="H411" s="4">
        <f t="shared" si="65"/>
        <v>2.5000000000000018</v>
      </c>
      <c r="I411" s="17">
        <f t="shared" si="66"/>
        <v>6.7500000000000018</v>
      </c>
    </row>
    <row r="412" spans="1:83" x14ac:dyDescent="0.3">
      <c r="A412" s="21">
        <v>5</v>
      </c>
      <c r="B412" s="2">
        <v>19307</v>
      </c>
      <c r="C412" s="24" t="s">
        <v>410</v>
      </c>
      <c r="E412" s="27">
        <v>44790</v>
      </c>
      <c r="F412" s="3">
        <v>0.65625</v>
      </c>
      <c r="G412" s="3">
        <v>0.6875</v>
      </c>
      <c r="H412" s="4">
        <f t="shared" si="65"/>
        <v>0.75</v>
      </c>
      <c r="I412" s="17">
        <f t="shared" si="66"/>
        <v>7.5000000000000018</v>
      </c>
      <c r="CC412">
        <v>19307</v>
      </c>
      <c r="CD412" s="110">
        <v>0.65625</v>
      </c>
      <c r="CE412" s="110">
        <v>0.6875</v>
      </c>
    </row>
    <row r="413" spans="1:83" x14ac:dyDescent="0.3">
      <c r="A413" t="s">
        <v>370</v>
      </c>
      <c r="B413" s="2" t="s">
        <v>32</v>
      </c>
      <c r="D413" s="8" t="s">
        <v>376</v>
      </c>
      <c r="E413" s="27">
        <v>44790</v>
      </c>
      <c r="F413" s="3">
        <v>0.66666666666666663</v>
      </c>
      <c r="G413" s="3">
        <v>0.70833333333333337</v>
      </c>
      <c r="H413" s="4">
        <f t="shared" si="65"/>
        <v>0</v>
      </c>
      <c r="I413" s="17">
        <f t="shared" si="66"/>
        <v>7.5000000000000018</v>
      </c>
    </row>
    <row r="414" spans="1:83" x14ac:dyDescent="0.3">
      <c r="A414">
        <v>4</v>
      </c>
      <c r="B414" s="2">
        <v>18700</v>
      </c>
      <c r="C414" s="24" t="s">
        <v>210</v>
      </c>
      <c r="E414" s="27">
        <v>44790</v>
      </c>
      <c r="H414" s="4">
        <f t="shared" si="65"/>
        <v>0</v>
      </c>
      <c r="I414" s="17">
        <f t="shared" si="66"/>
        <v>7.5000000000000018</v>
      </c>
    </row>
    <row r="415" spans="1:83" x14ac:dyDescent="0.3">
      <c r="A415" t="s">
        <v>370</v>
      </c>
      <c r="C415" s="24"/>
      <c r="D415" s="8" t="s">
        <v>378</v>
      </c>
      <c r="E415" s="27">
        <v>44791</v>
      </c>
      <c r="F415" s="3">
        <v>0.32291666666666669</v>
      </c>
      <c r="G415" s="3">
        <v>0.39583333333333331</v>
      </c>
      <c r="H415" s="4">
        <f t="shared" si="65"/>
        <v>0</v>
      </c>
      <c r="I415" s="17">
        <f t="shared" si="66"/>
        <v>0</v>
      </c>
    </row>
    <row r="416" spans="1:83" x14ac:dyDescent="0.3">
      <c r="A416" t="s">
        <v>370</v>
      </c>
      <c r="B416" s="2" t="s">
        <v>77</v>
      </c>
      <c r="C416" s="24"/>
      <c r="D416" s="8" t="s">
        <v>367</v>
      </c>
      <c r="E416" s="27">
        <v>44791</v>
      </c>
      <c r="F416" s="3">
        <v>0.55208333333333337</v>
      </c>
      <c r="G416" s="3">
        <v>0.58333333333333337</v>
      </c>
      <c r="H416" s="4">
        <f t="shared" si="65"/>
        <v>0</v>
      </c>
      <c r="I416" s="17">
        <f t="shared" si="66"/>
        <v>0</v>
      </c>
    </row>
    <row r="417" spans="1:84" x14ac:dyDescent="0.3">
      <c r="A417" t="s">
        <v>370</v>
      </c>
      <c r="B417" s="2" t="s">
        <v>32</v>
      </c>
      <c r="C417" s="24"/>
      <c r="D417" s="8" t="s">
        <v>377</v>
      </c>
      <c r="E417" s="27">
        <v>44791</v>
      </c>
      <c r="F417" s="3">
        <v>0.58333333333333337</v>
      </c>
      <c r="G417" s="3">
        <v>0.70833333333333337</v>
      </c>
      <c r="H417" s="4">
        <f t="shared" si="65"/>
        <v>0</v>
      </c>
      <c r="I417" s="17">
        <f t="shared" si="66"/>
        <v>0</v>
      </c>
    </row>
    <row r="418" spans="1:84" x14ac:dyDescent="0.3">
      <c r="A418" s="21">
        <v>4</v>
      </c>
      <c r="B418" s="2">
        <v>18700</v>
      </c>
      <c r="C418" s="24" t="s">
        <v>210</v>
      </c>
      <c r="D418" s="8" t="s">
        <v>385</v>
      </c>
      <c r="E418" s="27">
        <v>44792</v>
      </c>
      <c r="F418" s="3">
        <v>0.32291666666666669</v>
      </c>
      <c r="G418" s="3">
        <v>0.39583333333333331</v>
      </c>
      <c r="H418" s="4">
        <f t="shared" si="65"/>
        <v>1.7499999999999991</v>
      </c>
      <c r="I418" s="17">
        <f t="shared" si="66"/>
        <v>1.7499999999999991</v>
      </c>
    </row>
    <row r="419" spans="1:84" x14ac:dyDescent="0.3">
      <c r="A419" t="s">
        <v>77</v>
      </c>
      <c r="B419" s="2" t="s">
        <v>77</v>
      </c>
      <c r="C419" s="7" t="s">
        <v>66</v>
      </c>
      <c r="E419" s="27">
        <v>44792</v>
      </c>
      <c r="F419" s="3">
        <v>0.39583333333333331</v>
      </c>
      <c r="G419" s="3">
        <v>0.41666666666666669</v>
      </c>
      <c r="H419" s="4">
        <f t="shared" si="65"/>
        <v>0.50000000000000089</v>
      </c>
      <c r="I419" s="17">
        <f t="shared" si="66"/>
        <v>2.25</v>
      </c>
    </row>
    <row r="420" spans="1:84" x14ac:dyDescent="0.3">
      <c r="A420" s="21">
        <v>4</v>
      </c>
      <c r="B420" s="2">
        <v>18700</v>
      </c>
      <c r="C420" s="24" t="s">
        <v>210</v>
      </c>
      <c r="E420" s="27">
        <v>44792</v>
      </c>
      <c r="F420" s="3">
        <v>0.41666666666666669</v>
      </c>
      <c r="G420" s="3">
        <v>0.4375</v>
      </c>
      <c r="H420" s="4">
        <f t="shared" si="65"/>
        <v>0.49999999999999956</v>
      </c>
      <c r="I420" s="17">
        <f t="shared" si="66"/>
        <v>2.7499999999999996</v>
      </c>
    </row>
    <row r="421" spans="1:84" x14ac:dyDescent="0.3">
      <c r="A421" s="21" t="s">
        <v>170</v>
      </c>
      <c r="B421" s="2" t="s">
        <v>32</v>
      </c>
      <c r="C421" s="24"/>
      <c r="D421" s="8" t="s">
        <v>365</v>
      </c>
      <c r="E421" s="27">
        <v>44792</v>
      </c>
      <c r="F421" s="3">
        <v>0.4375</v>
      </c>
      <c r="G421" s="3">
        <v>0.95833333333333337</v>
      </c>
      <c r="H421" s="4">
        <f t="shared" si="65"/>
        <v>0</v>
      </c>
      <c r="I421" s="17">
        <f t="shared" si="66"/>
        <v>2.7499999999999996</v>
      </c>
    </row>
    <row r="422" spans="1:84" x14ac:dyDescent="0.3">
      <c r="A422" s="21">
        <v>4</v>
      </c>
      <c r="B422" s="2">
        <v>18700</v>
      </c>
      <c r="C422" s="24" t="s">
        <v>210</v>
      </c>
      <c r="E422" s="27">
        <v>44792</v>
      </c>
      <c r="F422" s="3">
        <v>0.45833333333333331</v>
      </c>
      <c r="G422" s="3">
        <v>0.5</v>
      </c>
      <c r="H422" s="4">
        <f t="shared" si="65"/>
        <v>1.0000000000000004</v>
      </c>
      <c r="I422" s="17">
        <f t="shared" si="66"/>
        <v>3.75</v>
      </c>
    </row>
    <row r="423" spans="1:84" x14ac:dyDescent="0.3">
      <c r="A423" s="21">
        <v>4</v>
      </c>
      <c r="B423" s="2">
        <v>18700</v>
      </c>
      <c r="C423" s="24" t="s">
        <v>210</v>
      </c>
      <c r="E423" s="27">
        <v>44792</v>
      </c>
      <c r="F423" s="3">
        <v>0.54166666666666663</v>
      </c>
      <c r="G423" s="3">
        <v>0.69791666666666663</v>
      </c>
      <c r="H423" s="4">
        <f t="shared" si="65"/>
        <v>3.75</v>
      </c>
      <c r="I423" s="17">
        <f t="shared" si="66"/>
        <v>7.5</v>
      </c>
    </row>
    <row r="424" spans="1:84" x14ac:dyDescent="0.3">
      <c r="A424" t="s">
        <v>370</v>
      </c>
      <c r="D424" s="8" t="s">
        <v>379</v>
      </c>
      <c r="E424" s="27">
        <v>44792</v>
      </c>
      <c r="F424" s="3">
        <v>0.70833333333333337</v>
      </c>
      <c r="G424" s="3">
        <v>0.75</v>
      </c>
      <c r="H424" s="4">
        <f t="shared" si="65"/>
        <v>0</v>
      </c>
      <c r="I424" s="17">
        <f t="shared" si="66"/>
        <v>7.5</v>
      </c>
      <c r="CE424">
        <f>LEN(CF424)</f>
        <v>12</v>
      </c>
      <c r="CF424" t="s">
        <v>387</v>
      </c>
    </row>
    <row r="425" spans="1:84" x14ac:dyDescent="0.3">
      <c r="A425" s="21">
        <v>4</v>
      </c>
      <c r="B425" s="2">
        <v>18700</v>
      </c>
      <c r="C425" s="24" t="s">
        <v>210</v>
      </c>
      <c r="D425" s="8" t="s">
        <v>386</v>
      </c>
      <c r="E425" s="27">
        <v>44795</v>
      </c>
      <c r="F425" s="3">
        <v>0.32291666666666669</v>
      </c>
      <c r="G425" s="3">
        <v>0.39583333333333331</v>
      </c>
      <c r="H425" s="4">
        <f t="shared" si="65"/>
        <v>1.7499999999999991</v>
      </c>
      <c r="I425" s="17">
        <f t="shared" si="66"/>
        <v>1.7499999999999991</v>
      </c>
    </row>
    <row r="426" spans="1:84" x14ac:dyDescent="0.3">
      <c r="A426" t="s">
        <v>77</v>
      </c>
      <c r="B426" s="2" t="s">
        <v>77</v>
      </c>
      <c r="C426" s="7" t="s">
        <v>66</v>
      </c>
      <c r="E426" s="27">
        <v>44795</v>
      </c>
      <c r="F426" s="3">
        <v>0.39583333333333331</v>
      </c>
      <c r="G426" s="3">
        <v>0.41666666666666669</v>
      </c>
      <c r="H426" s="4">
        <f t="shared" si="65"/>
        <v>0.50000000000000089</v>
      </c>
      <c r="I426" s="17">
        <f t="shared" si="66"/>
        <v>2.25</v>
      </c>
    </row>
    <row r="427" spans="1:84" x14ac:dyDescent="0.3">
      <c r="A427" s="21">
        <v>4</v>
      </c>
      <c r="B427" s="2">
        <v>18700</v>
      </c>
      <c r="C427" s="24" t="s">
        <v>210</v>
      </c>
      <c r="D427" s="8" t="s">
        <v>284</v>
      </c>
      <c r="E427" s="27">
        <v>44795</v>
      </c>
      <c r="F427" s="3">
        <v>0.41666666666666669</v>
      </c>
      <c r="G427" s="3">
        <v>0.5</v>
      </c>
      <c r="H427" s="4">
        <f t="shared" si="65"/>
        <v>1.9999999999999996</v>
      </c>
      <c r="I427" s="17">
        <f t="shared" si="66"/>
        <v>4.25</v>
      </c>
    </row>
    <row r="428" spans="1:84" x14ac:dyDescent="0.3">
      <c r="A428" s="21">
        <v>4</v>
      </c>
      <c r="B428" s="2">
        <v>18700</v>
      </c>
      <c r="C428" s="24" t="s">
        <v>210</v>
      </c>
      <c r="E428" s="27">
        <v>44795</v>
      </c>
      <c r="F428" s="3">
        <v>0.54166666666666663</v>
      </c>
      <c r="G428" s="3">
        <v>0.67708333333333337</v>
      </c>
      <c r="H428" s="4">
        <f t="shared" si="65"/>
        <v>3.2500000000000018</v>
      </c>
      <c r="I428" s="17">
        <f t="shared" si="66"/>
        <v>7.5000000000000018</v>
      </c>
    </row>
    <row r="429" spans="1:84" x14ac:dyDescent="0.3">
      <c r="A429" s="21">
        <v>4</v>
      </c>
      <c r="B429" s="2">
        <v>18700</v>
      </c>
      <c r="C429" s="24" t="s">
        <v>210</v>
      </c>
      <c r="D429" s="8" t="s">
        <v>404</v>
      </c>
      <c r="E429" s="27">
        <v>44796</v>
      </c>
      <c r="F429" s="3">
        <v>0.3125</v>
      </c>
      <c r="G429" s="3">
        <v>0.39583333333333331</v>
      </c>
      <c r="H429" s="4">
        <f t="shared" si="65"/>
        <v>1.9999999999999996</v>
      </c>
      <c r="I429" s="17">
        <f t="shared" si="66"/>
        <v>1.9999999999999996</v>
      </c>
    </row>
    <row r="430" spans="1:84" x14ac:dyDescent="0.3">
      <c r="A430" t="s">
        <v>77</v>
      </c>
      <c r="B430" s="2" t="s">
        <v>77</v>
      </c>
      <c r="C430" s="7" t="s">
        <v>66</v>
      </c>
      <c r="E430" s="27">
        <v>44796</v>
      </c>
      <c r="F430" s="3">
        <v>0.39583333333333331</v>
      </c>
      <c r="G430" s="3">
        <v>0.42708333333333331</v>
      </c>
      <c r="H430" s="4">
        <f t="shared" ref="H430:H493" si="67">IF(AND(C430&lt;&gt;"",F430&lt;&gt;"",G430&lt;&gt;""),(G430-F430)*24,0)</f>
        <v>0.75</v>
      </c>
      <c r="I430" s="17">
        <f t="shared" ref="I430:I493" si="68">IF(E430=E429,H430+I429,H430)</f>
        <v>2.7499999999999996</v>
      </c>
    </row>
    <row r="431" spans="1:84" x14ac:dyDescent="0.3">
      <c r="A431" s="21">
        <v>4</v>
      </c>
      <c r="B431" s="2">
        <v>18700</v>
      </c>
      <c r="C431" s="24" t="s">
        <v>210</v>
      </c>
      <c r="D431" s="8" t="s">
        <v>284</v>
      </c>
      <c r="E431" s="27">
        <v>44796</v>
      </c>
      <c r="F431" s="3">
        <v>0.42708333333333331</v>
      </c>
      <c r="G431" s="3">
        <v>0.5</v>
      </c>
      <c r="H431" s="4">
        <f t="shared" si="67"/>
        <v>1.7500000000000004</v>
      </c>
      <c r="I431" s="17">
        <f t="shared" si="68"/>
        <v>4.5</v>
      </c>
    </row>
    <row r="432" spans="1:84" x14ac:dyDescent="0.3">
      <c r="A432" s="21">
        <v>4</v>
      </c>
      <c r="B432" s="2">
        <v>18700</v>
      </c>
      <c r="C432" s="24" t="s">
        <v>210</v>
      </c>
      <c r="E432" s="27">
        <v>44796</v>
      </c>
      <c r="F432" s="3">
        <v>0.54166666666666663</v>
      </c>
      <c r="G432" s="3">
        <v>0.55208333333333337</v>
      </c>
      <c r="H432" s="4">
        <f t="shared" si="67"/>
        <v>0.25000000000000178</v>
      </c>
      <c r="I432" s="17">
        <f t="shared" si="68"/>
        <v>4.7500000000000018</v>
      </c>
    </row>
    <row r="433" spans="1:83" x14ac:dyDescent="0.3">
      <c r="A433" t="s">
        <v>77</v>
      </c>
      <c r="B433" s="2" t="s">
        <v>77</v>
      </c>
      <c r="C433" s="24" t="s">
        <v>66</v>
      </c>
      <c r="D433" s="8" t="s">
        <v>367</v>
      </c>
      <c r="E433" s="27">
        <v>44796</v>
      </c>
      <c r="F433" s="3">
        <v>0.55208333333333337</v>
      </c>
      <c r="G433" s="3">
        <v>0.57291666666666663</v>
      </c>
      <c r="H433" s="4">
        <f t="shared" si="67"/>
        <v>0.49999999999999822</v>
      </c>
      <c r="I433" s="17">
        <f t="shared" si="68"/>
        <v>5.25</v>
      </c>
    </row>
    <row r="434" spans="1:83" x14ac:dyDescent="0.3">
      <c r="A434" s="21">
        <v>4</v>
      </c>
      <c r="B434" s="2">
        <v>18700</v>
      </c>
      <c r="C434" s="24" t="s">
        <v>210</v>
      </c>
      <c r="E434" s="27">
        <v>44796</v>
      </c>
      <c r="F434" s="3">
        <f t="shared" ref="F434" si="69">IF(E434="New","",IF(E434=E433,G433,TIME(9,0,0)))</f>
        <v>0.57291666666666663</v>
      </c>
      <c r="G434" s="3">
        <v>0.66666666666666663</v>
      </c>
      <c r="H434" s="4">
        <f t="shared" si="67"/>
        <v>2.25</v>
      </c>
      <c r="I434" s="17">
        <f t="shared" si="68"/>
        <v>7.5</v>
      </c>
    </row>
    <row r="435" spans="1:83" x14ac:dyDescent="0.3">
      <c r="A435" s="21">
        <v>4</v>
      </c>
      <c r="B435" s="2">
        <v>18700</v>
      </c>
      <c r="C435" s="24" t="s">
        <v>210</v>
      </c>
      <c r="D435" s="8" t="s">
        <v>405</v>
      </c>
      <c r="E435" s="27">
        <v>44797</v>
      </c>
      <c r="F435" s="3">
        <v>0.33333333333333331</v>
      </c>
      <c r="G435" s="3">
        <v>0.39583333333333331</v>
      </c>
      <c r="H435" s="4">
        <f t="shared" si="67"/>
        <v>1.5</v>
      </c>
      <c r="I435" s="17">
        <f t="shared" si="68"/>
        <v>1.5</v>
      </c>
    </row>
    <row r="436" spans="1:83" x14ac:dyDescent="0.3">
      <c r="A436" t="s">
        <v>77</v>
      </c>
      <c r="B436" s="2" t="s">
        <v>77</v>
      </c>
      <c r="C436" s="24" t="s">
        <v>66</v>
      </c>
      <c r="E436" s="27">
        <v>44797</v>
      </c>
      <c r="F436" s="3">
        <v>0.39583333333333331</v>
      </c>
      <c r="G436" s="3">
        <v>0.41666666666666669</v>
      </c>
      <c r="H436" s="4">
        <f t="shared" si="67"/>
        <v>0.50000000000000089</v>
      </c>
      <c r="I436" s="17">
        <f t="shared" si="68"/>
        <v>2.0000000000000009</v>
      </c>
    </row>
    <row r="437" spans="1:83" x14ac:dyDescent="0.3">
      <c r="A437" s="21">
        <v>4</v>
      </c>
      <c r="B437" s="2">
        <v>18700</v>
      </c>
      <c r="C437" s="24" t="s">
        <v>210</v>
      </c>
      <c r="E437" s="27">
        <v>44797</v>
      </c>
      <c r="F437" s="3">
        <v>0.41666666666666669</v>
      </c>
      <c r="G437" s="3">
        <v>0.48958333333333331</v>
      </c>
      <c r="H437" s="4">
        <f t="shared" si="67"/>
        <v>1.7499999999999991</v>
      </c>
      <c r="I437" s="17">
        <f t="shared" si="68"/>
        <v>3.75</v>
      </c>
    </row>
    <row r="438" spans="1:83" x14ac:dyDescent="0.3">
      <c r="A438" s="21">
        <v>5</v>
      </c>
      <c r="B438" s="2">
        <v>19307</v>
      </c>
      <c r="C438" s="24" t="s">
        <v>410</v>
      </c>
      <c r="D438" s="8" t="s">
        <v>401</v>
      </c>
      <c r="E438" s="27">
        <v>44797</v>
      </c>
      <c r="F438" s="3">
        <v>0.5625</v>
      </c>
      <c r="G438" s="3">
        <v>0.71875</v>
      </c>
      <c r="H438" s="4">
        <f t="shared" si="67"/>
        <v>3.75</v>
      </c>
      <c r="I438" s="17">
        <f t="shared" si="68"/>
        <v>7.5</v>
      </c>
      <c r="CC438">
        <v>19307</v>
      </c>
      <c r="CD438" s="110">
        <v>0.56180555555555556</v>
      </c>
      <c r="CE438" t="s">
        <v>409</v>
      </c>
    </row>
    <row r="439" spans="1:83" x14ac:dyDescent="0.3">
      <c r="A439" s="2" t="s">
        <v>77</v>
      </c>
      <c r="B439" s="2" t="s">
        <v>77</v>
      </c>
      <c r="C439" s="24" t="s">
        <v>197</v>
      </c>
      <c r="D439" s="8" t="s">
        <v>402</v>
      </c>
      <c r="E439" s="27">
        <v>44798</v>
      </c>
      <c r="F439" s="3">
        <v>0.32291666666666669</v>
      </c>
      <c r="G439" s="3">
        <v>0.39583333333333331</v>
      </c>
      <c r="H439" s="4">
        <f t="shared" si="67"/>
        <v>1.7499999999999991</v>
      </c>
      <c r="I439" s="17">
        <f t="shared" si="68"/>
        <v>1.7499999999999991</v>
      </c>
    </row>
    <row r="440" spans="1:83" x14ac:dyDescent="0.3">
      <c r="A440" t="s">
        <v>77</v>
      </c>
      <c r="B440" s="2" t="s">
        <v>77</v>
      </c>
      <c r="C440" s="24" t="s">
        <v>66</v>
      </c>
      <c r="E440" s="27">
        <v>44798</v>
      </c>
      <c r="F440" s="3">
        <v>0.39583333333333331</v>
      </c>
      <c r="G440" s="3">
        <v>0.41666666666666669</v>
      </c>
      <c r="H440" s="4">
        <f t="shared" si="67"/>
        <v>0.50000000000000089</v>
      </c>
      <c r="I440" s="17">
        <f t="shared" si="68"/>
        <v>2.25</v>
      </c>
    </row>
    <row r="441" spans="1:83" x14ac:dyDescent="0.3">
      <c r="A441" s="2" t="s">
        <v>77</v>
      </c>
      <c r="B441" s="2" t="s">
        <v>77</v>
      </c>
      <c r="C441" s="24" t="s">
        <v>197</v>
      </c>
      <c r="D441" s="8" t="s">
        <v>402</v>
      </c>
      <c r="E441" s="27">
        <v>44798</v>
      </c>
      <c r="F441" s="3">
        <v>0.41666666666666669</v>
      </c>
      <c r="G441" s="3">
        <v>0.5</v>
      </c>
      <c r="H441" s="4">
        <f t="shared" si="67"/>
        <v>1.9999999999999996</v>
      </c>
      <c r="I441" s="17">
        <f t="shared" si="68"/>
        <v>4.25</v>
      </c>
    </row>
    <row r="442" spans="1:83" x14ac:dyDescent="0.3">
      <c r="A442" s="2" t="s">
        <v>77</v>
      </c>
      <c r="B442" s="2" t="s">
        <v>77</v>
      </c>
      <c r="C442" s="24" t="s">
        <v>197</v>
      </c>
      <c r="E442" s="27">
        <v>44798</v>
      </c>
      <c r="F442" s="3">
        <v>0.54166666666666663</v>
      </c>
      <c r="G442" s="3">
        <v>0.55208333333333337</v>
      </c>
      <c r="H442" s="4">
        <f t="shared" si="67"/>
        <v>0.25000000000000178</v>
      </c>
      <c r="I442" s="17">
        <f t="shared" si="68"/>
        <v>4.5000000000000018</v>
      </c>
    </row>
    <row r="443" spans="1:83" x14ac:dyDescent="0.3">
      <c r="A443" t="s">
        <v>77</v>
      </c>
      <c r="B443" s="2" t="s">
        <v>77</v>
      </c>
      <c r="C443" s="24" t="s">
        <v>66</v>
      </c>
      <c r="D443" s="8" t="s">
        <v>367</v>
      </c>
      <c r="E443" s="27">
        <v>44798</v>
      </c>
      <c r="F443" s="3">
        <v>0.55208333333333337</v>
      </c>
      <c r="G443" s="3">
        <v>0.57291666666666663</v>
      </c>
      <c r="H443" s="4">
        <f t="shared" si="67"/>
        <v>0.49999999999999822</v>
      </c>
      <c r="I443" s="17">
        <f t="shared" si="68"/>
        <v>5</v>
      </c>
      <c r="AS443" s="110"/>
    </row>
    <row r="444" spans="1:83" x14ac:dyDescent="0.3">
      <c r="A444" s="2" t="s">
        <v>77</v>
      </c>
      <c r="B444" s="2" t="s">
        <v>77</v>
      </c>
      <c r="C444" s="24" t="s">
        <v>197</v>
      </c>
      <c r="E444" s="27">
        <v>44798</v>
      </c>
      <c r="F444" s="3">
        <v>0.57291666666666663</v>
      </c>
      <c r="G444" s="3">
        <v>0.67708333333333337</v>
      </c>
      <c r="H444" s="4">
        <f t="shared" si="67"/>
        <v>2.5000000000000018</v>
      </c>
      <c r="I444" s="17">
        <f t="shared" si="68"/>
        <v>7.5000000000000018</v>
      </c>
    </row>
    <row r="445" spans="1:83" x14ac:dyDescent="0.3">
      <c r="A445" t="s">
        <v>370</v>
      </c>
      <c r="D445" s="8" t="s">
        <v>388</v>
      </c>
      <c r="E445" s="27">
        <v>44798</v>
      </c>
      <c r="F445" s="3">
        <v>0.83333333333333337</v>
      </c>
      <c r="G445" s="3">
        <v>0.89583333333333337</v>
      </c>
      <c r="H445" s="4">
        <f t="shared" si="67"/>
        <v>0</v>
      </c>
      <c r="I445" s="17">
        <f t="shared" si="68"/>
        <v>7.5000000000000018</v>
      </c>
    </row>
    <row r="446" spans="1:83" x14ac:dyDescent="0.3">
      <c r="A446" s="2" t="s">
        <v>77</v>
      </c>
      <c r="B446" s="2" t="s">
        <v>175</v>
      </c>
      <c r="D446" s="8" t="s">
        <v>42</v>
      </c>
      <c r="E446" s="27">
        <v>44799</v>
      </c>
      <c r="F446" s="3">
        <f t="shared" ref="F446" si="70">IF(E446="New","",IF(E446=E445,G445,TIME(9,0,0)))</f>
        <v>0.375</v>
      </c>
      <c r="G446" s="3">
        <v>0.70833333333333337</v>
      </c>
      <c r="H446" s="4">
        <f t="shared" si="67"/>
        <v>0</v>
      </c>
      <c r="I446" s="17">
        <f t="shared" si="68"/>
        <v>0</v>
      </c>
    </row>
    <row r="447" spans="1:83" x14ac:dyDescent="0.3">
      <c r="A447" s="2" t="s">
        <v>77</v>
      </c>
      <c r="B447" s="2" t="s">
        <v>77</v>
      </c>
      <c r="C447" s="24" t="s">
        <v>197</v>
      </c>
      <c r="D447" s="8" t="s">
        <v>403</v>
      </c>
      <c r="E447" s="27">
        <v>44803</v>
      </c>
      <c r="F447" s="3">
        <v>0.34375</v>
      </c>
      <c r="G447" s="3">
        <v>0.39583333333333331</v>
      </c>
      <c r="H447" s="4">
        <f t="shared" si="67"/>
        <v>1.2499999999999996</v>
      </c>
      <c r="I447" s="17">
        <f t="shared" si="68"/>
        <v>1.2499999999999996</v>
      </c>
    </row>
    <row r="448" spans="1:83" x14ac:dyDescent="0.3">
      <c r="A448" t="s">
        <v>77</v>
      </c>
      <c r="B448" s="2" t="s">
        <v>77</v>
      </c>
      <c r="C448" s="24" t="s">
        <v>66</v>
      </c>
      <c r="E448" s="27">
        <v>44803</v>
      </c>
      <c r="F448" s="3">
        <v>0.39583333333333331</v>
      </c>
      <c r="G448" s="3">
        <v>0.41666666666666669</v>
      </c>
      <c r="H448" s="4">
        <f t="shared" si="67"/>
        <v>0.50000000000000089</v>
      </c>
      <c r="I448" s="17">
        <f t="shared" si="68"/>
        <v>1.7500000000000004</v>
      </c>
    </row>
    <row r="449" spans="1:82" x14ac:dyDescent="0.3">
      <c r="A449" s="2" t="s">
        <v>77</v>
      </c>
      <c r="B449" s="2" t="s">
        <v>77</v>
      </c>
      <c r="C449" s="24" t="s">
        <v>197</v>
      </c>
      <c r="E449" s="27">
        <v>44803</v>
      </c>
      <c r="F449" s="3">
        <v>0.41666666666666669</v>
      </c>
      <c r="G449" s="3">
        <v>0.45833333333333331</v>
      </c>
      <c r="H449" s="4">
        <f t="shared" si="67"/>
        <v>0.99999999999999911</v>
      </c>
      <c r="I449" s="17">
        <f t="shared" si="68"/>
        <v>2.7499999999999996</v>
      </c>
      <c r="CC449">
        <v>19307</v>
      </c>
      <c r="CD449" s="110">
        <v>0.44791666666666669</v>
      </c>
    </row>
    <row r="450" spans="1:82" x14ac:dyDescent="0.3">
      <c r="A450" t="s">
        <v>370</v>
      </c>
      <c r="B450" s="7" t="s">
        <v>143</v>
      </c>
      <c r="D450" s="8" t="s">
        <v>389</v>
      </c>
      <c r="E450" s="27">
        <v>44803</v>
      </c>
      <c r="F450" s="3">
        <v>0.45833333333333331</v>
      </c>
      <c r="G450" s="3">
        <v>0.54166666666666663</v>
      </c>
      <c r="H450" s="4">
        <f t="shared" si="67"/>
        <v>0</v>
      </c>
      <c r="I450" s="17">
        <f t="shared" si="68"/>
        <v>2.7499999999999996</v>
      </c>
    </row>
    <row r="451" spans="1:82" x14ac:dyDescent="0.3">
      <c r="A451" s="2" t="s">
        <v>77</v>
      </c>
      <c r="B451" s="2" t="s">
        <v>77</v>
      </c>
      <c r="C451" s="24" t="s">
        <v>197</v>
      </c>
      <c r="E451" s="27">
        <v>44803</v>
      </c>
      <c r="F451" s="3">
        <v>0.54166666666666663</v>
      </c>
      <c r="G451" s="3">
        <v>0.58333333333333337</v>
      </c>
      <c r="H451" s="4">
        <f t="shared" si="67"/>
        <v>1.0000000000000018</v>
      </c>
      <c r="I451" s="17">
        <f t="shared" si="68"/>
        <v>3.7500000000000013</v>
      </c>
    </row>
    <row r="452" spans="1:82" x14ac:dyDescent="0.3">
      <c r="A452" t="s">
        <v>370</v>
      </c>
      <c r="B452" s="7" t="s">
        <v>143</v>
      </c>
      <c r="D452" s="8" t="s">
        <v>390</v>
      </c>
      <c r="E452" s="27">
        <v>44803</v>
      </c>
      <c r="F452" s="3">
        <v>0.58333333333333337</v>
      </c>
      <c r="G452" s="3">
        <v>0.66666666666666663</v>
      </c>
      <c r="H452" s="4">
        <f t="shared" si="67"/>
        <v>0</v>
      </c>
      <c r="I452" s="17">
        <f t="shared" si="68"/>
        <v>3.7500000000000013</v>
      </c>
    </row>
    <row r="453" spans="1:82" x14ac:dyDescent="0.3">
      <c r="A453" s="2" t="s">
        <v>77</v>
      </c>
      <c r="B453" s="2" t="s">
        <v>77</v>
      </c>
      <c r="C453" s="24" t="s">
        <v>197</v>
      </c>
      <c r="E453" s="27">
        <v>44803</v>
      </c>
      <c r="F453" s="3">
        <v>0.82291666666666663</v>
      </c>
      <c r="G453" s="3">
        <v>0.97916666666666663</v>
      </c>
      <c r="H453" s="4">
        <f t="shared" si="67"/>
        <v>3.75</v>
      </c>
      <c r="I453" s="17">
        <f t="shared" si="68"/>
        <v>7.5000000000000018</v>
      </c>
    </row>
    <row r="454" spans="1:82" x14ac:dyDescent="0.3">
      <c r="E454" s="27" t="s">
        <v>108</v>
      </c>
      <c r="F454" s="3" t="str">
        <f t="shared" ref="F454:F455" si="71">IF(E454="New","",IF(E454=E453,G453,TIME(9,0,0)))</f>
        <v/>
      </c>
      <c r="H454" s="4">
        <f t="shared" si="67"/>
        <v>0</v>
      </c>
      <c r="I454" s="17">
        <f t="shared" si="68"/>
        <v>0</v>
      </c>
    </row>
    <row r="455" spans="1:82" x14ac:dyDescent="0.3">
      <c r="E455" s="27" t="s">
        <v>108</v>
      </c>
      <c r="F455" s="3" t="str">
        <f t="shared" si="71"/>
        <v/>
      </c>
      <c r="H455" s="4">
        <f t="shared" si="67"/>
        <v>0</v>
      </c>
      <c r="I455" s="17">
        <f t="shared" si="68"/>
        <v>0</v>
      </c>
    </row>
    <row r="456" spans="1:82" x14ac:dyDescent="0.3">
      <c r="E456" s="27" t="s">
        <v>108</v>
      </c>
      <c r="F456" s="3" t="str">
        <f t="shared" ref="F456:F462" si="72">IF(E456="New","",IF(E456=E455,G455,TIME(9,0,0)))</f>
        <v/>
      </c>
      <c r="H456" s="4">
        <f t="shared" si="67"/>
        <v>0</v>
      </c>
      <c r="I456" s="17">
        <f t="shared" si="68"/>
        <v>0</v>
      </c>
    </row>
    <row r="457" spans="1:82" x14ac:dyDescent="0.3">
      <c r="E457" s="27" t="s">
        <v>108</v>
      </c>
      <c r="F457" s="3" t="str">
        <f t="shared" si="72"/>
        <v/>
      </c>
      <c r="H457" s="4">
        <f t="shared" si="67"/>
        <v>0</v>
      </c>
      <c r="I457" s="17">
        <f t="shared" si="68"/>
        <v>0</v>
      </c>
    </row>
    <row r="458" spans="1:82" x14ac:dyDescent="0.3">
      <c r="E458" s="27" t="s">
        <v>108</v>
      </c>
      <c r="F458" s="3" t="str">
        <f t="shared" si="72"/>
        <v/>
      </c>
      <c r="H458" s="4">
        <f t="shared" si="67"/>
        <v>0</v>
      </c>
      <c r="I458" s="17">
        <f t="shared" si="68"/>
        <v>0</v>
      </c>
    </row>
    <row r="459" spans="1:82" x14ac:dyDescent="0.3">
      <c r="E459" s="27" t="s">
        <v>108</v>
      </c>
      <c r="F459" s="3" t="str">
        <f t="shared" si="72"/>
        <v/>
      </c>
      <c r="H459" s="4">
        <f t="shared" si="67"/>
        <v>0</v>
      </c>
      <c r="I459" s="17">
        <f t="shared" si="68"/>
        <v>0</v>
      </c>
    </row>
    <row r="460" spans="1:82" x14ac:dyDescent="0.3">
      <c r="E460" s="27" t="s">
        <v>108</v>
      </c>
      <c r="F460" s="3" t="str">
        <f t="shared" si="72"/>
        <v/>
      </c>
      <c r="H460" s="4">
        <f t="shared" si="67"/>
        <v>0</v>
      </c>
      <c r="I460" s="17">
        <f t="shared" si="68"/>
        <v>0</v>
      </c>
    </row>
    <row r="461" spans="1:82" x14ac:dyDescent="0.3">
      <c r="E461" s="27" t="s">
        <v>108</v>
      </c>
      <c r="F461" s="3" t="str">
        <f t="shared" si="72"/>
        <v/>
      </c>
      <c r="H461" s="4">
        <f t="shared" si="67"/>
        <v>0</v>
      </c>
      <c r="I461" s="17">
        <f t="shared" si="68"/>
        <v>0</v>
      </c>
    </row>
    <row r="462" spans="1:82" x14ac:dyDescent="0.3">
      <c r="E462" s="27" t="s">
        <v>108</v>
      </c>
      <c r="F462" s="3" t="str">
        <f t="shared" si="72"/>
        <v/>
      </c>
      <c r="H462" s="4">
        <f t="shared" si="67"/>
        <v>0</v>
      </c>
      <c r="I462" s="17">
        <f t="shared" si="68"/>
        <v>0</v>
      </c>
    </row>
    <row r="463" spans="1:82" x14ac:dyDescent="0.3">
      <c r="E463" s="27" t="s">
        <v>108</v>
      </c>
      <c r="F463" s="3" t="str">
        <f t="shared" ref="F463:F483" si="73">IF(E463="New","",IF(E463=E462,G462,TIME(9,0,0)))</f>
        <v/>
      </c>
      <c r="H463" s="4">
        <f t="shared" si="67"/>
        <v>0</v>
      </c>
      <c r="I463" s="17">
        <f t="shared" si="68"/>
        <v>0</v>
      </c>
    </row>
    <row r="464" spans="1:82" x14ac:dyDescent="0.3">
      <c r="E464" s="27" t="s">
        <v>108</v>
      </c>
      <c r="F464" s="3" t="str">
        <f t="shared" si="73"/>
        <v/>
      </c>
      <c r="H464" s="4">
        <f t="shared" si="67"/>
        <v>0</v>
      </c>
      <c r="I464" s="17">
        <f t="shared" si="68"/>
        <v>0</v>
      </c>
    </row>
    <row r="465" spans="5:9" x14ac:dyDescent="0.3">
      <c r="E465" s="27" t="s">
        <v>108</v>
      </c>
      <c r="F465" s="3" t="str">
        <f t="shared" si="73"/>
        <v/>
      </c>
      <c r="H465" s="4">
        <f t="shared" si="67"/>
        <v>0</v>
      </c>
      <c r="I465" s="17">
        <f t="shared" si="68"/>
        <v>0</v>
      </c>
    </row>
    <row r="466" spans="5:9" x14ac:dyDescent="0.3">
      <c r="E466" s="27" t="s">
        <v>108</v>
      </c>
      <c r="F466" s="3" t="str">
        <f t="shared" si="73"/>
        <v/>
      </c>
      <c r="H466" s="4">
        <f t="shared" si="67"/>
        <v>0</v>
      </c>
      <c r="I466" s="17">
        <f t="shared" si="68"/>
        <v>0</v>
      </c>
    </row>
    <row r="467" spans="5:9" x14ac:dyDescent="0.3">
      <c r="E467" s="27" t="s">
        <v>108</v>
      </c>
      <c r="F467" s="3" t="str">
        <f t="shared" si="73"/>
        <v/>
      </c>
      <c r="H467" s="4">
        <f t="shared" si="67"/>
        <v>0</v>
      </c>
      <c r="I467" s="17">
        <f t="shared" si="68"/>
        <v>0</v>
      </c>
    </row>
    <row r="468" spans="5:9" x14ac:dyDescent="0.3">
      <c r="E468" s="27" t="s">
        <v>108</v>
      </c>
      <c r="F468" s="3" t="str">
        <f t="shared" si="73"/>
        <v/>
      </c>
      <c r="H468" s="4">
        <f t="shared" si="67"/>
        <v>0</v>
      </c>
      <c r="I468" s="17">
        <f t="shared" si="68"/>
        <v>0</v>
      </c>
    </row>
    <row r="469" spans="5:9" x14ac:dyDescent="0.3">
      <c r="E469" s="27" t="s">
        <v>108</v>
      </c>
      <c r="F469" s="3" t="str">
        <f t="shared" si="73"/>
        <v/>
      </c>
      <c r="H469" s="4">
        <f t="shared" si="67"/>
        <v>0</v>
      </c>
      <c r="I469" s="17">
        <f t="shared" si="68"/>
        <v>0</v>
      </c>
    </row>
    <row r="470" spans="5:9" x14ac:dyDescent="0.3">
      <c r="E470" s="27" t="s">
        <v>108</v>
      </c>
      <c r="F470" s="3" t="str">
        <f t="shared" si="73"/>
        <v/>
      </c>
      <c r="H470" s="4">
        <f t="shared" si="67"/>
        <v>0</v>
      </c>
      <c r="I470" s="17">
        <f t="shared" si="68"/>
        <v>0</v>
      </c>
    </row>
    <row r="471" spans="5:9" x14ac:dyDescent="0.3">
      <c r="E471" s="27" t="s">
        <v>108</v>
      </c>
      <c r="F471" s="3" t="str">
        <f t="shared" si="73"/>
        <v/>
      </c>
      <c r="H471" s="4">
        <f t="shared" si="67"/>
        <v>0</v>
      </c>
      <c r="I471" s="17">
        <f t="shared" si="68"/>
        <v>0</v>
      </c>
    </row>
    <row r="472" spans="5:9" x14ac:dyDescent="0.3">
      <c r="E472" s="27" t="s">
        <v>108</v>
      </c>
      <c r="F472" s="3" t="str">
        <f t="shared" si="73"/>
        <v/>
      </c>
      <c r="H472" s="4">
        <f t="shared" si="67"/>
        <v>0</v>
      </c>
      <c r="I472" s="17">
        <f t="shared" si="68"/>
        <v>0</v>
      </c>
    </row>
    <row r="473" spans="5:9" x14ac:dyDescent="0.3">
      <c r="E473" s="27" t="s">
        <v>108</v>
      </c>
      <c r="F473" s="3" t="str">
        <f t="shared" si="73"/>
        <v/>
      </c>
      <c r="H473" s="4">
        <f t="shared" si="67"/>
        <v>0</v>
      </c>
      <c r="I473" s="17">
        <f t="shared" si="68"/>
        <v>0</v>
      </c>
    </row>
    <row r="474" spans="5:9" x14ac:dyDescent="0.3">
      <c r="E474" s="27" t="s">
        <v>108</v>
      </c>
      <c r="F474" s="3" t="str">
        <f t="shared" si="73"/>
        <v/>
      </c>
      <c r="H474" s="4">
        <f t="shared" si="67"/>
        <v>0</v>
      </c>
      <c r="I474" s="17">
        <f t="shared" si="68"/>
        <v>0</v>
      </c>
    </row>
    <row r="475" spans="5:9" x14ac:dyDescent="0.3">
      <c r="E475" s="27" t="s">
        <v>108</v>
      </c>
      <c r="F475" s="3" t="str">
        <f t="shared" si="73"/>
        <v/>
      </c>
      <c r="H475" s="4">
        <f t="shared" si="67"/>
        <v>0</v>
      </c>
      <c r="I475" s="17">
        <f t="shared" si="68"/>
        <v>0</v>
      </c>
    </row>
    <row r="476" spans="5:9" x14ac:dyDescent="0.3">
      <c r="E476" s="27" t="s">
        <v>108</v>
      </c>
      <c r="F476" s="3" t="str">
        <f t="shared" si="73"/>
        <v/>
      </c>
      <c r="H476" s="4">
        <f t="shared" si="67"/>
        <v>0</v>
      </c>
      <c r="I476" s="17">
        <f t="shared" si="68"/>
        <v>0</v>
      </c>
    </row>
    <row r="477" spans="5:9" x14ac:dyDescent="0.3">
      <c r="E477" s="27" t="s">
        <v>108</v>
      </c>
      <c r="F477" s="3" t="str">
        <f t="shared" si="73"/>
        <v/>
      </c>
      <c r="H477" s="4">
        <f t="shared" si="67"/>
        <v>0</v>
      </c>
      <c r="I477" s="17">
        <f t="shared" si="68"/>
        <v>0</v>
      </c>
    </row>
    <row r="478" spans="5:9" x14ac:dyDescent="0.3">
      <c r="E478" s="27" t="s">
        <v>108</v>
      </c>
      <c r="F478" s="3" t="str">
        <f t="shared" si="73"/>
        <v/>
      </c>
      <c r="H478" s="4">
        <f t="shared" si="67"/>
        <v>0</v>
      </c>
      <c r="I478" s="17">
        <f t="shared" si="68"/>
        <v>0</v>
      </c>
    </row>
    <row r="479" spans="5:9" x14ac:dyDescent="0.3">
      <c r="E479" s="27" t="s">
        <v>108</v>
      </c>
      <c r="F479" s="3" t="str">
        <f t="shared" si="73"/>
        <v/>
      </c>
      <c r="H479" s="4">
        <f t="shared" si="67"/>
        <v>0</v>
      </c>
      <c r="I479" s="17">
        <f t="shared" si="68"/>
        <v>0</v>
      </c>
    </row>
    <row r="480" spans="5:9" x14ac:dyDescent="0.3">
      <c r="E480" s="27" t="s">
        <v>108</v>
      </c>
      <c r="F480" s="3" t="str">
        <f t="shared" si="73"/>
        <v/>
      </c>
      <c r="H480" s="4">
        <f t="shared" si="67"/>
        <v>0</v>
      </c>
      <c r="I480" s="17">
        <f t="shared" si="68"/>
        <v>0</v>
      </c>
    </row>
    <row r="481" spans="5:9" x14ac:dyDescent="0.3">
      <c r="E481" s="27" t="s">
        <v>108</v>
      </c>
      <c r="F481" s="3" t="str">
        <f t="shared" si="73"/>
        <v/>
      </c>
      <c r="H481" s="4">
        <f t="shared" si="67"/>
        <v>0</v>
      </c>
      <c r="I481" s="17">
        <f t="shared" si="68"/>
        <v>0</v>
      </c>
    </row>
    <row r="482" spans="5:9" x14ac:dyDescent="0.3">
      <c r="E482" s="27" t="s">
        <v>108</v>
      </c>
      <c r="F482" s="3" t="str">
        <f t="shared" si="73"/>
        <v/>
      </c>
      <c r="H482" s="4">
        <f t="shared" si="67"/>
        <v>0</v>
      </c>
      <c r="I482" s="17">
        <f t="shared" si="68"/>
        <v>0</v>
      </c>
    </row>
    <row r="483" spans="5:9" x14ac:dyDescent="0.3">
      <c r="E483" s="27" t="s">
        <v>108</v>
      </c>
      <c r="F483" s="3" t="str">
        <f t="shared" si="73"/>
        <v/>
      </c>
      <c r="H483" s="4">
        <f t="shared" si="67"/>
        <v>0</v>
      </c>
      <c r="I483" s="17">
        <f t="shared" si="68"/>
        <v>0</v>
      </c>
    </row>
    <row r="484" spans="5:9" x14ac:dyDescent="0.3">
      <c r="E484" s="27" t="s">
        <v>108</v>
      </c>
      <c r="F484" s="3" t="str">
        <f t="shared" ref="F484:F547" si="74">IF(E484="New","",IF(E484=E483,G483,TIME(9,0,0)))</f>
        <v/>
      </c>
      <c r="H484" s="4">
        <f t="shared" si="67"/>
        <v>0</v>
      </c>
      <c r="I484" s="17">
        <f t="shared" si="68"/>
        <v>0</v>
      </c>
    </row>
    <row r="485" spans="5:9" x14ac:dyDescent="0.3">
      <c r="E485" s="27" t="s">
        <v>108</v>
      </c>
      <c r="F485" s="3" t="str">
        <f t="shared" si="74"/>
        <v/>
      </c>
      <c r="H485" s="4">
        <f t="shared" si="67"/>
        <v>0</v>
      </c>
      <c r="I485" s="17">
        <f t="shared" si="68"/>
        <v>0</v>
      </c>
    </row>
    <row r="486" spans="5:9" x14ac:dyDescent="0.3">
      <c r="E486" s="27" t="s">
        <v>108</v>
      </c>
      <c r="F486" s="3" t="str">
        <f t="shared" si="74"/>
        <v/>
      </c>
      <c r="H486" s="4">
        <f t="shared" si="67"/>
        <v>0</v>
      </c>
      <c r="I486" s="17">
        <f t="shared" si="68"/>
        <v>0</v>
      </c>
    </row>
    <row r="487" spans="5:9" x14ac:dyDescent="0.3">
      <c r="E487" s="27" t="s">
        <v>108</v>
      </c>
      <c r="F487" s="3" t="str">
        <f t="shared" si="74"/>
        <v/>
      </c>
      <c r="H487" s="4">
        <f t="shared" si="67"/>
        <v>0</v>
      </c>
      <c r="I487" s="17">
        <f t="shared" si="68"/>
        <v>0</v>
      </c>
    </row>
    <row r="488" spans="5:9" x14ac:dyDescent="0.3">
      <c r="E488" s="27" t="s">
        <v>108</v>
      </c>
      <c r="F488" s="3" t="str">
        <f t="shared" si="74"/>
        <v/>
      </c>
      <c r="H488" s="4">
        <f t="shared" si="67"/>
        <v>0</v>
      </c>
      <c r="I488" s="17">
        <f t="shared" si="68"/>
        <v>0</v>
      </c>
    </row>
    <row r="489" spans="5:9" x14ac:dyDescent="0.3">
      <c r="E489" s="27" t="s">
        <v>108</v>
      </c>
      <c r="F489" s="3" t="str">
        <f t="shared" si="74"/>
        <v/>
      </c>
      <c r="H489" s="4">
        <f t="shared" si="67"/>
        <v>0</v>
      </c>
      <c r="I489" s="17">
        <f t="shared" si="68"/>
        <v>0</v>
      </c>
    </row>
    <row r="490" spans="5:9" x14ac:dyDescent="0.3">
      <c r="E490" s="27" t="s">
        <v>108</v>
      </c>
      <c r="F490" s="3" t="str">
        <f t="shared" si="74"/>
        <v/>
      </c>
      <c r="H490" s="4">
        <f t="shared" si="67"/>
        <v>0</v>
      </c>
      <c r="I490" s="17">
        <f t="shared" si="68"/>
        <v>0</v>
      </c>
    </row>
    <row r="491" spans="5:9" x14ac:dyDescent="0.3">
      <c r="E491" s="27" t="s">
        <v>108</v>
      </c>
      <c r="F491" s="3" t="str">
        <f t="shared" si="74"/>
        <v/>
      </c>
      <c r="H491" s="4">
        <f t="shared" si="67"/>
        <v>0</v>
      </c>
      <c r="I491" s="17">
        <f t="shared" si="68"/>
        <v>0</v>
      </c>
    </row>
    <row r="492" spans="5:9" x14ac:dyDescent="0.3">
      <c r="E492" s="27" t="s">
        <v>108</v>
      </c>
      <c r="F492" s="3" t="str">
        <f t="shared" si="74"/>
        <v/>
      </c>
      <c r="H492" s="4">
        <f t="shared" si="67"/>
        <v>0</v>
      </c>
      <c r="I492" s="17">
        <f t="shared" si="68"/>
        <v>0</v>
      </c>
    </row>
    <row r="493" spans="5:9" x14ac:dyDescent="0.3">
      <c r="E493" s="27" t="s">
        <v>108</v>
      </c>
      <c r="F493" s="3" t="str">
        <f t="shared" si="74"/>
        <v/>
      </c>
      <c r="H493" s="4">
        <f t="shared" si="67"/>
        <v>0</v>
      </c>
      <c r="I493" s="17">
        <f t="shared" si="68"/>
        <v>0</v>
      </c>
    </row>
    <row r="494" spans="5:9" x14ac:dyDescent="0.3">
      <c r="E494" s="27" t="s">
        <v>108</v>
      </c>
      <c r="F494" s="3" t="str">
        <f t="shared" si="74"/>
        <v/>
      </c>
      <c r="H494" s="4">
        <f t="shared" ref="H494:H557" si="75">IF(AND(C494&lt;&gt;"",F494&lt;&gt;"",G494&lt;&gt;""),(G494-F494)*24,0)</f>
        <v>0</v>
      </c>
      <c r="I494" s="17">
        <f t="shared" ref="I494:I557" si="76">IF(E494=E493,H494+I493,H494)</f>
        <v>0</v>
      </c>
    </row>
    <row r="495" spans="5:9" x14ac:dyDescent="0.3">
      <c r="E495" s="27" t="s">
        <v>108</v>
      </c>
      <c r="F495" s="3" t="str">
        <f t="shared" si="74"/>
        <v/>
      </c>
      <c r="H495" s="4">
        <f t="shared" si="75"/>
        <v>0</v>
      </c>
      <c r="I495" s="17">
        <f t="shared" si="76"/>
        <v>0</v>
      </c>
    </row>
    <row r="496" spans="5:9" x14ac:dyDescent="0.3">
      <c r="E496" s="27" t="s">
        <v>108</v>
      </c>
      <c r="F496" s="3" t="str">
        <f t="shared" si="74"/>
        <v/>
      </c>
      <c r="H496" s="4">
        <f t="shared" si="75"/>
        <v>0</v>
      </c>
      <c r="I496" s="17">
        <f t="shared" si="76"/>
        <v>0</v>
      </c>
    </row>
    <row r="497" spans="5:9" x14ac:dyDescent="0.3">
      <c r="E497" s="27" t="s">
        <v>108</v>
      </c>
      <c r="F497" s="3" t="str">
        <f t="shared" si="74"/>
        <v/>
      </c>
      <c r="H497" s="4">
        <f t="shared" si="75"/>
        <v>0</v>
      </c>
      <c r="I497" s="17">
        <f t="shared" si="76"/>
        <v>0</v>
      </c>
    </row>
    <row r="498" spans="5:9" x14ac:dyDescent="0.3">
      <c r="E498" s="27" t="s">
        <v>108</v>
      </c>
      <c r="F498" s="3" t="str">
        <f t="shared" si="74"/>
        <v/>
      </c>
      <c r="H498" s="4">
        <f t="shared" si="75"/>
        <v>0</v>
      </c>
      <c r="I498" s="17">
        <f t="shared" si="76"/>
        <v>0</v>
      </c>
    </row>
    <row r="499" spans="5:9" x14ac:dyDescent="0.3">
      <c r="E499" s="27" t="s">
        <v>108</v>
      </c>
      <c r="F499" s="3" t="str">
        <f t="shared" si="74"/>
        <v/>
      </c>
      <c r="H499" s="4">
        <f t="shared" si="75"/>
        <v>0</v>
      </c>
      <c r="I499" s="17">
        <f t="shared" si="76"/>
        <v>0</v>
      </c>
    </row>
    <row r="500" spans="5:9" x14ac:dyDescent="0.3">
      <c r="E500" s="27" t="s">
        <v>108</v>
      </c>
      <c r="F500" s="3" t="str">
        <f t="shared" si="74"/>
        <v/>
      </c>
      <c r="H500" s="4">
        <f t="shared" si="75"/>
        <v>0</v>
      </c>
      <c r="I500" s="17">
        <f t="shared" si="76"/>
        <v>0</v>
      </c>
    </row>
    <row r="501" spans="5:9" x14ac:dyDescent="0.3">
      <c r="E501" s="27" t="s">
        <v>108</v>
      </c>
      <c r="F501" s="3" t="str">
        <f t="shared" si="74"/>
        <v/>
      </c>
      <c r="H501" s="4">
        <f t="shared" si="75"/>
        <v>0</v>
      </c>
      <c r="I501" s="17">
        <f t="shared" si="76"/>
        <v>0</v>
      </c>
    </row>
    <row r="502" spans="5:9" x14ac:dyDescent="0.3">
      <c r="E502" s="27" t="s">
        <v>108</v>
      </c>
      <c r="F502" s="3" t="str">
        <f t="shared" si="74"/>
        <v/>
      </c>
      <c r="H502" s="4">
        <f t="shared" si="75"/>
        <v>0</v>
      </c>
      <c r="I502" s="17">
        <f t="shared" si="76"/>
        <v>0</v>
      </c>
    </row>
    <row r="503" spans="5:9" x14ac:dyDescent="0.3">
      <c r="E503" s="27" t="s">
        <v>108</v>
      </c>
      <c r="F503" s="3" t="str">
        <f t="shared" si="74"/>
        <v/>
      </c>
      <c r="H503" s="4">
        <f t="shared" si="75"/>
        <v>0</v>
      </c>
      <c r="I503" s="17">
        <f t="shared" si="76"/>
        <v>0</v>
      </c>
    </row>
    <row r="504" spans="5:9" x14ac:dyDescent="0.3">
      <c r="E504" s="27" t="s">
        <v>108</v>
      </c>
      <c r="F504" s="3" t="str">
        <f t="shared" si="74"/>
        <v/>
      </c>
      <c r="H504" s="4">
        <f t="shared" si="75"/>
        <v>0</v>
      </c>
      <c r="I504" s="17">
        <f t="shared" si="76"/>
        <v>0</v>
      </c>
    </row>
    <row r="505" spans="5:9" x14ac:dyDescent="0.3">
      <c r="E505" s="27" t="s">
        <v>108</v>
      </c>
      <c r="F505" s="3" t="str">
        <f t="shared" si="74"/>
        <v/>
      </c>
      <c r="H505" s="4">
        <f t="shared" si="75"/>
        <v>0</v>
      </c>
      <c r="I505" s="17">
        <f t="shared" si="76"/>
        <v>0</v>
      </c>
    </row>
    <row r="506" spans="5:9" x14ac:dyDescent="0.3">
      <c r="E506" s="27" t="s">
        <v>108</v>
      </c>
      <c r="F506" s="3" t="str">
        <f t="shared" si="74"/>
        <v/>
      </c>
      <c r="H506" s="4">
        <f t="shared" si="75"/>
        <v>0</v>
      </c>
      <c r="I506" s="17">
        <f t="shared" si="76"/>
        <v>0</v>
      </c>
    </row>
    <row r="507" spans="5:9" x14ac:dyDescent="0.3">
      <c r="E507" s="27" t="s">
        <v>108</v>
      </c>
      <c r="F507" s="3" t="str">
        <f t="shared" si="74"/>
        <v/>
      </c>
      <c r="H507" s="4">
        <f t="shared" si="75"/>
        <v>0</v>
      </c>
      <c r="I507" s="17">
        <f t="shared" si="76"/>
        <v>0</v>
      </c>
    </row>
    <row r="508" spans="5:9" x14ac:dyDescent="0.3">
      <c r="E508" s="27" t="s">
        <v>108</v>
      </c>
      <c r="F508" s="3" t="str">
        <f t="shared" si="74"/>
        <v/>
      </c>
      <c r="H508" s="4">
        <f t="shared" si="75"/>
        <v>0</v>
      </c>
      <c r="I508" s="17">
        <f t="shared" si="76"/>
        <v>0</v>
      </c>
    </row>
    <row r="509" spans="5:9" x14ac:dyDescent="0.3">
      <c r="E509" s="27" t="s">
        <v>108</v>
      </c>
      <c r="F509" s="3" t="str">
        <f t="shared" si="74"/>
        <v/>
      </c>
      <c r="H509" s="4">
        <f t="shared" si="75"/>
        <v>0</v>
      </c>
      <c r="I509" s="17">
        <f t="shared" si="76"/>
        <v>0</v>
      </c>
    </row>
    <row r="510" spans="5:9" x14ac:dyDescent="0.3">
      <c r="E510" s="27" t="s">
        <v>108</v>
      </c>
      <c r="F510" s="3" t="str">
        <f t="shared" si="74"/>
        <v/>
      </c>
      <c r="H510" s="4">
        <f t="shared" si="75"/>
        <v>0</v>
      </c>
      <c r="I510" s="17">
        <f t="shared" si="76"/>
        <v>0</v>
      </c>
    </row>
    <row r="511" spans="5:9" x14ac:dyDescent="0.3">
      <c r="E511" s="27" t="s">
        <v>108</v>
      </c>
      <c r="F511" s="3" t="str">
        <f t="shared" si="74"/>
        <v/>
      </c>
      <c r="H511" s="4">
        <f t="shared" si="75"/>
        <v>0</v>
      </c>
      <c r="I511" s="17">
        <f t="shared" si="76"/>
        <v>0</v>
      </c>
    </row>
    <row r="512" spans="5:9" x14ac:dyDescent="0.3">
      <c r="E512" s="27" t="s">
        <v>108</v>
      </c>
      <c r="F512" s="3" t="str">
        <f t="shared" si="74"/>
        <v/>
      </c>
      <c r="H512" s="4">
        <f t="shared" si="75"/>
        <v>0</v>
      </c>
      <c r="I512" s="17">
        <f t="shared" si="76"/>
        <v>0</v>
      </c>
    </row>
    <row r="513" spans="5:9" x14ac:dyDescent="0.3">
      <c r="E513" s="27" t="s">
        <v>108</v>
      </c>
      <c r="F513" s="3" t="str">
        <f t="shared" si="74"/>
        <v/>
      </c>
      <c r="H513" s="4">
        <f t="shared" si="75"/>
        <v>0</v>
      </c>
      <c r="I513" s="17">
        <f t="shared" si="76"/>
        <v>0</v>
      </c>
    </row>
    <row r="514" spans="5:9" x14ac:dyDescent="0.3">
      <c r="E514" s="27" t="s">
        <v>108</v>
      </c>
      <c r="F514" s="3" t="str">
        <f t="shared" si="74"/>
        <v/>
      </c>
      <c r="H514" s="4">
        <f t="shared" si="75"/>
        <v>0</v>
      </c>
      <c r="I514" s="17">
        <f t="shared" si="76"/>
        <v>0</v>
      </c>
    </row>
    <row r="515" spans="5:9" x14ac:dyDescent="0.3">
      <c r="E515" s="27" t="s">
        <v>108</v>
      </c>
      <c r="F515" s="3" t="str">
        <f t="shared" si="74"/>
        <v/>
      </c>
      <c r="H515" s="4">
        <f t="shared" si="75"/>
        <v>0</v>
      </c>
      <c r="I515" s="17">
        <f t="shared" si="76"/>
        <v>0</v>
      </c>
    </row>
    <row r="516" spans="5:9" x14ac:dyDescent="0.3">
      <c r="E516" s="27" t="s">
        <v>108</v>
      </c>
      <c r="F516" s="3" t="str">
        <f t="shared" si="74"/>
        <v/>
      </c>
      <c r="H516" s="4">
        <f t="shared" si="75"/>
        <v>0</v>
      </c>
      <c r="I516" s="17">
        <f t="shared" si="76"/>
        <v>0</v>
      </c>
    </row>
    <row r="517" spans="5:9" x14ac:dyDescent="0.3">
      <c r="E517" s="27" t="s">
        <v>108</v>
      </c>
      <c r="F517" s="3" t="str">
        <f t="shared" si="74"/>
        <v/>
      </c>
      <c r="H517" s="4">
        <f t="shared" si="75"/>
        <v>0</v>
      </c>
      <c r="I517" s="17">
        <f t="shared" si="76"/>
        <v>0</v>
      </c>
    </row>
    <row r="518" spans="5:9" x14ac:dyDescent="0.3">
      <c r="E518" s="27" t="s">
        <v>108</v>
      </c>
      <c r="F518" s="3" t="str">
        <f t="shared" si="74"/>
        <v/>
      </c>
      <c r="H518" s="4">
        <f t="shared" si="75"/>
        <v>0</v>
      </c>
      <c r="I518" s="17">
        <f t="shared" si="76"/>
        <v>0</v>
      </c>
    </row>
    <row r="519" spans="5:9" x14ac:dyDescent="0.3">
      <c r="E519" s="27" t="s">
        <v>108</v>
      </c>
      <c r="F519" s="3" t="str">
        <f t="shared" si="74"/>
        <v/>
      </c>
      <c r="H519" s="4">
        <f t="shared" si="75"/>
        <v>0</v>
      </c>
      <c r="I519" s="17">
        <f t="shared" si="76"/>
        <v>0</v>
      </c>
    </row>
    <row r="520" spans="5:9" x14ac:dyDescent="0.3">
      <c r="E520" s="27" t="s">
        <v>108</v>
      </c>
      <c r="F520" s="3" t="str">
        <f t="shared" si="74"/>
        <v/>
      </c>
      <c r="H520" s="4">
        <f t="shared" si="75"/>
        <v>0</v>
      </c>
      <c r="I520" s="17">
        <f t="shared" si="76"/>
        <v>0</v>
      </c>
    </row>
    <row r="521" spans="5:9" x14ac:dyDescent="0.3">
      <c r="E521" s="27" t="s">
        <v>108</v>
      </c>
      <c r="F521" s="3" t="str">
        <f t="shared" si="74"/>
        <v/>
      </c>
      <c r="H521" s="4">
        <f t="shared" si="75"/>
        <v>0</v>
      </c>
      <c r="I521" s="17">
        <f t="shared" si="76"/>
        <v>0</v>
      </c>
    </row>
    <row r="522" spans="5:9" x14ac:dyDescent="0.3">
      <c r="E522" s="27" t="s">
        <v>108</v>
      </c>
      <c r="F522" s="3" t="str">
        <f t="shared" si="74"/>
        <v/>
      </c>
      <c r="H522" s="4">
        <f t="shared" si="75"/>
        <v>0</v>
      </c>
      <c r="I522" s="17">
        <f t="shared" si="76"/>
        <v>0</v>
      </c>
    </row>
    <row r="523" spans="5:9" x14ac:dyDescent="0.3">
      <c r="E523" s="27" t="s">
        <v>108</v>
      </c>
      <c r="F523" s="3" t="str">
        <f t="shared" si="74"/>
        <v/>
      </c>
      <c r="H523" s="4">
        <f t="shared" si="75"/>
        <v>0</v>
      </c>
      <c r="I523" s="17">
        <f t="shared" si="76"/>
        <v>0</v>
      </c>
    </row>
    <row r="524" spans="5:9" x14ac:dyDescent="0.3">
      <c r="E524" s="27" t="s">
        <v>108</v>
      </c>
      <c r="F524" s="3" t="str">
        <f t="shared" si="74"/>
        <v/>
      </c>
      <c r="H524" s="4">
        <f t="shared" si="75"/>
        <v>0</v>
      </c>
      <c r="I524" s="17">
        <f t="shared" si="76"/>
        <v>0</v>
      </c>
    </row>
    <row r="525" spans="5:9" x14ac:dyDescent="0.3">
      <c r="E525" s="27" t="s">
        <v>108</v>
      </c>
      <c r="F525" s="3" t="str">
        <f t="shared" si="74"/>
        <v/>
      </c>
      <c r="H525" s="4">
        <f t="shared" si="75"/>
        <v>0</v>
      </c>
      <c r="I525" s="17">
        <f t="shared" si="76"/>
        <v>0</v>
      </c>
    </row>
    <row r="526" spans="5:9" x14ac:dyDescent="0.3">
      <c r="E526" s="27" t="s">
        <v>108</v>
      </c>
      <c r="F526" s="3" t="str">
        <f t="shared" si="74"/>
        <v/>
      </c>
      <c r="H526" s="4">
        <f t="shared" si="75"/>
        <v>0</v>
      </c>
      <c r="I526" s="17">
        <f t="shared" si="76"/>
        <v>0</v>
      </c>
    </row>
    <row r="527" spans="5:9" x14ac:dyDescent="0.3">
      <c r="E527" s="27" t="s">
        <v>108</v>
      </c>
      <c r="F527" s="3" t="str">
        <f t="shared" si="74"/>
        <v/>
      </c>
      <c r="H527" s="4">
        <f t="shared" si="75"/>
        <v>0</v>
      </c>
      <c r="I527" s="17">
        <f t="shared" si="76"/>
        <v>0</v>
      </c>
    </row>
    <row r="528" spans="5:9" x14ac:dyDescent="0.3">
      <c r="E528" s="27" t="s">
        <v>108</v>
      </c>
      <c r="F528" s="3" t="str">
        <f t="shared" si="74"/>
        <v/>
      </c>
      <c r="H528" s="4">
        <f t="shared" si="75"/>
        <v>0</v>
      </c>
      <c r="I528" s="17">
        <f t="shared" si="76"/>
        <v>0</v>
      </c>
    </row>
    <row r="529" spans="5:9" x14ac:dyDescent="0.3">
      <c r="E529" s="27" t="s">
        <v>108</v>
      </c>
      <c r="F529" s="3" t="str">
        <f t="shared" si="74"/>
        <v/>
      </c>
      <c r="H529" s="4">
        <f t="shared" si="75"/>
        <v>0</v>
      </c>
      <c r="I529" s="17">
        <f t="shared" si="76"/>
        <v>0</v>
      </c>
    </row>
    <row r="530" spans="5:9" x14ac:dyDescent="0.3">
      <c r="E530" s="27" t="s">
        <v>108</v>
      </c>
      <c r="F530" s="3" t="str">
        <f t="shared" si="74"/>
        <v/>
      </c>
      <c r="H530" s="4">
        <f t="shared" si="75"/>
        <v>0</v>
      </c>
      <c r="I530" s="17">
        <f t="shared" si="76"/>
        <v>0</v>
      </c>
    </row>
    <row r="531" spans="5:9" x14ac:dyDescent="0.3">
      <c r="E531" s="27" t="s">
        <v>108</v>
      </c>
      <c r="F531" s="3" t="str">
        <f t="shared" si="74"/>
        <v/>
      </c>
      <c r="H531" s="4">
        <f t="shared" si="75"/>
        <v>0</v>
      </c>
      <c r="I531" s="17">
        <f t="shared" si="76"/>
        <v>0</v>
      </c>
    </row>
    <row r="532" spans="5:9" x14ac:dyDescent="0.3">
      <c r="E532" s="27" t="s">
        <v>108</v>
      </c>
      <c r="F532" s="3" t="str">
        <f t="shared" si="74"/>
        <v/>
      </c>
      <c r="H532" s="4">
        <f t="shared" si="75"/>
        <v>0</v>
      </c>
      <c r="I532" s="17">
        <f t="shared" si="76"/>
        <v>0</v>
      </c>
    </row>
    <row r="533" spans="5:9" x14ac:dyDescent="0.3">
      <c r="E533" s="27" t="s">
        <v>108</v>
      </c>
      <c r="F533" s="3" t="str">
        <f t="shared" si="74"/>
        <v/>
      </c>
      <c r="H533" s="4">
        <f t="shared" si="75"/>
        <v>0</v>
      </c>
      <c r="I533" s="17">
        <f t="shared" si="76"/>
        <v>0</v>
      </c>
    </row>
    <row r="534" spans="5:9" x14ac:dyDescent="0.3">
      <c r="E534" s="27" t="s">
        <v>108</v>
      </c>
      <c r="F534" s="3" t="str">
        <f t="shared" si="74"/>
        <v/>
      </c>
      <c r="H534" s="4">
        <f t="shared" si="75"/>
        <v>0</v>
      </c>
      <c r="I534" s="17">
        <f t="shared" si="76"/>
        <v>0</v>
      </c>
    </row>
    <row r="535" spans="5:9" x14ac:dyDescent="0.3">
      <c r="E535" s="27" t="s">
        <v>108</v>
      </c>
      <c r="F535" s="3" t="str">
        <f t="shared" si="74"/>
        <v/>
      </c>
      <c r="H535" s="4">
        <f t="shared" si="75"/>
        <v>0</v>
      </c>
      <c r="I535" s="17">
        <f t="shared" si="76"/>
        <v>0</v>
      </c>
    </row>
    <row r="536" spans="5:9" x14ac:dyDescent="0.3">
      <c r="E536" s="27" t="s">
        <v>108</v>
      </c>
      <c r="F536" s="3" t="str">
        <f t="shared" si="74"/>
        <v/>
      </c>
      <c r="H536" s="4">
        <f t="shared" si="75"/>
        <v>0</v>
      </c>
      <c r="I536" s="17">
        <f t="shared" si="76"/>
        <v>0</v>
      </c>
    </row>
    <row r="537" spans="5:9" x14ac:dyDescent="0.3">
      <c r="E537" s="27" t="s">
        <v>108</v>
      </c>
      <c r="F537" s="3" t="str">
        <f t="shared" si="74"/>
        <v/>
      </c>
      <c r="H537" s="4">
        <f t="shared" si="75"/>
        <v>0</v>
      </c>
      <c r="I537" s="17">
        <f t="shared" si="76"/>
        <v>0</v>
      </c>
    </row>
    <row r="538" spans="5:9" x14ac:dyDescent="0.3">
      <c r="E538" s="27" t="s">
        <v>108</v>
      </c>
      <c r="F538" s="3" t="str">
        <f t="shared" si="74"/>
        <v/>
      </c>
      <c r="H538" s="4">
        <f t="shared" si="75"/>
        <v>0</v>
      </c>
      <c r="I538" s="17">
        <f t="shared" si="76"/>
        <v>0</v>
      </c>
    </row>
    <row r="539" spans="5:9" x14ac:dyDescent="0.3">
      <c r="E539" s="27" t="s">
        <v>108</v>
      </c>
      <c r="F539" s="3" t="str">
        <f t="shared" si="74"/>
        <v/>
      </c>
      <c r="H539" s="4">
        <f t="shared" si="75"/>
        <v>0</v>
      </c>
      <c r="I539" s="17">
        <f t="shared" si="76"/>
        <v>0</v>
      </c>
    </row>
    <row r="540" spans="5:9" x14ac:dyDescent="0.3">
      <c r="E540" s="27" t="s">
        <v>108</v>
      </c>
      <c r="F540" s="3" t="str">
        <f t="shared" si="74"/>
        <v/>
      </c>
      <c r="H540" s="4">
        <f t="shared" si="75"/>
        <v>0</v>
      </c>
      <c r="I540" s="17">
        <f t="shared" si="76"/>
        <v>0</v>
      </c>
    </row>
    <row r="541" spans="5:9" x14ac:dyDescent="0.3">
      <c r="E541" s="27" t="s">
        <v>108</v>
      </c>
      <c r="F541" s="3" t="str">
        <f t="shared" si="74"/>
        <v/>
      </c>
      <c r="H541" s="4">
        <f t="shared" si="75"/>
        <v>0</v>
      </c>
      <c r="I541" s="17">
        <f t="shared" si="76"/>
        <v>0</v>
      </c>
    </row>
    <row r="542" spans="5:9" x14ac:dyDescent="0.3">
      <c r="E542" s="27" t="s">
        <v>108</v>
      </c>
      <c r="F542" s="3" t="str">
        <f t="shared" si="74"/>
        <v/>
      </c>
      <c r="H542" s="4">
        <f t="shared" si="75"/>
        <v>0</v>
      </c>
      <c r="I542" s="17">
        <f t="shared" si="76"/>
        <v>0</v>
      </c>
    </row>
    <row r="543" spans="5:9" x14ac:dyDescent="0.3">
      <c r="E543" s="27" t="s">
        <v>108</v>
      </c>
      <c r="F543" s="3" t="str">
        <f t="shared" si="74"/>
        <v/>
      </c>
      <c r="H543" s="4">
        <f t="shared" si="75"/>
        <v>0</v>
      </c>
      <c r="I543" s="17">
        <f t="shared" si="76"/>
        <v>0</v>
      </c>
    </row>
    <row r="544" spans="5:9" x14ac:dyDescent="0.3">
      <c r="E544" s="27" t="s">
        <v>108</v>
      </c>
      <c r="F544" s="3" t="str">
        <f t="shared" si="74"/>
        <v/>
      </c>
      <c r="H544" s="4">
        <f t="shared" si="75"/>
        <v>0</v>
      </c>
      <c r="I544" s="17">
        <f t="shared" si="76"/>
        <v>0</v>
      </c>
    </row>
    <row r="545" spans="5:9" x14ac:dyDescent="0.3">
      <c r="E545" s="27" t="s">
        <v>108</v>
      </c>
      <c r="F545" s="3" t="str">
        <f t="shared" si="74"/>
        <v/>
      </c>
      <c r="H545" s="4">
        <f t="shared" si="75"/>
        <v>0</v>
      </c>
      <c r="I545" s="17">
        <f t="shared" si="76"/>
        <v>0</v>
      </c>
    </row>
    <row r="546" spans="5:9" x14ac:dyDescent="0.3">
      <c r="E546" s="27" t="s">
        <v>108</v>
      </c>
      <c r="F546" s="3" t="str">
        <f t="shared" si="74"/>
        <v/>
      </c>
      <c r="H546" s="4">
        <f t="shared" si="75"/>
        <v>0</v>
      </c>
      <c r="I546" s="17">
        <f t="shared" si="76"/>
        <v>0</v>
      </c>
    </row>
    <row r="547" spans="5:9" x14ac:dyDescent="0.3">
      <c r="E547" s="27" t="s">
        <v>108</v>
      </c>
      <c r="F547" s="3" t="str">
        <f t="shared" si="74"/>
        <v/>
      </c>
      <c r="H547" s="4">
        <f t="shared" si="75"/>
        <v>0</v>
      </c>
      <c r="I547" s="17">
        <f t="shared" si="76"/>
        <v>0</v>
      </c>
    </row>
    <row r="548" spans="5:9" x14ac:dyDescent="0.3">
      <c r="E548" s="27" t="s">
        <v>108</v>
      </c>
      <c r="F548" s="3" t="str">
        <f t="shared" ref="F548:F611" si="77">IF(E548="New","",IF(E548=E547,G547,TIME(9,0,0)))</f>
        <v/>
      </c>
      <c r="H548" s="4">
        <f t="shared" si="75"/>
        <v>0</v>
      </c>
      <c r="I548" s="17">
        <f t="shared" si="76"/>
        <v>0</v>
      </c>
    </row>
    <row r="549" spans="5:9" x14ac:dyDescent="0.3">
      <c r="E549" s="27" t="s">
        <v>108</v>
      </c>
      <c r="F549" s="3" t="str">
        <f t="shared" si="77"/>
        <v/>
      </c>
      <c r="H549" s="4">
        <f t="shared" si="75"/>
        <v>0</v>
      </c>
      <c r="I549" s="17">
        <f t="shared" si="76"/>
        <v>0</v>
      </c>
    </row>
    <row r="550" spans="5:9" x14ac:dyDescent="0.3">
      <c r="E550" s="27" t="s">
        <v>108</v>
      </c>
      <c r="F550" s="3" t="str">
        <f t="shared" si="77"/>
        <v/>
      </c>
      <c r="H550" s="4">
        <f t="shared" si="75"/>
        <v>0</v>
      </c>
      <c r="I550" s="17">
        <f t="shared" si="76"/>
        <v>0</v>
      </c>
    </row>
    <row r="551" spans="5:9" x14ac:dyDescent="0.3">
      <c r="E551" s="27" t="s">
        <v>108</v>
      </c>
      <c r="F551" s="3" t="str">
        <f t="shared" si="77"/>
        <v/>
      </c>
      <c r="H551" s="4">
        <f t="shared" si="75"/>
        <v>0</v>
      </c>
      <c r="I551" s="17">
        <f t="shared" si="76"/>
        <v>0</v>
      </c>
    </row>
    <row r="552" spans="5:9" x14ac:dyDescent="0.3">
      <c r="E552" s="27" t="s">
        <v>108</v>
      </c>
      <c r="F552" s="3" t="str">
        <f t="shared" si="77"/>
        <v/>
      </c>
      <c r="H552" s="4">
        <f t="shared" si="75"/>
        <v>0</v>
      </c>
      <c r="I552" s="17">
        <f t="shared" si="76"/>
        <v>0</v>
      </c>
    </row>
    <row r="553" spans="5:9" x14ac:dyDescent="0.3">
      <c r="E553" s="27" t="s">
        <v>108</v>
      </c>
      <c r="F553" s="3" t="str">
        <f t="shared" si="77"/>
        <v/>
      </c>
      <c r="H553" s="4">
        <f t="shared" si="75"/>
        <v>0</v>
      </c>
      <c r="I553" s="17">
        <f t="shared" si="76"/>
        <v>0</v>
      </c>
    </row>
    <row r="554" spans="5:9" x14ac:dyDescent="0.3">
      <c r="E554" s="27" t="s">
        <v>108</v>
      </c>
      <c r="F554" s="3" t="str">
        <f t="shared" si="77"/>
        <v/>
      </c>
      <c r="H554" s="4">
        <f t="shared" si="75"/>
        <v>0</v>
      </c>
      <c r="I554" s="17">
        <f t="shared" si="76"/>
        <v>0</v>
      </c>
    </row>
    <row r="555" spans="5:9" x14ac:dyDescent="0.3">
      <c r="E555" s="27" t="s">
        <v>108</v>
      </c>
      <c r="F555" s="3" t="str">
        <f t="shared" si="77"/>
        <v/>
      </c>
      <c r="H555" s="4">
        <f t="shared" si="75"/>
        <v>0</v>
      </c>
      <c r="I555" s="17">
        <f t="shared" si="76"/>
        <v>0</v>
      </c>
    </row>
    <row r="556" spans="5:9" x14ac:dyDescent="0.3">
      <c r="E556" s="27" t="s">
        <v>108</v>
      </c>
      <c r="F556" s="3" t="str">
        <f t="shared" si="77"/>
        <v/>
      </c>
      <c r="H556" s="4">
        <f t="shared" si="75"/>
        <v>0</v>
      </c>
      <c r="I556" s="17">
        <f t="shared" si="76"/>
        <v>0</v>
      </c>
    </row>
    <row r="557" spans="5:9" x14ac:dyDescent="0.3">
      <c r="E557" s="27" t="s">
        <v>108</v>
      </c>
      <c r="F557" s="3" t="str">
        <f t="shared" si="77"/>
        <v/>
      </c>
      <c r="H557" s="4">
        <f t="shared" si="75"/>
        <v>0</v>
      </c>
      <c r="I557" s="17">
        <f t="shared" si="76"/>
        <v>0</v>
      </c>
    </row>
    <row r="558" spans="5:9" x14ac:dyDescent="0.3">
      <c r="E558" s="27" t="s">
        <v>108</v>
      </c>
      <c r="F558" s="3" t="str">
        <f t="shared" si="77"/>
        <v/>
      </c>
      <c r="H558" s="4">
        <f t="shared" ref="H558:H621" si="78">IF(AND(C558&lt;&gt;"",F558&lt;&gt;"",G558&lt;&gt;""),(G558-F558)*24,0)</f>
        <v>0</v>
      </c>
      <c r="I558" s="17">
        <f t="shared" ref="I558:I621" si="79">IF(E558=E557,H558+I557,H558)</f>
        <v>0</v>
      </c>
    </row>
    <row r="559" spans="5:9" x14ac:dyDescent="0.3">
      <c r="E559" s="27" t="s">
        <v>108</v>
      </c>
      <c r="F559" s="3" t="str">
        <f t="shared" si="77"/>
        <v/>
      </c>
      <c r="H559" s="4">
        <f t="shared" si="78"/>
        <v>0</v>
      </c>
      <c r="I559" s="17">
        <f t="shared" si="79"/>
        <v>0</v>
      </c>
    </row>
    <row r="560" spans="5:9" x14ac:dyDescent="0.3">
      <c r="E560" s="27" t="s">
        <v>108</v>
      </c>
      <c r="F560" s="3" t="str">
        <f t="shared" si="77"/>
        <v/>
      </c>
      <c r="H560" s="4">
        <f t="shared" si="78"/>
        <v>0</v>
      </c>
      <c r="I560" s="17">
        <f t="shared" si="79"/>
        <v>0</v>
      </c>
    </row>
    <row r="561" spans="5:9" x14ac:dyDescent="0.3">
      <c r="E561" s="27" t="s">
        <v>108</v>
      </c>
      <c r="F561" s="3" t="str">
        <f t="shared" si="77"/>
        <v/>
      </c>
      <c r="H561" s="4">
        <f t="shared" si="78"/>
        <v>0</v>
      </c>
      <c r="I561" s="17">
        <f t="shared" si="79"/>
        <v>0</v>
      </c>
    </row>
    <row r="562" spans="5:9" x14ac:dyDescent="0.3">
      <c r="E562" s="27" t="s">
        <v>108</v>
      </c>
      <c r="F562" s="3" t="str">
        <f t="shared" si="77"/>
        <v/>
      </c>
      <c r="H562" s="4">
        <f t="shared" si="78"/>
        <v>0</v>
      </c>
      <c r="I562" s="17">
        <f t="shared" si="79"/>
        <v>0</v>
      </c>
    </row>
    <row r="563" spans="5:9" x14ac:dyDescent="0.3">
      <c r="E563" s="27" t="s">
        <v>108</v>
      </c>
      <c r="F563" s="3" t="str">
        <f t="shared" si="77"/>
        <v/>
      </c>
      <c r="H563" s="4">
        <f t="shared" si="78"/>
        <v>0</v>
      </c>
      <c r="I563" s="17">
        <f t="shared" si="79"/>
        <v>0</v>
      </c>
    </row>
    <row r="564" spans="5:9" x14ac:dyDescent="0.3">
      <c r="E564" s="27" t="s">
        <v>108</v>
      </c>
      <c r="F564" s="3" t="str">
        <f t="shared" si="77"/>
        <v/>
      </c>
      <c r="H564" s="4">
        <f t="shared" si="78"/>
        <v>0</v>
      </c>
      <c r="I564" s="17">
        <f t="shared" si="79"/>
        <v>0</v>
      </c>
    </row>
    <row r="565" spans="5:9" x14ac:dyDescent="0.3">
      <c r="E565" s="27" t="s">
        <v>108</v>
      </c>
      <c r="F565" s="3" t="str">
        <f t="shared" si="77"/>
        <v/>
      </c>
      <c r="H565" s="4">
        <f t="shared" si="78"/>
        <v>0</v>
      </c>
      <c r="I565" s="17">
        <f t="shared" si="79"/>
        <v>0</v>
      </c>
    </row>
    <row r="566" spans="5:9" x14ac:dyDescent="0.3">
      <c r="E566" s="27" t="s">
        <v>108</v>
      </c>
      <c r="F566" s="3" t="str">
        <f t="shared" si="77"/>
        <v/>
      </c>
      <c r="H566" s="4">
        <f t="shared" si="78"/>
        <v>0</v>
      </c>
      <c r="I566" s="17">
        <f t="shared" si="79"/>
        <v>0</v>
      </c>
    </row>
    <row r="567" spans="5:9" x14ac:dyDescent="0.3">
      <c r="E567" s="27" t="s">
        <v>108</v>
      </c>
      <c r="F567" s="3" t="str">
        <f t="shared" si="77"/>
        <v/>
      </c>
      <c r="H567" s="4">
        <f t="shared" si="78"/>
        <v>0</v>
      </c>
      <c r="I567" s="17">
        <f t="shared" si="79"/>
        <v>0</v>
      </c>
    </row>
    <row r="568" spans="5:9" x14ac:dyDescent="0.3">
      <c r="E568" s="27" t="s">
        <v>108</v>
      </c>
      <c r="F568" s="3" t="str">
        <f t="shared" si="77"/>
        <v/>
      </c>
      <c r="H568" s="4">
        <f t="shared" si="78"/>
        <v>0</v>
      </c>
      <c r="I568" s="17">
        <f t="shared" si="79"/>
        <v>0</v>
      </c>
    </row>
    <row r="569" spans="5:9" x14ac:dyDescent="0.3">
      <c r="E569" s="27" t="s">
        <v>108</v>
      </c>
      <c r="F569" s="3" t="str">
        <f t="shared" si="77"/>
        <v/>
      </c>
      <c r="H569" s="4">
        <f t="shared" si="78"/>
        <v>0</v>
      </c>
      <c r="I569" s="17">
        <f t="shared" si="79"/>
        <v>0</v>
      </c>
    </row>
    <row r="570" spans="5:9" x14ac:dyDescent="0.3">
      <c r="E570" s="27" t="s">
        <v>108</v>
      </c>
      <c r="F570" s="3" t="str">
        <f t="shared" si="77"/>
        <v/>
      </c>
      <c r="H570" s="4">
        <f t="shared" si="78"/>
        <v>0</v>
      </c>
      <c r="I570" s="17">
        <f t="shared" si="79"/>
        <v>0</v>
      </c>
    </row>
    <row r="571" spans="5:9" x14ac:dyDescent="0.3">
      <c r="E571" s="27" t="s">
        <v>108</v>
      </c>
      <c r="F571" s="3" t="str">
        <f t="shared" si="77"/>
        <v/>
      </c>
      <c r="H571" s="4">
        <f t="shared" si="78"/>
        <v>0</v>
      </c>
      <c r="I571" s="17">
        <f t="shared" si="79"/>
        <v>0</v>
      </c>
    </row>
    <row r="572" spans="5:9" x14ac:dyDescent="0.3">
      <c r="E572" s="27" t="s">
        <v>108</v>
      </c>
      <c r="F572" s="3" t="str">
        <f t="shared" si="77"/>
        <v/>
      </c>
      <c r="H572" s="4">
        <f t="shared" si="78"/>
        <v>0</v>
      </c>
      <c r="I572" s="17">
        <f t="shared" si="79"/>
        <v>0</v>
      </c>
    </row>
    <row r="573" spans="5:9" x14ac:dyDescent="0.3">
      <c r="E573" s="27" t="s">
        <v>108</v>
      </c>
      <c r="F573" s="3" t="str">
        <f t="shared" si="77"/>
        <v/>
      </c>
      <c r="H573" s="4">
        <f t="shared" si="78"/>
        <v>0</v>
      </c>
      <c r="I573" s="17">
        <f t="shared" si="79"/>
        <v>0</v>
      </c>
    </row>
    <row r="574" spans="5:9" x14ac:dyDescent="0.3">
      <c r="E574" s="27" t="s">
        <v>108</v>
      </c>
      <c r="F574" s="3" t="str">
        <f t="shared" si="77"/>
        <v/>
      </c>
      <c r="H574" s="4">
        <f t="shared" si="78"/>
        <v>0</v>
      </c>
      <c r="I574" s="17">
        <f t="shared" si="79"/>
        <v>0</v>
      </c>
    </row>
    <row r="575" spans="5:9" x14ac:dyDescent="0.3">
      <c r="E575" s="27" t="s">
        <v>108</v>
      </c>
      <c r="F575" s="3" t="str">
        <f t="shared" si="77"/>
        <v/>
      </c>
      <c r="H575" s="4">
        <f t="shared" si="78"/>
        <v>0</v>
      </c>
      <c r="I575" s="17">
        <f t="shared" si="79"/>
        <v>0</v>
      </c>
    </row>
    <row r="576" spans="5:9" x14ac:dyDescent="0.3">
      <c r="E576" s="27" t="s">
        <v>108</v>
      </c>
      <c r="F576" s="3" t="str">
        <f t="shared" si="77"/>
        <v/>
      </c>
      <c r="H576" s="4">
        <f t="shared" si="78"/>
        <v>0</v>
      </c>
      <c r="I576" s="17">
        <f t="shared" si="79"/>
        <v>0</v>
      </c>
    </row>
    <row r="577" spans="5:9" x14ac:dyDescent="0.3">
      <c r="E577" s="27" t="s">
        <v>108</v>
      </c>
      <c r="F577" s="3" t="str">
        <f t="shared" si="77"/>
        <v/>
      </c>
      <c r="H577" s="4">
        <f t="shared" si="78"/>
        <v>0</v>
      </c>
      <c r="I577" s="17">
        <f t="shared" si="79"/>
        <v>0</v>
      </c>
    </row>
    <row r="578" spans="5:9" x14ac:dyDescent="0.3">
      <c r="E578" s="27" t="s">
        <v>108</v>
      </c>
      <c r="F578" s="3" t="str">
        <f t="shared" si="77"/>
        <v/>
      </c>
      <c r="H578" s="4">
        <f t="shared" si="78"/>
        <v>0</v>
      </c>
      <c r="I578" s="17">
        <f t="shared" si="79"/>
        <v>0</v>
      </c>
    </row>
    <row r="579" spans="5:9" x14ac:dyDescent="0.3">
      <c r="E579" s="27" t="s">
        <v>108</v>
      </c>
      <c r="F579" s="3" t="str">
        <f t="shared" si="77"/>
        <v/>
      </c>
      <c r="H579" s="4">
        <f t="shared" si="78"/>
        <v>0</v>
      </c>
      <c r="I579" s="17">
        <f t="shared" si="79"/>
        <v>0</v>
      </c>
    </row>
    <row r="580" spans="5:9" x14ac:dyDescent="0.3">
      <c r="E580" s="27" t="s">
        <v>108</v>
      </c>
      <c r="F580" s="3" t="str">
        <f t="shared" si="77"/>
        <v/>
      </c>
      <c r="H580" s="4">
        <f t="shared" si="78"/>
        <v>0</v>
      </c>
      <c r="I580" s="17">
        <f t="shared" si="79"/>
        <v>0</v>
      </c>
    </row>
    <row r="581" spans="5:9" x14ac:dyDescent="0.3">
      <c r="E581" s="27" t="s">
        <v>108</v>
      </c>
      <c r="F581" s="3" t="str">
        <f t="shared" si="77"/>
        <v/>
      </c>
      <c r="H581" s="4">
        <f t="shared" si="78"/>
        <v>0</v>
      </c>
      <c r="I581" s="17">
        <f t="shared" si="79"/>
        <v>0</v>
      </c>
    </row>
    <row r="582" spans="5:9" x14ac:dyDescent="0.3">
      <c r="E582" s="27" t="s">
        <v>108</v>
      </c>
      <c r="F582" s="3" t="str">
        <f t="shared" si="77"/>
        <v/>
      </c>
      <c r="H582" s="4">
        <f t="shared" si="78"/>
        <v>0</v>
      </c>
      <c r="I582" s="17">
        <f t="shared" si="79"/>
        <v>0</v>
      </c>
    </row>
    <row r="583" spans="5:9" x14ac:dyDescent="0.3">
      <c r="E583" s="27" t="s">
        <v>108</v>
      </c>
      <c r="F583" s="3" t="str">
        <f t="shared" si="77"/>
        <v/>
      </c>
      <c r="H583" s="4">
        <f t="shared" si="78"/>
        <v>0</v>
      </c>
      <c r="I583" s="17">
        <f t="shared" si="79"/>
        <v>0</v>
      </c>
    </row>
    <row r="584" spans="5:9" x14ac:dyDescent="0.3">
      <c r="E584" s="27" t="s">
        <v>108</v>
      </c>
      <c r="F584" s="3" t="str">
        <f t="shared" si="77"/>
        <v/>
      </c>
      <c r="H584" s="4">
        <f t="shared" si="78"/>
        <v>0</v>
      </c>
      <c r="I584" s="17">
        <f t="shared" si="79"/>
        <v>0</v>
      </c>
    </row>
    <row r="585" spans="5:9" x14ac:dyDescent="0.3">
      <c r="E585" s="27" t="s">
        <v>108</v>
      </c>
      <c r="F585" s="3" t="str">
        <f t="shared" si="77"/>
        <v/>
      </c>
      <c r="H585" s="4">
        <f t="shared" si="78"/>
        <v>0</v>
      </c>
      <c r="I585" s="17">
        <f t="shared" si="79"/>
        <v>0</v>
      </c>
    </row>
    <row r="586" spans="5:9" x14ac:dyDescent="0.3">
      <c r="E586" s="27" t="s">
        <v>108</v>
      </c>
      <c r="F586" s="3" t="str">
        <f t="shared" si="77"/>
        <v/>
      </c>
      <c r="H586" s="4">
        <f t="shared" si="78"/>
        <v>0</v>
      </c>
      <c r="I586" s="17">
        <f t="shared" si="79"/>
        <v>0</v>
      </c>
    </row>
    <row r="587" spans="5:9" x14ac:dyDescent="0.3">
      <c r="E587" s="27" t="s">
        <v>108</v>
      </c>
      <c r="F587" s="3" t="str">
        <f t="shared" si="77"/>
        <v/>
      </c>
      <c r="H587" s="4">
        <f t="shared" si="78"/>
        <v>0</v>
      </c>
      <c r="I587" s="17">
        <f t="shared" si="79"/>
        <v>0</v>
      </c>
    </row>
    <row r="588" spans="5:9" x14ac:dyDescent="0.3">
      <c r="E588" s="27" t="s">
        <v>108</v>
      </c>
      <c r="F588" s="3" t="str">
        <f t="shared" si="77"/>
        <v/>
      </c>
      <c r="H588" s="4">
        <f t="shared" si="78"/>
        <v>0</v>
      </c>
      <c r="I588" s="17">
        <f t="shared" si="79"/>
        <v>0</v>
      </c>
    </row>
    <row r="589" spans="5:9" x14ac:dyDescent="0.3">
      <c r="E589" s="27" t="s">
        <v>108</v>
      </c>
      <c r="F589" s="3" t="str">
        <f t="shared" si="77"/>
        <v/>
      </c>
      <c r="H589" s="4">
        <f t="shared" si="78"/>
        <v>0</v>
      </c>
      <c r="I589" s="17">
        <f t="shared" si="79"/>
        <v>0</v>
      </c>
    </row>
    <row r="590" spans="5:9" x14ac:dyDescent="0.3">
      <c r="E590" s="27" t="s">
        <v>108</v>
      </c>
      <c r="F590" s="3" t="str">
        <f t="shared" si="77"/>
        <v/>
      </c>
      <c r="H590" s="4">
        <f t="shared" si="78"/>
        <v>0</v>
      </c>
      <c r="I590" s="17">
        <f t="shared" si="79"/>
        <v>0</v>
      </c>
    </row>
    <row r="591" spans="5:9" x14ac:dyDescent="0.3">
      <c r="E591" s="27" t="s">
        <v>108</v>
      </c>
      <c r="F591" s="3" t="str">
        <f t="shared" si="77"/>
        <v/>
      </c>
      <c r="H591" s="4">
        <f t="shared" si="78"/>
        <v>0</v>
      </c>
      <c r="I591" s="17">
        <f t="shared" si="79"/>
        <v>0</v>
      </c>
    </row>
    <row r="592" spans="5:9" x14ac:dyDescent="0.3">
      <c r="E592" s="27" t="s">
        <v>108</v>
      </c>
      <c r="F592" s="3" t="str">
        <f t="shared" si="77"/>
        <v/>
      </c>
      <c r="H592" s="4">
        <f t="shared" si="78"/>
        <v>0</v>
      </c>
      <c r="I592" s="17">
        <f t="shared" si="79"/>
        <v>0</v>
      </c>
    </row>
    <row r="593" spans="5:9" x14ac:dyDescent="0.3">
      <c r="E593" s="27" t="s">
        <v>108</v>
      </c>
      <c r="F593" s="3" t="str">
        <f t="shared" si="77"/>
        <v/>
      </c>
      <c r="H593" s="4">
        <f t="shared" si="78"/>
        <v>0</v>
      </c>
      <c r="I593" s="17">
        <f t="shared" si="79"/>
        <v>0</v>
      </c>
    </row>
    <row r="594" spans="5:9" x14ac:dyDescent="0.3">
      <c r="E594" s="27" t="s">
        <v>108</v>
      </c>
      <c r="F594" s="3" t="str">
        <f t="shared" si="77"/>
        <v/>
      </c>
      <c r="H594" s="4">
        <f t="shared" si="78"/>
        <v>0</v>
      </c>
      <c r="I594" s="17">
        <f t="shared" si="79"/>
        <v>0</v>
      </c>
    </row>
    <row r="595" spans="5:9" x14ac:dyDescent="0.3">
      <c r="E595" s="27" t="s">
        <v>108</v>
      </c>
      <c r="F595" s="3" t="str">
        <f t="shared" si="77"/>
        <v/>
      </c>
      <c r="H595" s="4">
        <f t="shared" si="78"/>
        <v>0</v>
      </c>
      <c r="I595" s="17">
        <f t="shared" si="79"/>
        <v>0</v>
      </c>
    </row>
    <row r="596" spans="5:9" x14ac:dyDescent="0.3">
      <c r="E596" s="27" t="s">
        <v>108</v>
      </c>
      <c r="F596" s="3" t="str">
        <f t="shared" si="77"/>
        <v/>
      </c>
      <c r="H596" s="4">
        <f t="shared" si="78"/>
        <v>0</v>
      </c>
      <c r="I596" s="17">
        <f t="shared" si="79"/>
        <v>0</v>
      </c>
    </row>
    <row r="597" spans="5:9" x14ac:dyDescent="0.3">
      <c r="E597" s="27" t="s">
        <v>108</v>
      </c>
      <c r="F597" s="3" t="str">
        <f t="shared" si="77"/>
        <v/>
      </c>
      <c r="H597" s="4">
        <f t="shared" si="78"/>
        <v>0</v>
      </c>
      <c r="I597" s="17">
        <f t="shared" si="79"/>
        <v>0</v>
      </c>
    </row>
    <row r="598" spans="5:9" x14ac:dyDescent="0.3">
      <c r="E598" s="27" t="s">
        <v>108</v>
      </c>
      <c r="F598" s="3" t="str">
        <f t="shared" si="77"/>
        <v/>
      </c>
      <c r="H598" s="4">
        <f t="shared" si="78"/>
        <v>0</v>
      </c>
      <c r="I598" s="17">
        <f t="shared" si="79"/>
        <v>0</v>
      </c>
    </row>
    <row r="599" spans="5:9" x14ac:dyDescent="0.3">
      <c r="E599" s="27" t="s">
        <v>108</v>
      </c>
      <c r="F599" s="3" t="str">
        <f t="shared" si="77"/>
        <v/>
      </c>
      <c r="H599" s="4">
        <f t="shared" si="78"/>
        <v>0</v>
      </c>
      <c r="I599" s="17">
        <f t="shared" si="79"/>
        <v>0</v>
      </c>
    </row>
    <row r="600" spans="5:9" x14ac:dyDescent="0.3">
      <c r="E600" s="27" t="s">
        <v>108</v>
      </c>
      <c r="F600" s="3" t="str">
        <f t="shared" si="77"/>
        <v/>
      </c>
      <c r="H600" s="4">
        <f t="shared" si="78"/>
        <v>0</v>
      </c>
      <c r="I600" s="17">
        <f t="shared" si="79"/>
        <v>0</v>
      </c>
    </row>
    <row r="601" spans="5:9" x14ac:dyDescent="0.3">
      <c r="E601" s="27" t="s">
        <v>108</v>
      </c>
      <c r="F601" s="3" t="str">
        <f t="shared" si="77"/>
        <v/>
      </c>
      <c r="H601" s="4">
        <f t="shared" si="78"/>
        <v>0</v>
      </c>
      <c r="I601" s="17">
        <f t="shared" si="79"/>
        <v>0</v>
      </c>
    </row>
    <row r="602" spans="5:9" x14ac:dyDescent="0.3">
      <c r="E602" s="27" t="s">
        <v>108</v>
      </c>
      <c r="F602" s="3" t="str">
        <f t="shared" si="77"/>
        <v/>
      </c>
      <c r="H602" s="4">
        <f t="shared" si="78"/>
        <v>0</v>
      </c>
      <c r="I602" s="17">
        <f t="shared" si="79"/>
        <v>0</v>
      </c>
    </row>
    <row r="603" spans="5:9" x14ac:dyDescent="0.3">
      <c r="E603" s="27" t="s">
        <v>108</v>
      </c>
      <c r="F603" s="3" t="str">
        <f t="shared" si="77"/>
        <v/>
      </c>
      <c r="H603" s="4">
        <f t="shared" si="78"/>
        <v>0</v>
      </c>
      <c r="I603" s="17">
        <f t="shared" si="79"/>
        <v>0</v>
      </c>
    </row>
    <row r="604" spans="5:9" x14ac:dyDescent="0.3">
      <c r="E604" s="27" t="s">
        <v>108</v>
      </c>
      <c r="F604" s="3" t="str">
        <f t="shared" si="77"/>
        <v/>
      </c>
      <c r="H604" s="4">
        <f t="shared" si="78"/>
        <v>0</v>
      </c>
      <c r="I604" s="17">
        <f t="shared" si="79"/>
        <v>0</v>
      </c>
    </row>
    <row r="605" spans="5:9" x14ac:dyDescent="0.3">
      <c r="E605" s="27" t="s">
        <v>108</v>
      </c>
      <c r="F605" s="3" t="str">
        <f t="shared" si="77"/>
        <v/>
      </c>
      <c r="H605" s="4">
        <f t="shared" si="78"/>
        <v>0</v>
      </c>
      <c r="I605" s="17">
        <f t="shared" si="79"/>
        <v>0</v>
      </c>
    </row>
    <row r="606" spans="5:9" x14ac:dyDescent="0.3">
      <c r="E606" s="27" t="s">
        <v>108</v>
      </c>
      <c r="F606" s="3" t="str">
        <f t="shared" si="77"/>
        <v/>
      </c>
      <c r="H606" s="4">
        <f t="shared" si="78"/>
        <v>0</v>
      </c>
      <c r="I606" s="17">
        <f t="shared" si="79"/>
        <v>0</v>
      </c>
    </row>
    <row r="607" spans="5:9" x14ac:dyDescent="0.3">
      <c r="E607" s="27" t="s">
        <v>108</v>
      </c>
      <c r="F607" s="3" t="str">
        <f t="shared" si="77"/>
        <v/>
      </c>
      <c r="H607" s="4">
        <f t="shared" si="78"/>
        <v>0</v>
      </c>
      <c r="I607" s="17">
        <f t="shared" si="79"/>
        <v>0</v>
      </c>
    </row>
    <row r="608" spans="5:9" x14ac:dyDescent="0.3">
      <c r="E608" s="27" t="s">
        <v>108</v>
      </c>
      <c r="F608" s="3" t="str">
        <f t="shared" si="77"/>
        <v/>
      </c>
      <c r="H608" s="4">
        <f t="shared" si="78"/>
        <v>0</v>
      </c>
      <c r="I608" s="17">
        <f t="shared" si="79"/>
        <v>0</v>
      </c>
    </row>
    <row r="609" spans="5:9" x14ac:dyDescent="0.3">
      <c r="E609" s="27" t="s">
        <v>108</v>
      </c>
      <c r="F609" s="3" t="str">
        <f t="shared" si="77"/>
        <v/>
      </c>
      <c r="H609" s="4">
        <f t="shared" si="78"/>
        <v>0</v>
      </c>
      <c r="I609" s="17">
        <f t="shared" si="79"/>
        <v>0</v>
      </c>
    </row>
    <row r="610" spans="5:9" x14ac:dyDescent="0.3">
      <c r="E610" s="27" t="s">
        <v>108</v>
      </c>
      <c r="F610" s="3" t="str">
        <f t="shared" si="77"/>
        <v/>
      </c>
      <c r="H610" s="4">
        <f t="shared" si="78"/>
        <v>0</v>
      </c>
      <c r="I610" s="17">
        <f t="shared" si="79"/>
        <v>0</v>
      </c>
    </row>
    <row r="611" spans="5:9" x14ac:dyDescent="0.3">
      <c r="E611" s="27" t="s">
        <v>108</v>
      </c>
      <c r="F611" s="3" t="str">
        <f t="shared" si="77"/>
        <v/>
      </c>
      <c r="H611" s="4">
        <f t="shared" si="78"/>
        <v>0</v>
      </c>
      <c r="I611" s="17">
        <f t="shared" si="79"/>
        <v>0</v>
      </c>
    </row>
    <row r="612" spans="5:9" x14ac:dyDescent="0.3">
      <c r="E612" s="27" t="s">
        <v>108</v>
      </c>
      <c r="F612" s="3" t="str">
        <f t="shared" ref="F612:F675" si="80">IF(E612="New","",IF(E612=E611,G611,TIME(9,0,0)))</f>
        <v/>
      </c>
      <c r="H612" s="4">
        <f t="shared" si="78"/>
        <v>0</v>
      </c>
      <c r="I612" s="17">
        <f t="shared" si="79"/>
        <v>0</v>
      </c>
    </row>
    <row r="613" spans="5:9" x14ac:dyDescent="0.3">
      <c r="E613" s="27" t="s">
        <v>108</v>
      </c>
      <c r="F613" s="3" t="str">
        <f t="shared" si="80"/>
        <v/>
      </c>
      <c r="H613" s="4">
        <f t="shared" si="78"/>
        <v>0</v>
      </c>
      <c r="I613" s="17">
        <f t="shared" si="79"/>
        <v>0</v>
      </c>
    </row>
    <row r="614" spans="5:9" x14ac:dyDescent="0.3">
      <c r="E614" s="27" t="s">
        <v>108</v>
      </c>
      <c r="F614" s="3" t="str">
        <f t="shared" si="80"/>
        <v/>
      </c>
      <c r="H614" s="4">
        <f t="shared" si="78"/>
        <v>0</v>
      </c>
      <c r="I614" s="17">
        <f t="shared" si="79"/>
        <v>0</v>
      </c>
    </row>
    <row r="615" spans="5:9" x14ac:dyDescent="0.3">
      <c r="E615" s="27" t="s">
        <v>108</v>
      </c>
      <c r="F615" s="3" t="str">
        <f t="shared" si="80"/>
        <v/>
      </c>
      <c r="H615" s="4">
        <f t="shared" si="78"/>
        <v>0</v>
      </c>
      <c r="I615" s="17">
        <f t="shared" si="79"/>
        <v>0</v>
      </c>
    </row>
    <row r="616" spans="5:9" x14ac:dyDescent="0.3">
      <c r="E616" s="27" t="s">
        <v>108</v>
      </c>
      <c r="F616" s="3" t="str">
        <f t="shared" si="80"/>
        <v/>
      </c>
      <c r="H616" s="4">
        <f t="shared" si="78"/>
        <v>0</v>
      </c>
      <c r="I616" s="17">
        <f t="shared" si="79"/>
        <v>0</v>
      </c>
    </row>
    <row r="617" spans="5:9" x14ac:dyDescent="0.3">
      <c r="E617" s="27" t="s">
        <v>108</v>
      </c>
      <c r="F617" s="3" t="str">
        <f t="shared" si="80"/>
        <v/>
      </c>
      <c r="H617" s="4">
        <f t="shared" si="78"/>
        <v>0</v>
      </c>
      <c r="I617" s="17">
        <f t="shared" si="79"/>
        <v>0</v>
      </c>
    </row>
    <row r="618" spans="5:9" x14ac:dyDescent="0.3">
      <c r="E618" s="27" t="s">
        <v>108</v>
      </c>
      <c r="F618" s="3" t="str">
        <f t="shared" si="80"/>
        <v/>
      </c>
      <c r="H618" s="4">
        <f t="shared" si="78"/>
        <v>0</v>
      </c>
      <c r="I618" s="17">
        <f t="shared" si="79"/>
        <v>0</v>
      </c>
    </row>
    <row r="619" spans="5:9" x14ac:dyDescent="0.3">
      <c r="E619" s="27" t="s">
        <v>108</v>
      </c>
      <c r="F619" s="3" t="str">
        <f t="shared" si="80"/>
        <v/>
      </c>
      <c r="H619" s="4">
        <f t="shared" si="78"/>
        <v>0</v>
      </c>
      <c r="I619" s="17">
        <f t="shared" si="79"/>
        <v>0</v>
      </c>
    </row>
    <row r="620" spans="5:9" x14ac:dyDescent="0.3">
      <c r="E620" s="27" t="s">
        <v>108</v>
      </c>
      <c r="F620" s="3" t="str">
        <f t="shared" si="80"/>
        <v/>
      </c>
      <c r="H620" s="4">
        <f t="shared" si="78"/>
        <v>0</v>
      </c>
      <c r="I620" s="17">
        <f t="shared" si="79"/>
        <v>0</v>
      </c>
    </row>
    <row r="621" spans="5:9" x14ac:dyDescent="0.3">
      <c r="E621" s="27" t="s">
        <v>108</v>
      </c>
      <c r="F621" s="3" t="str">
        <f t="shared" si="80"/>
        <v/>
      </c>
      <c r="H621" s="4">
        <f t="shared" si="78"/>
        <v>0</v>
      </c>
      <c r="I621" s="17">
        <f t="shared" si="79"/>
        <v>0</v>
      </c>
    </row>
    <row r="622" spans="5:9" x14ac:dyDescent="0.3">
      <c r="E622" s="27" t="s">
        <v>108</v>
      </c>
      <c r="F622" s="3" t="str">
        <f t="shared" si="80"/>
        <v/>
      </c>
      <c r="H622" s="4">
        <f t="shared" ref="H622:H685" si="81">IF(AND(C622&lt;&gt;"",F622&lt;&gt;"",G622&lt;&gt;""),(G622-F622)*24,0)</f>
        <v>0</v>
      </c>
      <c r="I622" s="17">
        <f t="shared" ref="I622:I685" si="82">IF(E622=E621,H622+I621,H622)</f>
        <v>0</v>
      </c>
    </row>
    <row r="623" spans="5:9" x14ac:dyDescent="0.3">
      <c r="E623" s="27" t="s">
        <v>108</v>
      </c>
      <c r="F623" s="3" t="str">
        <f t="shared" si="80"/>
        <v/>
      </c>
      <c r="H623" s="4">
        <f t="shared" si="81"/>
        <v>0</v>
      </c>
      <c r="I623" s="17">
        <f t="shared" si="82"/>
        <v>0</v>
      </c>
    </row>
    <row r="624" spans="5:9" x14ac:dyDescent="0.3">
      <c r="E624" s="27" t="s">
        <v>108</v>
      </c>
      <c r="F624" s="3" t="str">
        <f t="shared" si="80"/>
        <v/>
      </c>
      <c r="H624" s="4">
        <f t="shared" si="81"/>
        <v>0</v>
      </c>
      <c r="I624" s="17">
        <f t="shared" si="82"/>
        <v>0</v>
      </c>
    </row>
    <row r="625" spans="5:9" x14ac:dyDescent="0.3">
      <c r="E625" s="27" t="s">
        <v>108</v>
      </c>
      <c r="F625" s="3" t="str">
        <f t="shared" si="80"/>
        <v/>
      </c>
      <c r="H625" s="4">
        <f t="shared" si="81"/>
        <v>0</v>
      </c>
      <c r="I625" s="17">
        <f t="shared" si="82"/>
        <v>0</v>
      </c>
    </row>
    <row r="626" spans="5:9" x14ac:dyDescent="0.3">
      <c r="E626" s="27" t="s">
        <v>108</v>
      </c>
      <c r="F626" s="3" t="str">
        <f t="shared" si="80"/>
        <v/>
      </c>
      <c r="H626" s="4">
        <f t="shared" si="81"/>
        <v>0</v>
      </c>
      <c r="I626" s="17">
        <f t="shared" si="82"/>
        <v>0</v>
      </c>
    </row>
    <row r="627" spans="5:9" x14ac:dyDescent="0.3">
      <c r="E627" s="27" t="s">
        <v>108</v>
      </c>
      <c r="F627" s="3" t="str">
        <f t="shared" si="80"/>
        <v/>
      </c>
      <c r="H627" s="4">
        <f t="shared" si="81"/>
        <v>0</v>
      </c>
      <c r="I627" s="17">
        <f t="shared" si="82"/>
        <v>0</v>
      </c>
    </row>
    <row r="628" spans="5:9" x14ac:dyDescent="0.3">
      <c r="E628" s="27" t="s">
        <v>108</v>
      </c>
      <c r="F628" s="3" t="str">
        <f t="shared" si="80"/>
        <v/>
      </c>
      <c r="H628" s="4">
        <f t="shared" si="81"/>
        <v>0</v>
      </c>
      <c r="I628" s="17">
        <f t="shared" si="82"/>
        <v>0</v>
      </c>
    </row>
    <row r="629" spans="5:9" x14ac:dyDescent="0.3">
      <c r="E629" s="27" t="s">
        <v>108</v>
      </c>
      <c r="F629" s="3" t="str">
        <f t="shared" si="80"/>
        <v/>
      </c>
      <c r="H629" s="4">
        <f t="shared" si="81"/>
        <v>0</v>
      </c>
      <c r="I629" s="17">
        <f t="shared" si="82"/>
        <v>0</v>
      </c>
    </row>
    <row r="630" spans="5:9" x14ac:dyDescent="0.3">
      <c r="E630" s="27" t="s">
        <v>108</v>
      </c>
      <c r="F630" s="3" t="str">
        <f t="shared" si="80"/>
        <v/>
      </c>
      <c r="H630" s="4">
        <f t="shared" si="81"/>
        <v>0</v>
      </c>
      <c r="I630" s="17">
        <f t="shared" si="82"/>
        <v>0</v>
      </c>
    </row>
    <row r="631" spans="5:9" x14ac:dyDescent="0.3">
      <c r="E631" s="27" t="s">
        <v>108</v>
      </c>
      <c r="F631" s="3" t="str">
        <f t="shared" si="80"/>
        <v/>
      </c>
      <c r="H631" s="4">
        <f t="shared" si="81"/>
        <v>0</v>
      </c>
      <c r="I631" s="17">
        <f t="shared" si="82"/>
        <v>0</v>
      </c>
    </row>
    <row r="632" spans="5:9" x14ac:dyDescent="0.3">
      <c r="E632" s="27" t="s">
        <v>108</v>
      </c>
      <c r="F632" s="3" t="str">
        <f t="shared" si="80"/>
        <v/>
      </c>
      <c r="H632" s="4">
        <f t="shared" si="81"/>
        <v>0</v>
      </c>
      <c r="I632" s="17">
        <f t="shared" si="82"/>
        <v>0</v>
      </c>
    </row>
    <row r="633" spans="5:9" x14ac:dyDescent="0.3">
      <c r="E633" s="27" t="s">
        <v>108</v>
      </c>
      <c r="F633" s="3" t="str">
        <f t="shared" si="80"/>
        <v/>
      </c>
      <c r="H633" s="4">
        <f t="shared" si="81"/>
        <v>0</v>
      </c>
      <c r="I633" s="17">
        <f t="shared" si="82"/>
        <v>0</v>
      </c>
    </row>
    <row r="634" spans="5:9" x14ac:dyDescent="0.3">
      <c r="E634" s="27" t="s">
        <v>108</v>
      </c>
      <c r="F634" s="3" t="str">
        <f t="shared" si="80"/>
        <v/>
      </c>
      <c r="H634" s="4">
        <f t="shared" si="81"/>
        <v>0</v>
      </c>
      <c r="I634" s="17">
        <f t="shared" si="82"/>
        <v>0</v>
      </c>
    </row>
    <row r="635" spans="5:9" x14ac:dyDescent="0.3">
      <c r="E635" s="27" t="s">
        <v>108</v>
      </c>
      <c r="F635" s="3" t="str">
        <f t="shared" si="80"/>
        <v/>
      </c>
      <c r="H635" s="4">
        <f t="shared" si="81"/>
        <v>0</v>
      </c>
      <c r="I635" s="17">
        <f t="shared" si="82"/>
        <v>0</v>
      </c>
    </row>
    <row r="636" spans="5:9" x14ac:dyDescent="0.3">
      <c r="E636" s="27" t="s">
        <v>108</v>
      </c>
      <c r="F636" s="3" t="str">
        <f t="shared" si="80"/>
        <v/>
      </c>
      <c r="H636" s="4">
        <f t="shared" si="81"/>
        <v>0</v>
      </c>
      <c r="I636" s="17">
        <f t="shared" si="82"/>
        <v>0</v>
      </c>
    </row>
    <row r="637" spans="5:9" x14ac:dyDescent="0.3">
      <c r="E637" s="27" t="s">
        <v>108</v>
      </c>
      <c r="F637" s="3" t="str">
        <f t="shared" si="80"/>
        <v/>
      </c>
      <c r="H637" s="4">
        <f t="shared" si="81"/>
        <v>0</v>
      </c>
      <c r="I637" s="17">
        <f t="shared" si="82"/>
        <v>0</v>
      </c>
    </row>
    <row r="638" spans="5:9" x14ac:dyDescent="0.3">
      <c r="E638" s="27" t="s">
        <v>108</v>
      </c>
      <c r="F638" s="3" t="str">
        <f t="shared" si="80"/>
        <v/>
      </c>
      <c r="H638" s="4">
        <f t="shared" si="81"/>
        <v>0</v>
      </c>
      <c r="I638" s="17">
        <f t="shared" si="82"/>
        <v>0</v>
      </c>
    </row>
    <row r="639" spans="5:9" x14ac:dyDescent="0.3">
      <c r="E639" s="27" t="s">
        <v>108</v>
      </c>
      <c r="F639" s="3" t="str">
        <f t="shared" si="80"/>
        <v/>
      </c>
      <c r="H639" s="4">
        <f t="shared" si="81"/>
        <v>0</v>
      </c>
      <c r="I639" s="17">
        <f t="shared" si="82"/>
        <v>0</v>
      </c>
    </row>
    <row r="640" spans="5:9" x14ac:dyDescent="0.3">
      <c r="E640" s="27" t="s">
        <v>108</v>
      </c>
      <c r="F640" s="3" t="str">
        <f t="shared" si="80"/>
        <v/>
      </c>
      <c r="H640" s="4">
        <f t="shared" si="81"/>
        <v>0</v>
      </c>
      <c r="I640" s="17">
        <f t="shared" si="82"/>
        <v>0</v>
      </c>
    </row>
    <row r="641" spans="5:9" x14ac:dyDescent="0.3">
      <c r="E641" s="27" t="s">
        <v>108</v>
      </c>
      <c r="F641" s="3" t="str">
        <f t="shared" si="80"/>
        <v/>
      </c>
      <c r="H641" s="4">
        <f t="shared" si="81"/>
        <v>0</v>
      </c>
      <c r="I641" s="17">
        <f t="shared" si="82"/>
        <v>0</v>
      </c>
    </row>
    <row r="642" spans="5:9" x14ac:dyDescent="0.3">
      <c r="E642" s="27" t="s">
        <v>108</v>
      </c>
      <c r="F642" s="3" t="str">
        <f t="shared" si="80"/>
        <v/>
      </c>
      <c r="H642" s="4">
        <f t="shared" si="81"/>
        <v>0</v>
      </c>
      <c r="I642" s="17">
        <f t="shared" si="82"/>
        <v>0</v>
      </c>
    </row>
    <row r="643" spans="5:9" x14ac:dyDescent="0.3">
      <c r="E643" s="27" t="s">
        <v>108</v>
      </c>
      <c r="F643" s="3" t="str">
        <f t="shared" si="80"/>
        <v/>
      </c>
      <c r="H643" s="4">
        <f t="shared" si="81"/>
        <v>0</v>
      </c>
      <c r="I643" s="17">
        <f t="shared" si="82"/>
        <v>0</v>
      </c>
    </row>
    <row r="644" spans="5:9" x14ac:dyDescent="0.3">
      <c r="E644" s="27" t="s">
        <v>108</v>
      </c>
      <c r="F644" s="3" t="str">
        <f t="shared" si="80"/>
        <v/>
      </c>
      <c r="H644" s="4">
        <f t="shared" si="81"/>
        <v>0</v>
      </c>
      <c r="I644" s="17">
        <f t="shared" si="82"/>
        <v>0</v>
      </c>
    </row>
    <row r="645" spans="5:9" x14ac:dyDescent="0.3">
      <c r="E645" s="27" t="s">
        <v>108</v>
      </c>
      <c r="F645" s="3" t="str">
        <f t="shared" si="80"/>
        <v/>
      </c>
      <c r="H645" s="4">
        <f t="shared" si="81"/>
        <v>0</v>
      </c>
      <c r="I645" s="17">
        <f t="shared" si="82"/>
        <v>0</v>
      </c>
    </row>
    <row r="646" spans="5:9" x14ac:dyDescent="0.3">
      <c r="E646" s="27" t="s">
        <v>108</v>
      </c>
      <c r="F646" s="3" t="str">
        <f t="shared" si="80"/>
        <v/>
      </c>
      <c r="H646" s="4">
        <f t="shared" si="81"/>
        <v>0</v>
      </c>
      <c r="I646" s="17">
        <f t="shared" si="82"/>
        <v>0</v>
      </c>
    </row>
    <row r="647" spans="5:9" x14ac:dyDescent="0.3">
      <c r="E647" s="27" t="s">
        <v>108</v>
      </c>
      <c r="F647" s="3" t="str">
        <f t="shared" si="80"/>
        <v/>
      </c>
      <c r="H647" s="4">
        <f t="shared" si="81"/>
        <v>0</v>
      </c>
      <c r="I647" s="17">
        <f t="shared" si="82"/>
        <v>0</v>
      </c>
    </row>
    <row r="648" spans="5:9" x14ac:dyDescent="0.3">
      <c r="E648" s="27" t="s">
        <v>108</v>
      </c>
      <c r="F648" s="3" t="str">
        <f t="shared" si="80"/>
        <v/>
      </c>
      <c r="H648" s="4">
        <f t="shared" si="81"/>
        <v>0</v>
      </c>
      <c r="I648" s="17">
        <f t="shared" si="82"/>
        <v>0</v>
      </c>
    </row>
    <row r="649" spans="5:9" x14ac:dyDescent="0.3">
      <c r="E649" s="27" t="s">
        <v>108</v>
      </c>
      <c r="F649" s="3" t="str">
        <f t="shared" si="80"/>
        <v/>
      </c>
      <c r="H649" s="4">
        <f t="shared" si="81"/>
        <v>0</v>
      </c>
      <c r="I649" s="17">
        <f t="shared" si="82"/>
        <v>0</v>
      </c>
    </row>
    <row r="650" spans="5:9" x14ac:dyDescent="0.3">
      <c r="E650" s="27" t="s">
        <v>108</v>
      </c>
      <c r="F650" s="3" t="str">
        <f t="shared" si="80"/>
        <v/>
      </c>
      <c r="H650" s="4">
        <f t="shared" si="81"/>
        <v>0</v>
      </c>
      <c r="I650" s="17">
        <f t="shared" si="82"/>
        <v>0</v>
      </c>
    </row>
    <row r="651" spans="5:9" x14ac:dyDescent="0.3">
      <c r="E651" s="27" t="s">
        <v>108</v>
      </c>
      <c r="F651" s="3" t="str">
        <f t="shared" si="80"/>
        <v/>
      </c>
      <c r="H651" s="4">
        <f t="shared" si="81"/>
        <v>0</v>
      </c>
      <c r="I651" s="17">
        <f t="shared" si="82"/>
        <v>0</v>
      </c>
    </row>
    <row r="652" spans="5:9" x14ac:dyDescent="0.3">
      <c r="E652" s="27" t="s">
        <v>108</v>
      </c>
      <c r="F652" s="3" t="str">
        <f t="shared" si="80"/>
        <v/>
      </c>
      <c r="H652" s="4">
        <f t="shared" si="81"/>
        <v>0</v>
      </c>
      <c r="I652" s="17">
        <f t="shared" si="82"/>
        <v>0</v>
      </c>
    </row>
    <row r="653" spans="5:9" x14ac:dyDescent="0.3">
      <c r="E653" s="27" t="s">
        <v>108</v>
      </c>
      <c r="F653" s="3" t="str">
        <f t="shared" si="80"/>
        <v/>
      </c>
      <c r="H653" s="4">
        <f t="shared" si="81"/>
        <v>0</v>
      </c>
      <c r="I653" s="17">
        <f t="shared" si="82"/>
        <v>0</v>
      </c>
    </row>
    <row r="654" spans="5:9" x14ac:dyDescent="0.3">
      <c r="E654" s="27" t="s">
        <v>108</v>
      </c>
      <c r="F654" s="3" t="str">
        <f t="shared" si="80"/>
        <v/>
      </c>
      <c r="H654" s="4">
        <f t="shared" si="81"/>
        <v>0</v>
      </c>
      <c r="I654" s="17">
        <f t="shared" si="82"/>
        <v>0</v>
      </c>
    </row>
    <row r="655" spans="5:9" x14ac:dyDescent="0.3">
      <c r="E655" s="27" t="s">
        <v>108</v>
      </c>
      <c r="F655" s="3" t="str">
        <f t="shared" si="80"/>
        <v/>
      </c>
      <c r="H655" s="4">
        <f t="shared" si="81"/>
        <v>0</v>
      </c>
      <c r="I655" s="17">
        <f t="shared" si="82"/>
        <v>0</v>
      </c>
    </row>
    <row r="656" spans="5:9" x14ac:dyDescent="0.3">
      <c r="E656" s="27" t="s">
        <v>108</v>
      </c>
      <c r="F656" s="3" t="str">
        <f t="shared" si="80"/>
        <v/>
      </c>
      <c r="H656" s="4">
        <f t="shared" si="81"/>
        <v>0</v>
      </c>
      <c r="I656" s="17">
        <f t="shared" si="82"/>
        <v>0</v>
      </c>
    </row>
    <row r="657" spans="5:9" x14ac:dyDescent="0.3">
      <c r="E657" s="27" t="s">
        <v>108</v>
      </c>
      <c r="F657" s="3" t="str">
        <f t="shared" si="80"/>
        <v/>
      </c>
      <c r="H657" s="4">
        <f t="shared" si="81"/>
        <v>0</v>
      </c>
      <c r="I657" s="17">
        <f t="shared" si="82"/>
        <v>0</v>
      </c>
    </row>
    <row r="658" spans="5:9" x14ac:dyDescent="0.3">
      <c r="E658" s="27" t="s">
        <v>108</v>
      </c>
      <c r="F658" s="3" t="str">
        <f t="shared" si="80"/>
        <v/>
      </c>
      <c r="H658" s="4">
        <f t="shared" si="81"/>
        <v>0</v>
      </c>
      <c r="I658" s="17">
        <f t="shared" si="82"/>
        <v>0</v>
      </c>
    </row>
    <row r="659" spans="5:9" x14ac:dyDescent="0.3">
      <c r="E659" s="27" t="s">
        <v>108</v>
      </c>
      <c r="F659" s="3" t="str">
        <f t="shared" si="80"/>
        <v/>
      </c>
      <c r="H659" s="4">
        <f t="shared" si="81"/>
        <v>0</v>
      </c>
      <c r="I659" s="17">
        <f t="shared" si="82"/>
        <v>0</v>
      </c>
    </row>
    <row r="660" spans="5:9" x14ac:dyDescent="0.3">
      <c r="E660" s="27" t="s">
        <v>108</v>
      </c>
      <c r="F660" s="3" t="str">
        <f t="shared" si="80"/>
        <v/>
      </c>
      <c r="H660" s="4">
        <f t="shared" si="81"/>
        <v>0</v>
      </c>
      <c r="I660" s="17">
        <f t="shared" si="82"/>
        <v>0</v>
      </c>
    </row>
    <row r="661" spans="5:9" x14ac:dyDescent="0.3">
      <c r="E661" s="27" t="s">
        <v>108</v>
      </c>
      <c r="F661" s="3" t="str">
        <f t="shared" si="80"/>
        <v/>
      </c>
      <c r="H661" s="4">
        <f t="shared" si="81"/>
        <v>0</v>
      </c>
      <c r="I661" s="17">
        <f t="shared" si="82"/>
        <v>0</v>
      </c>
    </row>
    <row r="662" spans="5:9" x14ac:dyDescent="0.3">
      <c r="E662" s="27" t="s">
        <v>108</v>
      </c>
      <c r="F662" s="3" t="str">
        <f t="shared" si="80"/>
        <v/>
      </c>
      <c r="H662" s="4">
        <f t="shared" si="81"/>
        <v>0</v>
      </c>
      <c r="I662" s="17">
        <f t="shared" si="82"/>
        <v>0</v>
      </c>
    </row>
    <row r="663" spans="5:9" x14ac:dyDescent="0.3">
      <c r="E663" s="27" t="s">
        <v>108</v>
      </c>
      <c r="F663" s="3" t="str">
        <f t="shared" si="80"/>
        <v/>
      </c>
      <c r="H663" s="4">
        <f t="shared" si="81"/>
        <v>0</v>
      </c>
      <c r="I663" s="17">
        <f t="shared" si="82"/>
        <v>0</v>
      </c>
    </row>
    <row r="664" spans="5:9" x14ac:dyDescent="0.3">
      <c r="E664" s="27" t="s">
        <v>108</v>
      </c>
      <c r="F664" s="3" t="str">
        <f t="shared" si="80"/>
        <v/>
      </c>
      <c r="H664" s="4">
        <f t="shared" si="81"/>
        <v>0</v>
      </c>
      <c r="I664" s="17">
        <f t="shared" si="82"/>
        <v>0</v>
      </c>
    </row>
    <row r="665" spans="5:9" x14ac:dyDescent="0.3">
      <c r="E665" s="27" t="s">
        <v>108</v>
      </c>
      <c r="F665" s="3" t="str">
        <f t="shared" si="80"/>
        <v/>
      </c>
      <c r="H665" s="4">
        <f t="shared" si="81"/>
        <v>0</v>
      </c>
      <c r="I665" s="17">
        <f t="shared" si="82"/>
        <v>0</v>
      </c>
    </row>
    <row r="666" spans="5:9" x14ac:dyDescent="0.3">
      <c r="E666" s="27" t="s">
        <v>108</v>
      </c>
      <c r="F666" s="3" t="str">
        <f t="shared" si="80"/>
        <v/>
      </c>
      <c r="H666" s="4">
        <f t="shared" si="81"/>
        <v>0</v>
      </c>
      <c r="I666" s="17">
        <f t="shared" si="82"/>
        <v>0</v>
      </c>
    </row>
    <row r="667" spans="5:9" x14ac:dyDescent="0.3">
      <c r="E667" s="27" t="s">
        <v>108</v>
      </c>
      <c r="F667" s="3" t="str">
        <f t="shared" si="80"/>
        <v/>
      </c>
      <c r="H667" s="4">
        <f t="shared" si="81"/>
        <v>0</v>
      </c>
      <c r="I667" s="17">
        <f t="shared" si="82"/>
        <v>0</v>
      </c>
    </row>
    <row r="668" spans="5:9" x14ac:dyDescent="0.3">
      <c r="E668" s="27" t="s">
        <v>108</v>
      </c>
      <c r="F668" s="3" t="str">
        <f t="shared" si="80"/>
        <v/>
      </c>
      <c r="H668" s="4">
        <f t="shared" si="81"/>
        <v>0</v>
      </c>
      <c r="I668" s="17">
        <f t="shared" si="82"/>
        <v>0</v>
      </c>
    </row>
    <row r="669" spans="5:9" x14ac:dyDescent="0.3">
      <c r="E669" s="27" t="s">
        <v>108</v>
      </c>
      <c r="F669" s="3" t="str">
        <f t="shared" si="80"/>
        <v/>
      </c>
      <c r="H669" s="4">
        <f t="shared" si="81"/>
        <v>0</v>
      </c>
      <c r="I669" s="17">
        <f t="shared" si="82"/>
        <v>0</v>
      </c>
    </row>
    <row r="670" spans="5:9" x14ac:dyDescent="0.3">
      <c r="E670" s="27" t="s">
        <v>108</v>
      </c>
      <c r="F670" s="3" t="str">
        <f t="shared" si="80"/>
        <v/>
      </c>
      <c r="H670" s="4">
        <f t="shared" si="81"/>
        <v>0</v>
      </c>
      <c r="I670" s="17">
        <f t="shared" si="82"/>
        <v>0</v>
      </c>
    </row>
    <row r="671" spans="5:9" x14ac:dyDescent="0.3">
      <c r="E671" s="27" t="s">
        <v>108</v>
      </c>
      <c r="F671" s="3" t="str">
        <f t="shared" si="80"/>
        <v/>
      </c>
      <c r="H671" s="4">
        <f t="shared" si="81"/>
        <v>0</v>
      </c>
      <c r="I671" s="17">
        <f t="shared" si="82"/>
        <v>0</v>
      </c>
    </row>
    <row r="672" spans="5:9" x14ac:dyDescent="0.3">
      <c r="E672" s="27" t="s">
        <v>108</v>
      </c>
      <c r="F672" s="3" t="str">
        <f t="shared" si="80"/>
        <v/>
      </c>
      <c r="H672" s="4">
        <f t="shared" si="81"/>
        <v>0</v>
      </c>
      <c r="I672" s="17">
        <f t="shared" si="82"/>
        <v>0</v>
      </c>
    </row>
    <row r="673" spans="5:9" x14ac:dyDescent="0.3">
      <c r="E673" s="27" t="s">
        <v>108</v>
      </c>
      <c r="F673" s="3" t="str">
        <f t="shared" si="80"/>
        <v/>
      </c>
      <c r="H673" s="4">
        <f t="shared" si="81"/>
        <v>0</v>
      </c>
      <c r="I673" s="17">
        <f t="shared" si="82"/>
        <v>0</v>
      </c>
    </row>
    <row r="674" spans="5:9" x14ac:dyDescent="0.3">
      <c r="E674" s="27" t="s">
        <v>108</v>
      </c>
      <c r="F674" s="3" t="str">
        <f t="shared" si="80"/>
        <v/>
      </c>
      <c r="H674" s="4">
        <f t="shared" si="81"/>
        <v>0</v>
      </c>
      <c r="I674" s="17">
        <f t="shared" si="82"/>
        <v>0</v>
      </c>
    </row>
    <row r="675" spans="5:9" x14ac:dyDescent="0.3">
      <c r="E675" s="27" t="s">
        <v>108</v>
      </c>
      <c r="F675" s="3" t="str">
        <f t="shared" si="80"/>
        <v/>
      </c>
      <c r="H675" s="4">
        <f t="shared" si="81"/>
        <v>0</v>
      </c>
      <c r="I675" s="17">
        <f t="shared" si="82"/>
        <v>0</v>
      </c>
    </row>
    <row r="676" spans="5:9" x14ac:dyDescent="0.3">
      <c r="E676" s="27" t="s">
        <v>108</v>
      </c>
      <c r="F676" s="3" t="str">
        <f t="shared" ref="F676:F739" si="83">IF(E676="New","",IF(E676=E675,G675,TIME(9,0,0)))</f>
        <v/>
      </c>
      <c r="H676" s="4">
        <f t="shared" si="81"/>
        <v>0</v>
      </c>
      <c r="I676" s="17">
        <f t="shared" si="82"/>
        <v>0</v>
      </c>
    </row>
    <row r="677" spans="5:9" x14ac:dyDescent="0.3">
      <c r="E677" s="27" t="s">
        <v>108</v>
      </c>
      <c r="F677" s="3" t="str">
        <f t="shared" si="83"/>
        <v/>
      </c>
      <c r="H677" s="4">
        <f t="shared" si="81"/>
        <v>0</v>
      </c>
      <c r="I677" s="17">
        <f t="shared" si="82"/>
        <v>0</v>
      </c>
    </row>
    <row r="678" spans="5:9" x14ac:dyDescent="0.3">
      <c r="E678" s="27" t="s">
        <v>108</v>
      </c>
      <c r="F678" s="3" t="str">
        <f t="shared" si="83"/>
        <v/>
      </c>
      <c r="H678" s="4">
        <f t="shared" si="81"/>
        <v>0</v>
      </c>
      <c r="I678" s="17">
        <f t="shared" si="82"/>
        <v>0</v>
      </c>
    </row>
    <row r="679" spans="5:9" x14ac:dyDescent="0.3">
      <c r="E679" s="27" t="s">
        <v>108</v>
      </c>
      <c r="F679" s="3" t="str">
        <f t="shared" si="83"/>
        <v/>
      </c>
      <c r="H679" s="4">
        <f t="shared" si="81"/>
        <v>0</v>
      </c>
      <c r="I679" s="17">
        <f t="shared" si="82"/>
        <v>0</v>
      </c>
    </row>
    <row r="680" spans="5:9" x14ac:dyDescent="0.3">
      <c r="E680" s="27" t="s">
        <v>108</v>
      </c>
      <c r="F680" s="3" t="str">
        <f t="shared" si="83"/>
        <v/>
      </c>
      <c r="H680" s="4">
        <f t="shared" si="81"/>
        <v>0</v>
      </c>
      <c r="I680" s="17">
        <f t="shared" si="82"/>
        <v>0</v>
      </c>
    </row>
    <row r="681" spans="5:9" x14ac:dyDescent="0.3">
      <c r="E681" s="27" t="s">
        <v>108</v>
      </c>
      <c r="F681" s="3" t="str">
        <f t="shared" si="83"/>
        <v/>
      </c>
      <c r="H681" s="4">
        <f t="shared" si="81"/>
        <v>0</v>
      </c>
      <c r="I681" s="17">
        <f t="shared" si="82"/>
        <v>0</v>
      </c>
    </row>
    <row r="682" spans="5:9" x14ac:dyDescent="0.3">
      <c r="E682" s="27" t="s">
        <v>108</v>
      </c>
      <c r="F682" s="3" t="str">
        <f t="shared" si="83"/>
        <v/>
      </c>
      <c r="H682" s="4">
        <f t="shared" si="81"/>
        <v>0</v>
      </c>
      <c r="I682" s="17">
        <f t="shared" si="82"/>
        <v>0</v>
      </c>
    </row>
    <row r="683" spans="5:9" x14ac:dyDescent="0.3">
      <c r="E683" s="27" t="s">
        <v>108</v>
      </c>
      <c r="F683" s="3" t="str">
        <f t="shared" si="83"/>
        <v/>
      </c>
      <c r="H683" s="4">
        <f t="shared" si="81"/>
        <v>0</v>
      </c>
      <c r="I683" s="17">
        <f t="shared" si="82"/>
        <v>0</v>
      </c>
    </row>
    <row r="684" spans="5:9" x14ac:dyDescent="0.3">
      <c r="E684" s="27" t="s">
        <v>108</v>
      </c>
      <c r="F684" s="3" t="str">
        <f t="shared" si="83"/>
        <v/>
      </c>
      <c r="H684" s="4">
        <f t="shared" si="81"/>
        <v>0</v>
      </c>
      <c r="I684" s="17">
        <f t="shared" si="82"/>
        <v>0</v>
      </c>
    </row>
    <row r="685" spans="5:9" x14ac:dyDescent="0.3">
      <c r="E685" s="27" t="s">
        <v>108</v>
      </c>
      <c r="F685" s="3" t="str">
        <f t="shared" si="83"/>
        <v/>
      </c>
      <c r="H685" s="4">
        <f t="shared" si="81"/>
        <v>0</v>
      </c>
      <c r="I685" s="17">
        <f t="shared" si="82"/>
        <v>0</v>
      </c>
    </row>
    <row r="686" spans="5:9" x14ac:dyDescent="0.3">
      <c r="E686" s="27" t="s">
        <v>108</v>
      </c>
      <c r="F686" s="3" t="str">
        <f t="shared" si="83"/>
        <v/>
      </c>
      <c r="H686" s="4">
        <f t="shared" ref="H686:H749" si="84">IF(AND(C686&lt;&gt;"",F686&lt;&gt;"",G686&lt;&gt;""),(G686-F686)*24,0)</f>
        <v>0</v>
      </c>
      <c r="I686" s="17">
        <f t="shared" ref="I686:I749" si="85">IF(E686=E685,H686+I685,H686)</f>
        <v>0</v>
      </c>
    </row>
    <row r="687" spans="5:9" x14ac:dyDescent="0.3">
      <c r="E687" s="27" t="s">
        <v>108</v>
      </c>
      <c r="F687" s="3" t="str">
        <f t="shared" si="83"/>
        <v/>
      </c>
      <c r="H687" s="4">
        <f t="shared" si="84"/>
        <v>0</v>
      </c>
      <c r="I687" s="17">
        <f t="shared" si="85"/>
        <v>0</v>
      </c>
    </row>
    <row r="688" spans="5:9" x14ac:dyDescent="0.3">
      <c r="E688" s="27" t="s">
        <v>108</v>
      </c>
      <c r="F688" s="3" t="str">
        <f t="shared" si="83"/>
        <v/>
      </c>
      <c r="H688" s="4">
        <f t="shared" si="84"/>
        <v>0</v>
      </c>
      <c r="I688" s="17">
        <f t="shared" si="85"/>
        <v>0</v>
      </c>
    </row>
    <row r="689" spans="5:9" x14ac:dyDescent="0.3">
      <c r="E689" s="27" t="s">
        <v>108</v>
      </c>
      <c r="F689" s="3" t="str">
        <f t="shared" si="83"/>
        <v/>
      </c>
      <c r="H689" s="4">
        <f t="shared" si="84"/>
        <v>0</v>
      </c>
      <c r="I689" s="17">
        <f t="shared" si="85"/>
        <v>0</v>
      </c>
    </row>
    <row r="690" spans="5:9" x14ac:dyDescent="0.3">
      <c r="E690" s="27" t="s">
        <v>108</v>
      </c>
      <c r="F690" s="3" t="str">
        <f t="shared" si="83"/>
        <v/>
      </c>
      <c r="H690" s="4">
        <f t="shared" si="84"/>
        <v>0</v>
      </c>
      <c r="I690" s="17">
        <f t="shared" si="85"/>
        <v>0</v>
      </c>
    </row>
    <row r="691" spans="5:9" x14ac:dyDescent="0.3">
      <c r="E691" s="27" t="s">
        <v>108</v>
      </c>
      <c r="F691" s="3" t="str">
        <f t="shared" si="83"/>
        <v/>
      </c>
      <c r="H691" s="4">
        <f t="shared" si="84"/>
        <v>0</v>
      </c>
      <c r="I691" s="17">
        <f t="shared" si="85"/>
        <v>0</v>
      </c>
    </row>
    <row r="692" spans="5:9" x14ac:dyDescent="0.3">
      <c r="E692" s="27" t="s">
        <v>108</v>
      </c>
      <c r="F692" s="3" t="str">
        <f t="shared" si="83"/>
        <v/>
      </c>
      <c r="H692" s="4">
        <f t="shared" si="84"/>
        <v>0</v>
      </c>
      <c r="I692" s="17">
        <f t="shared" si="85"/>
        <v>0</v>
      </c>
    </row>
    <row r="693" spans="5:9" x14ac:dyDescent="0.3">
      <c r="E693" s="27" t="s">
        <v>108</v>
      </c>
      <c r="F693" s="3" t="str">
        <f t="shared" si="83"/>
        <v/>
      </c>
      <c r="H693" s="4">
        <f t="shared" si="84"/>
        <v>0</v>
      </c>
      <c r="I693" s="17">
        <f t="shared" si="85"/>
        <v>0</v>
      </c>
    </row>
    <row r="694" spans="5:9" x14ac:dyDescent="0.3">
      <c r="E694" s="27" t="s">
        <v>108</v>
      </c>
      <c r="F694" s="3" t="str">
        <f t="shared" si="83"/>
        <v/>
      </c>
      <c r="H694" s="4">
        <f t="shared" si="84"/>
        <v>0</v>
      </c>
      <c r="I694" s="17">
        <f t="shared" si="85"/>
        <v>0</v>
      </c>
    </row>
    <row r="695" spans="5:9" x14ac:dyDescent="0.3">
      <c r="E695" s="27" t="s">
        <v>108</v>
      </c>
      <c r="F695" s="3" t="str">
        <f t="shared" si="83"/>
        <v/>
      </c>
      <c r="H695" s="4">
        <f t="shared" si="84"/>
        <v>0</v>
      </c>
      <c r="I695" s="17">
        <f t="shared" si="85"/>
        <v>0</v>
      </c>
    </row>
    <row r="696" spans="5:9" x14ac:dyDescent="0.3">
      <c r="E696" s="27" t="s">
        <v>108</v>
      </c>
      <c r="F696" s="3" t="str">
        <f t="shared" si="83"/>
        <v/>
      </c>
      <c r="H696" s="4">
        <f t="shared" si="84"/>
        <v>0</v>
      </c>
      <c r="I696" s="17">
        <f t="shared" si="85"/>
        <v>0</v>
      </c>
    </row>
    <row r="697" spans="5:9" x14ac:dyDescent="0.3">
      <c r="E697" s="27" t="s">
        <v>108</v>
      </c>
      <c r="F697" s="3" t="str">
        <f t="shared" si="83"/>
        <v/>
      </c>
      <c r="H697" s="4">
        <f t="shared" si="84"/>
        <v>0</v>
      </c>
      <c r="I697" s="17">
        <f t="shared" si="85"/>
        <v>0</v>
      </c>
    </row>
    <row r="698" spans="5:9" x14ac:dyDescent="0.3">
      <c r="E698" s="27" t="s">
        <v>108</v>
      </c>
      <c r="F698" s="3" t="str">
        <f t="shared" si="83"/>
        <v/>
      </c>
      <c r="H698" s="4">
        <f t="shared" si="84"/>
        <v>0</v>
      </c>
      <c r="I698" s="17">
        <f t="shared" si="85"/>
        <v>0</v>
      </c>
    </row>
    <row r="699" spans="5:9" x14ac:dyDescent="0.3">
      <c r="E699" s="27" t="s">
        <v>108</v>
      </c>
      <c r="F699" s="3" t="str">
        <f t="shared" si="83"/>
        <v/>
      </c>
      <c r="H699" s="4">
        <f t="shared" si="84"/>
        <v>0</v>
      </c>
      <c r="I699" s="17">
        <f t="shared" si="85"/>
        <v>0</v>
      </c>
    </row>
    <row r="700" spans="5:9" x14ac:dyDescent="0.3">
      <c r="E700" s="27" t="s">
        <v>108</v>
      </c>
      <c r="F700" s="3" t="str">
        <f t="shared" si="83"/>
        <v/>
      </c>
      <c r="H700" s="4">
        <f t="shared" si="84"/>
        <v>0</v>
      </c>
      <c r="I700" s="17">
        <f t="shared" si="85"/>
        <v>0</v>
      </c>
    </row>
    <row r="701" spans="5:9" x14ac:dyDescent="0.3">
      <c r="E701" s="27" t="s">
        <v>108</v>
      </c>
      <c r="F701" s="3" t="str">
        <f t="shared" si="83"/>
        <v/>
      </c>
      <c r="H701" s="4">
        <f t="shared" si="84"/>
        <v>0</v>
      </c>
      <c r="I701" s="17">
        <f t="shared" si="85"/>
        <v>0</v>
      </c>
    </row>
    <row r="702" spans="5:9" x14ac:dyDescent="0.3">
      <c r="E702" s="27" t="s">
        <v>108</v>
      </c>
      <c r="F702" s="3" t="str">
        <f t="shared" si="83"/>
        <v/>
      </c>
      <c r="H702" s="4">
        <f t="shared" si="84"/>
        <v>0</v>
      </c>
      <c r="I702" s="17">
        <f t="shared" si="85"/>
        <v>0</v>
      </c>
    </row>
    <row r="703" spans="5:9" x14ac:dyDescent="0.3">
      <c r="E703" s="27" t="s">
        <v>108</v>
      </c>
      <c r="F703" s="3" t="str">
        <f t="shared" si="83"/>
        <v/>
      </c>
      <c r="H703" s="4">
        <f t="shared" si="84"/>
        <v>0</v>
      </c>
      <c r="I703" s="17">
        <f t="shared" si="85"/>
        <v>0</v>
      </c>
    </row>
    <row r="704" spans="5:9" x14ac:dyDescent="0.3">
      <c r="E704" s="27" t="s">
        <v>108</v>
      </c>
      <c r="F704" s="3" t="str">
        <f t="shared" si="83"/>
        <v/>
      </c>
      <c r="H704" s="4">
        <f t="shared" si="84"/>
        <v>0</v>
      </c>
      <c r="I704" s="17">
        <f t="shared" si="85"/>
        <v>0</v>
      </c>
    </row>
    <row r="705" spans="5:9" x14ac:dyDescent="0.3">
      <c r="E705" s="27" t="s">
        <v>108</v>
      </c>
      <c r="F705" s="3" t="str">
        <f t="shared" si="83"/>
        <v/>
      </c>
      <c r="H705" s="4">
        <f t="shared" si="84"/>
        <v>0</v>
      </c>
      <c r="I705" s="17">
        <f t="shared" si="85"/>
        <v>0</v>
      </c>
    </row>
    <row r="706" spans="5:9" x14ac:dyDescent="0.3">
      <c r="E706" s="27" t="s">
        <v>108</v>
      </c>
      <c r="F706" s="3" t="str">
        <f t="shared" si="83"/>
        <v/>
      </c>
      <c r="H706" s="4">
        <f t="shared" si="84"/>
        <v>0</v>
      </c>
      <c r="I706" s="17">
        <f t="shared" si="85"/>
        <v>0</v>
      </c>
    </row>
    <row r="707" spans="5:9" x14ac:dyDescent="0.3">
      <c r="E707" s="27" t="s">
        <v>108</v>
      </c>
      <c r="F707" s="3" t="str">
        <f t="shared" si="83"/>
        <v/>
      </c>
      <c r="H707" s="4">
        <f t="shared" si="84"/>
        <v>0</v>
      </c>
      <c r="I707" s="17">
        <f t="shared" si="85"/>
        <v>0</v>
      </c>
    </row>
    <row r="708" spans="5:9" x14ac:dyDescent="0.3">
      <c r="E708" s="27" t="s">
        <v>108</v>
      </c>
      <c r="F708" s="3" t="str">
        <f t="shared" si="83"/>
        <v/>
      </c>
      <c r="H708" s="4">
        <f t="shared" si="84"/>
        <v>0</v>
      </c>
      <c r="I708" s="17">
        <f t="shared" si="85"/>
        <v>0</v>
      </c>
    </row>
    <row r="709" spans="5:9" x14ac:dyDescent="0.3">
      <c r="E709" s="27" t="s">
        <v>108</v>
      </c>
      <c r="F709" s="3" t="str">
        <f t="shared" si="83"/>
        <v/>
      </c>
      <c r="H709" s="4">
        <f t="shared" si="84"/>
        <v>0</v>
      </c>
      <c r="I709" s="17">
        <f t="shared" si="85"/>
        <v>0</v>
      </c>
    </row>
    <row r="710" spans="5:9" x14ac:dyDescent="0.3">
      <c r="E710" s="27" t="s">
        <v>108</v>
      </c>
      <c r="F710" s="3" t="str">
        <f t="shared" si="83"/>
        <v/>
      </c>
      <c r="H710" s="4">
        <f t="shared" si="84"/>
        <v>0</v>
      </c>
      <c r="I710" s="17">
        <f t="shared" si="85"/>
        <v>0</v>
      </c>
    </row>
    <row r="711" spans="5:9" x14ac:dyDescent="0.3">
      <c r="E711" s="27" t="s">
        <v>108</v>
      </c>
      <c r="F711" s="3" t="str">
        <f t="shared" si="83"/>
        <v/>
      </c>
      <c r="H711" s="4">
        <f t="shared" si="84"/>
        <v>0</v>
      </c>
      <c r="I711" s="17">
        <f t="shared" si="85"/>
        <v>0</v>
      </c>
    </row>
    <row r="712" spans="5:9" x14ac:dyDescent="0.3">
      <c r="E712" s="27" t="s">
        <v>108</v>
      </c>
      <c r="F712" s="3" t="str">
        <f t="shared" si="83"/>
        <v/>
      </c>
      <c r="H712" s="4">
        <f t="shared" si="84"/>
        <v>0</v>
      </c>
      <c r="I712" s="17">
        <f t="shared" si="85"/>
        <v>0</v>
      </c>
    </row>
    <row r="713" spans="5:9" x14ac:dyDescent="0.3">
      <c r="E713" s="27" t="s">
        <v>108</v>
      </c>
      <c r="F713" s="3" t="str">
        <f t="shared" si="83"/>
        <v/>
      </c>
      <c r="H713" s="4">
        <f t="shared" si="84"/>
        <v>0</v>
      </c>
      <c r="I713" s="17">
        <f t="shared" si="85"/>
        <v>0</v>
      </c>
    </row>
    <row r="714" spans="5:9" x14ac:dyDescent="0.3">
      <c r="E714" s="27" t="s">
        <v>108</v>
      </c>
      <c r="F714" s="3" t="str">
        <f t="shared" si="83"/>
        <v/>
      </c>
      <c r="H714" s="4">
        <f t="shared" si="84"/>
        <v>0</v>
      </c>
      <c r="I714" s="17">
        <f t="shared" si="85"/>
        <v>0</v>
      </c>
    </row>
    <row r="715" spans="5:9" x14ac:dyDescent="0.3">
      <c r="E715" s="27" t="s">
        <v>108</v>
      </c>
      <c r="F715" s="3" t="str">
        <f t="shared" si="83"/>
        <v/>
      </c>
      <c r="H715" s="4">
        <f t="shared" si="84"/>
        <v>0</v>
      </c>
      <c r="I715" s="17">
        <f t="shared" si="85"/>
        <v>0</v>
      </c>
    </row>
    <row r="716" spans="5:9" x14ac:dyDescent="0.3">
      <c r="E716" s="27" t="s">
        <v>108</v>
      </c>
      <c r="F716" s="3" t="str">
        <f t="shared" si="83"/>
        <v/>
      </c>
      <c r="H716" s="4">
        <f t="shared" si="84"/>
        <v>0</v>
      </c>
      <c r="I716" s="17">
        <f t="shared" si="85"/>
        <v>0</v>
      </c>
    </row>
    <row r="717" spans="5:9" x14ac:dyDescent="0.3">
      <c r="E717" s="27" t="s">
        <v>108</v>
      </c>
      <c r="F717" s="3" t="str">
        <f t="shared" si="83"/>
        <v/>
      </c>
      <c r="H717" s="4">
        <f t="shared" si="84"/>
        <v>0</v>
      </c>
      <c r="I717" s="17">
        <f t="shared" si="85"/>
        <v>0</v>
      </c>
    </row>
    <row r="718" spans="5:9" x14ac:dyDescent="0.3">
      <c r="E718" s="27" t="s">
        <v>108</v>
      </c>
      <c r="F718" s="3" t="str">
        <f t="shared" si="83"/>
        <v/>
      </c>
      <c r="H718" s="4">
        <f t="shared" si="84"/>
        <v>0</v>
      </c>
      <c r="I718" s="17">
        <f t="shared" si="85"/>
        <v>0</v>
      </c>
    </row>
    <row r="719" spans="5:9" x14ac:dyDescent="0.3">
      <c r="E719" s="27" t="s">
        <v>108</v>
      </c>
      <c r="F719" s="3" t="str">
        <f t="shared" si="83"/>
        <v/>
      </c>
      <c r="H719" s="4">
        <f t="shared" si="84"/>
        <v>0</v>
      </c>
      <c r="I719" s="17">
        <f t="shared" si="85"/>
        <v>0</v>
      </c>
    </row>
    <row r="720" spans="5:9" x14ac:dyDescent="0.3">
      <c r="E720" s="27" t="s">
        <v>108</v>
      </c>
      <c r="F720" s="3" t="str">
        <f t="shared" si="83"/>
        <v/>
      </c>
      <c r="H720" s="4">
        <f t="shared" si="84"/>
        <v>0</v>
      </c>
      <c r="I720" s="17">
        <f t="shared" si="85"/>
        <v>0</v>
      </c>
    </row>
    <row r="721" spans="5:9" x14ac:dyDescent="0.3">
      <c r="E721" s="27" t="s">
        <v>108</v>
      </c>
      <c r="F721" s="3" t="str">
        <f t="shared" si="83"/>
        <v/>
      </c>
      <c r="H721" s="4">
        <f t="shared" si="84"/>
        <v>0</v>
      </c>
      <c r="I721" s="17">
        <f t="shared" si="85"/>
        <v>0</v>
      </c>
    </row>
    <row r="722" spans="5:9" x14ac:dyDescent="0.3">
      <c r="E722" s="27" t="s">
        <v>108</v>
      </c>
      <c r="F722" s="3" t="str">
        <f t="shared" si="83"/>
        <v/>
      </c>
      <c r="H722" s="4">
        <f t="shared" si="84"/>
        <v>0</v>
      </c>
      <c r="I722" s="17">
        <f t="shared" si="85"/>
        <v>0</v>
      </c>
    </row>
    <row r="723" spans="5:9" x14ac:dyDescent="0.3">
      <c r="E723" s="27" t="s">
        <v>108</v>
      </c>
      <c r="F723" s="3" t="str">
        <f t="shared" si="83"/>
        <v/>
      </c>
      <c r="H723" s="4">
        <f t="shared" si="84"/>
        <v>0</v>
      </c>
      <c r="I723" s="17">
        <f t="shared" si="85"/>
        <v>0</v>
      </c>
    </row>
    <row r="724" spans="5:9" x14ac:dyDescent="0.3">
      <c r="E724" s="27" t="s">
        <v>108</v>
      </c>
      <c r="F724" s="3" t="str">
        <f t="shared" si="83"/>
        <v/>
      </c>
      <c r="H724" s="4">
        <f t="shared" si="84"/>
        <v>0</v>
      </c>
      <c r="I724" s="17">
        <f t="shared" si="85"/>
        <v>0</v>
      </c>
    </row>
    <row r="725" spans="5:9" x14ac:dyDescent="0.3">
      <c r="E725" s="27" t="s">
        <v>108</v>
      </c>
      <c r="F725" s="3" t="str">
        <f t="shared" si="83"/>
        <v/>
      </c>
      <c r="H725" s="4">
        <f t="shared" si="84"/>
        <v>0</v>
      </c>
      <c r="I725" s="17">
        <f t="shared" si="85"/>
        <v>0</v>
      </c>
    </row>
    <row r="726" spans="5:9" x14ac:dyDescent="0.3">
      <c r="E726" s="27" t="s">
        <v>108</v>
      </c>
      <c r="F726" s="3" t="str">
        <f t="shared" si="83"/>
        <v/>
      </c>
      <c r="H726" s="4">
        <f t="shared" si="84"/>
        <v>0</v>
      </c>
      <c r="I726" s="17">
        <f t="shared" si="85"/>
        <v>0</v>
      </c>
    </row>
    <row r="727" spans="5:9" x14ac:dyDescent="0.3">
      <c r="E727" s="27" t="s">
        <v>108</v>
      </c>
      <c r="F727" s="3" t="str">
        <f t="shared" si="83"/>
        <v/>
      </c>
      <c r="H727" s="4">
        <f t="shared" si="84"/>
        <v>0</v>
      </c>
      <c r="I727" s="17">
        <f t="shared" si="85"/>
        <v>0</v>
      </c>
    </row>
    <row r="728" spans="5:9" x14ac:dyDescent="0.3">
      <c r="E728" s="27" t="s">
        <v>108</v>
      </c>
      <c r="F728" s="3" t="str">
        <f t="shared" si="83"/>
        <v/>
      </c>
      <c r="H728" s="4">
        <f t="shared" si="84"/>
        <v>0</v>
      </c>
      <c r="I728" s="17">
        <f t="shared" si="85"/>
        <v>0</v>
      </c>
    </row>
    <row r="729" spans="5:9" x14ac:dyDescent="0.3">
      <c r="E729" s="27" t="s">
        <v>108</v>
      </c>
      <c r="F729" s="3" t="str">
        <f t="shared" si="83"/>
        <v/>
      </c>
      <c r="H729" s="4">
        <f t="shared" si="84"/>
        <v>0</v>
      </c>
      <c r="I729" s="17">
        <f t="shared" si="85"/>
        <v>0</v>
      </c>
    </row>
    <row r="730" spans="5:9" x14ac:dyDescent="0.3">
      <c r="E730" s="27" t="s">
        <v>108</v>
      </c>
      <c r="F730" s="3" t="str">
        <f t="shared" si="83"/>
        <v/>
      </c>
      <c r="H730" s="4">
        <f t="shared" si="84"/>
        <v>0</v>
      </c>
      <c r="I730" s="17">
        <f t="shared" si="85"/>
        <v>0</v>
      </c>
    </row>
    <row r="731" spans="5:9" x14ac:dyDescent="0.3">
      <c r="E731" s="27" t="s">
        <v>108</v>
      </c>
      <c r="F731" s="3" t="str">
        <f t="shared" si="83"/>
        <v/>
      </c>
      <c r="H731" s="4">
        <f t="shared" si="84"/>
        <v>0</v>
      </c>
      <c r="I731" s="17">
        <f t="shared" si="85"/>
        <v>0</v>
      </c>
    </row>
    <row r="732" spans="5:9" x14ac:dyDescent="0.3">
      <c r="E732" s="27" t="s">
        <v>108</v>
      </c>
      <c r="F732" s="3" t="str">
        <f t="shared" si="83"/>
        <v/>
      </c>
      <c r="H732" s="4">
        <f t="shared" si="84"/>
        <v>0</v>
      </c>
      <c r="I732" s="17">
        <f t="shared" si="85"/>
        <v>0</v>
      </c>
    </row>
    <row r="733" spans="5:9" x14ac:dyDescent="0.3">
      <c r="E733" s="27" t="s">
        <v>108</v>
      </c>
      <c r="F733" s="3" t="str">
        <f t="shared" si="83"/>
        <v/>
      </c>
      <c r="H733" s="4">
        <f t="shared" si="84"/>
        <v>0</v>
      </c>
      <c r="I733" s="17">
        <f t="shared" si="85"/>
        <v>0</v>
      </c>
    </row>
    <row r="734" spans="5:9" x14ac:dyDescent="0.3">
      <c r="E734" s="27" t="s">
        <v>108</v>
      </c>
      <c r="F734" s="3" t="str">
        <f t="shared" si="83"/>
        <v/>
      </c>
      <c r="H734" s="4">
        <f t="shared" si="84"/>
        <v>0</v>
      </c>
      <c r="I734" s="17">
        <f t="shared" si="85"/>
        <v>0</v>
      </c>
    </row>
    <row r="735" spans="5:9" x14ac:dyDescent="0.3">
      <c r="E735" s="27" t="s">
        <v>108</v>
      </c>
      <c r="F735" s="3" t="str">
        <f t="shared" si="83"/>
        <v/>
      </c>
      <c r="H735" s="4">
        <f t="shared" si="84"/>
        <v>0</v>
      </c>
      <c r="I735" s="17">
        <f t="shared" si="85"/>
        <v>0</v>
      </c>
    </row>
    <row r="736" spans="5:9" x14ac:dyDescent="0.3">
      <c r="E736" s="27" t="s">
        <v>108</v>
      </c>
      <c r="F736" s="3" t="str">
        <f t="shared" si="83"/>
        <v/>
      </c>
      <c r="H736" s="4">
        <f t="shared" si="84"/>
        <v>0</v>
      </c>
      <c r="I736" s="17">
        <f t="shared" si="85"/>
        <v>0</v>
      </c>
    </row>
    <row r="737" spans="5:9" x14ac:dyDescent="0.3">
      <c r="E737" s="27" t="s">
        <v>108</v>
      </c>
      <c r="F737" s="3" t="str">
        <f t="shared" si="83"/>
        <v/>
      </c>
      <c r="H737" s="4">
        <f t="shared" si="84"/>
        <v>0</v>
      </c>
      <c r="I737" s="17">
        <f t="shared" si="85"/>
        <v>0</v>
      </c>
    </row>
    <row r="738" spans="5:9" x14ac:dyDescent="0.3">
      <c r="E738" s="27" t="s">
        <v>108</v>
      </c>
      <c r="F738" s="3" t="str">
        <f t="shared" si="83"/>
        <v/>
      </c>
      <c r="H738" s="4">
        <f t="shared" si="84"/>
        <v>0</v>
      </c>
      <c r="I738" s="17">
        <f t="shared" si="85"/>
        <v>0</v>
      </c>
    </row>
    <row r="739" spans="5:9" x14ac:dyDescent="0.3">
      <c r="E739" s="27" t="s">
        <v>108</v>
      </c>
      <c r="F739" s="3" t="str">
        <f t="shared" si="83"/>
        <v/>
      </c>
      <c r="H739" s="4">
        <f t="shared" si="84"/>
        <v>0</v>
      </c>
      <c r="I739" s="17">
        <f t="shared" si="85"/>
        <v>0</v>
      </c>
    </row>
    <row r="740" spans="5:9" x14ac:dyDescent="0.3">
      <c r="E740" s="27" t="s">
        <v>108</v>
      </c>
      <c r="F740" s="3" t="str">
        <f t="shared" ref="F740:F750" si="86">IF(E740="New","",IF(E740=E739,G739,TIME(9,0,0)))</f>
        <v/>
      </c>
      <c r="H740" s="4">
        <f t="shared" si="84"/>
        <v>0</v>
      </c>
      <c r="I740" s="17">
        <f t="shared" si="85"/>
        <v>0</v>
      </c>
    </row>
    <row r="741" spans="5:9" x14ac:dyDescent="0.3">
      <c r="E741" s="27" t="s">
        <v>108</v>
      </c>
      <c r="F741" s="3" t="str">
        <f t="shared" si="86"/>
        <v/>
      </c>
      <c r="H741" s="4">
        <f t="shared" si="84"/>
        <v>0</v>
      </c>
      <c r="I741" s="17">
        <f t="shared" si="85"/>
        <v>0</v>
      </c>
    </row>
    <row r="742" spans="5:9" x14ac:dyDescent="0.3">
      <c r="E742" s="27" t="s">
        <v>108</v>
      </c>
      <c r="F742" s="3" t="str">
        <f t="shared" si="86"/>
        <v/>
      </c>
      <c r="H742" s="4">
        <f t="shared" si="84"/>
        <v>0</v>
      </c>
      <c r="I742" s="17">
        <f t="shared" si="85"/>
        <v>0</v>
      </c>
    </row>
    <row r="743" spans="5:9" x14ac:dyDescent="0.3">
      <c r="E743" s="27" t="s">
        <v>108</v>
      </c>
      <c r="F743" s="3" t="str">
        <f t="shared" si="86"/>
        <v/>
      </c>
      <c r="H743" s="4">
        <f t="shared" si="84"/>
        <v>0</v>
      </c>
      <c r="I743" s="17">
        <f t="shared" si="85"/>
        <v>0</v>
      </c>
    </row>
    <row r="744" spans="5:9" x14ac:dyDescent="0.3">
      <c r="E744" s="27" t="s">
        <v>108</v>
      </c>
      <c r="F744" s="3" t="str">
        <f t="shared" si="86"/>
        <v/>
      </c>
      <c r="H744" s="4">
        <f t="shared" si="84"/>
        <v>0</v>
      </c>
      <c r="I744" s="17">
        <f t="shared" si="85"/>
        <v>0</v>
      </c>
    </row>
    <row r="745" spans="5:9" x14ac:dyDescent="0.3">
      <c r="E745" s="27" t="s">
        <v>108</v>
      </c>
      <c r="F745" s="3" t="str">
        <f t="shared" si="86"/>
        <v/>
      </c>
      <c r="H745" s="4">
        <f t="shared" si="84"/>
        <v>0</v>
      </c>
      <c r="I745" s="17">
        <f t="shared" si="85"/>
        <v>0</v>
      </c>
    </row>
    <row r="746" spans="5:9" x14ac:dyDescent="0.3">
      <c r="E746" s="27" t="s">
        <v>108</v>
      </c>
      <c r="F746" s="3" t="str">
        <f t="shared" si="86"/>
        <v/>
      </c>
      <c r="H746" s="4">
        <f t="shared" si="84"/>
        <v>0</v>
      </c>
      <c r="I746" s="17">
        <f t="shared" si="85"/>
        <v>0</v>
      </c>
    </row>
    <row r="747" spans="5:9" x14ac:dyDescent="0.3">
      <c r="E747" s="27" t="s">
        <v>108</v>
      </c>
      <c r="F747" s="3" t="str">
        <f t="shared" si="86"/>
        <v/>
      </c>
      <c r="H747" s="4">
        <f t="shared" si="84"/>
        <v>0</v>
      </c>
      <c r="I747" s="17">
        <f t="shared" si="85"/>
        <v>0</v>
      </c>
    </row>
    <row r="748" spans="5:9" x14ac:dyDescent="0.3">
      <c r="E748" s="27" t="s">
        <v>108</v>
      </c>
      <c r="F748" s="3" t="str">
        <f t="shared" si="86"/>
        <v/>
      </c>
      <c r="H748" s="4">
        <f t="shared" si="84"/>
        <v>0</v>
      </c>
      <c r="I748" s="17">
        <f t="shared" si="85"/>
        <v>0</v>
      </c>
    </row>
    <row r="749" spans="5:9" x14ac:dyDescent="0.3">
      <c r="E749" s="27" t="s">
        <v>108</v>
      </c>
      <c r="F749" s="3" t="str">
        <f t="shared" si="86"/>
        <v/>
      </c>
      <c r="H749" s="4">
        <f t="shared" si="84"/>
        <v>0</v>
      </c>
      <c r="I749" s="17">
        <f t="shared" si="85"/>
        <v>0</v>
      </c>
    </row>
    <row r="750" spans="5:9" x14ac:dyDescent="0.3">
      <c r="E750" s="27" t="s">
        <v>108</v>
      </c>
      <c r="F750" s="3" t="str">
        <f t="shared" si="86"/>
        <v/>
      </c>
      <c r="H750" s="4">
        <f>IF(AND(C750&lt;&gt;"",F750&lt;&gt;"",G750&lt;&gt;""),(G750-F750)*24,0)</f>
        <v>0</v>
      </c>
      <c r="I750" s="17">
        <f>IF(E750=E749,H750+I749,H750)</f>
        <v>0</v>
      </c>
    </row>
  </sheetData>
  <autoFilter ref="A2:E750" xr:uid="{D5938266-03DA-47DC-B26F-C042D70F1BB7}">
    <filterColumn colId="1">
      <filters blank="1">
        <filter val="1. Incident Ticket #"/>
        <filter val="18556"/>
        <filter val="18700"/>
        <filter val="18702"/>
        <filter val="19307"/>
        <filter val="Grip"/>
        <filter val="Holiday"/>
        <filter val="Leave"/>
        <filter val="Meeting"/>
        <filter val="Others"/>
        <filter val="Training"/>
        <filter val="Tutorial"/>
      </filters>
    </filterColumn>
  </autoFilter>
  <sortState xmlns:xlrd2="http://schemas.microsoft.com/office/spreadsheetml/2017/richdata2" ref="A33:BY40">
    <sortCondition ref="E33:E40"/>
    <sortCondition ref="F33:F40"/>
  </sortState>
  <mergeCells count="5">
    <mergeCell ref="G2:G3"/>
    <mergeCell ref="B2:B3"/>
    <mergeCell ref="C2:C3"/>
    <mergeCell ref="D2:D3"/>
    <mergeCell ref="A2:A3"/>
  </mergeCells>
  <conditionalFormatting sqref="I33:I750">
    <cfRule type="expression" dxfId="15" priority="7">
      <formula>E33&lt;&gt;E34</formula>
    </cfRule>
  </conditionalFormatting>
  <conditionalFormatting sqref="F4:F6">
    <cfRule type="cellIs" dxfId="14" priority="5" operator="lessThan">
      <formula>$H4+$G4</formula>
    </cfRule>
  </conditionalFormatting>
  <conditionalFormatting sqref="I1:BD1 BF1 BH1:CS1">
    <cfRule type="cellIs" dxfId="13" priority="3" operator="lessThan">
      <formula>7.5</formula>
    </cfRule>
  </conditionalFormatting>
  <conditionalFormatting sqref="J1:BD1 BF1 BH1:CS1">
    <cfRule type="cellIs" dxfId="12" priority="2" operator="greaterThan">
      <formula>7.5</formula>
    </cfRule>
  </conditionalFormatting>
  <conditionalFormatting sqref="BA4:BA18 BL4:CS18 CJ19:CS19">
    <cfRule type="cellIs" dxfId="11" priority="1" operator="greaterThan">
      <formula>0</formula>
    </cfRule>
  </conditionalFormatting>
  <dataValidations disablePrompts="1" count="1">
    <dataValidation type="list" allowBlank="1" showInputMessage="1" showErrorMessage="1" sqref="E31" xr:uid="{EFA4872D-ABB6-48C0-83C6-5101A7C53194}">
      <formula1>$L$30:$S$30</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0C781-0485-4C44-9688-BD51BF5E2D53}">
  <sheetPr filterMode="1"/>
  <dimension ref="A1:CS750"/>
  <sheetViews>
    <sheetView zoomScale="85" zoomScaleNormal="85" workbookViewId="0">
      <pane xSplit="9" ySplit="30" topLeftCell="J33" activePane="bottomRight" state="frozen"/>
      <selection pane="topRight" activeCell="J1" sqref="J1"/>
      <selection pane="bottomLeft" activeCell="A31" sqref="A31"/>
      <selection pane="bottomRight" activeCell="I33" sqref="I33"/>
    </sheetView>
  </sheetViews>
  <sheetFormatPr defaultRowHeight="14.4" x14ac:dyDescent="0.3"/>
  <cols>
    <col min="2" max="2" width="20" style="2" customWidth="1"/>
    <col min="3" max="3" width="16.6640625" style="7" customWidth="1"/>
    <col min="4" max="4" width="39.109375" style="8" customWidth="1"/>
    <col min="5" max="6" width="11.33203125" style="3" bestFit="1" customWidth="1"/>
    <col min="7" max="7" width="12.6640625" style="3" customWidth="1"/>
    <col min="8" max="8" width="11.21875" style="13" customWidth="1"/>
    <col min="9" max="9" width="10.44140625" style="14" bestFit="1" customWidth="1"/>
    <col min="10" max="10" width="6.44140625" style="13" customWidth="1"/>
    <col min="11" max="11" width="8.88671875" style="9" customWidth="1"/>
    <col min="12" max="35" width="8.88671875" customWidth="1"/>
    <col min="36" max="36" width="10.44140625" customWidth="1"/>
    <col min="37" max="37" width="9.44140625" customWidth="1"/>
    <col min="38" max="38" width="11.21875" customWidth="1"/>
    <col min="39" max="39" width="10.44140625" customWidth="1"/>
    <col min="40" max="40" width="11.21875" customWidth="1"/>
    <col min="41" max="41" width="10.44140625" customWidth="1"/>
    <col min="42" max="42" width="9.44140625" customWidth="1"/>
    <col min="43" max="43" width="11.21875" customWidth="1"/>
    <col min="44" max="44" width="10.44140625" customWidth="1"/>
    <col min="45" max="45" width="11.21875" customWidth="1"/>
    <col min="46" max="46" width="10.44140625" customWidth="1"/>
    <col min="47" max="47" width="9" customWidth="1"/>
    <col min="48" max="48" width="10.6640625" customWidth="1"/>
    <col min="49" max="49" width="9.88671875" customWidth="1"/>
    <col min="50" max="50" width="10.6640625" customWidth="1"/>
    <col min="51" max="51" width="9.88671875" customWidth="1"/>
    <col min="52" max="52" width="9" customWidth="1"/>
    <col min="53" max="53" width="10.6640625" customWidth="1"/>
    <col min="54" max="54" width="9.88671875" customWidth="1"/>
    <col min="55" max="55" width="10.6640625" customWidth="1"/>
    <col min="56" max="56" width="9.88671875" customWidth="1"/>
    <col min="57" max="57" width="9" customWidth="1"/>
    <col min="58" max="58" width="10.6640625" customWidth="1"/>
    <col min="59" max="67" width="6.6640625" customWidth="1"/>
    <col min="68" max="68" width="6.44140625" customWidth="1"/>
    <col min="69" max="69" width="6.44140625" style="53" customWidth="1"/>
    <col min="70" max="71" width="6.44140625" customWidth="1"/>
    <col min="72" max="72" width="8.88671875" customWidth="1"/>
    <col min="73" max="73" width="8.88671875" style="53" customWidth="1"/>
    <col min="74" max="74" width="8.88671875" customWidth="1"/>
  </cols>
  <sheetData>
    <row r="1" spans="1:97" x14ac:dyDescent="0.3">
      <c r="B1" s="80" t="s">
        <v>205</v>
      </c>
      <c r="C1" s="79" t="s">
        <v>204</v>
      </c>
      <c r="D1" s="6"/>
      <c r="E1" s="1"/>
      <c r="F1" s="1"/>
      <c r="G1" s="1"/>
      <c r="H1" s="22">
        <f t="shared" ref="H1:BS1" si="0">SUM(H4:H27)</f>
        <v>543.75</v>
      </c>
      <c r="I1" s="25">
        <f t="shared" si="0"/>
        <v>7.5</v>
      </c>
      <c r="J1" s="25">
        <f t="shared" si="0"/>
        <v>0</v>
      </c>
      <c r="K1" s="25">
        <f t="shared" si="0"/>
        <v>1.2499999999999996</v>
      </c>
      <c r="L1" s="25">
        <f t="shared" si="0"/>
        <v>0.50000000000000089</v>
      </c>
      <c r="M1" s="25">
        <f t="shared" si="0"/>
        <v>0.50000000000000089</v>
      </c>
      <c r="N1" s="25">
        <f t="shared" si="0"/>
        <v>0</v>
      </c>
      <c r="O1" s="25">
        <f t="shared" si="0"/>
        <v>6.5000000000000009</v>
      </c>
      <c r="P1" s="25">
        <f t="shared" si="0"/>
        <v>4.0000000000000018</v>
      </c>
      <c r="Q1" s="25">
        <f t="shared" si="0"/>
        <v>0.50000000000000089</v>
      </c>
      <c r="R1" s="25">
        <f t="shared" si="0"/>
        <v>6.7500000000000018</v>
      </c>
      <c r="S1" s="25">
        <f t="shared" si="0"/>
        <v>3.0000000000000027</v>
      </c>
      <c r="T1" s="25">
        <f t="shared" si="0"/>
        <v>3.5000000000000009</v>
      </c>
      <c r="U1" s="25">
        <f t="shared" si="0"/>
        <v>3.7500000000000013</v>
      </c>
      <c r="V1" s="25">
        <f t="shared" si="0"/>
        <v>3.7500000000000013</v>
      </c>
      <c r="W1" s="25">
        <f t="shared" si="0"/>
        <v>0.50000000000000089</v>
      </c>
      <c r="X1" s="25">
        <f t="shared" si="0"/>
        <v>6.5</v>
      </c>
      <c r="Y1" s="25">
        <f t="shared" si="0"/>
        <v>6.5000000000000018</v>
      </c>
      <c r="Z1" s="25">
        <f t="shared" si="0"/>
        <v>6.5000000000000027</v>
      </c>
      <c r="AA1" s="25">
        <f t="shared" si="0"/>
        <v>6.7500000000000018</v>
      </c>
      <c r="AB1" s="25">
        <f t="shared" si="0"/>
        <v>7.5000000000000009</v>
      </c>
      <c r="AC1" s="25">
        <f t="shared" si="0"/>
        <v>7.4999999999999982</v>
      </c>
      <c r="AD1" s="25">
        <f t="shared" si="0"/>
        <v>7.4999999999999991</v>
      </c>
      <c r="AE1" s="25">
        <f t="shared" si="0"/>
        <v>7.5000000000000018</v>
      </c>
      <c r="AF1" s="25">
        <f t="shared" si="0"/>
        <v>7.5000000000000018</v>
      </c>
      <c r="AG1" s="25">
        <f t="shared" si="0"/>
        <v>7.5000000000000018</v>
      </c>
      <c r="AH1" s="81">
        <f t="shared" si="0"/>
        <v>10.500000000000002</v>
      </c>
      <c r="AI1" s="25">
        <f t="shared" si="0"/>
        <v>7.5000000000000009</v>
      </c>
      <c r="AJ1" s="25">
        <f t="shared" si="0"/>
        <v>7.4999999999999991</v>
      </c>
      <c r="AK1" s="25">
        <f t="shared" si="0"/>
        <v>7.5</v>
      </c>
      <c r="AL1" s="25">
        <f t="shared" si="0"/>
        <v>0</v>
      </c>
      <c r="AM1" s="81">
        <f t="shared" si="0"/>
        <v>10.5</v>
      </c>
      <c r="AN1" s="25">
        <f t="shared" si="0"/>
        <v>7.5</v>
      </c>
      <c r="AO1" s="25">
        <f t="shared" si="0"/>
        <v>7.5000000000000018</v>
      </c>
      <c r="AP1" s="81">
        <f t="shared" si="0"/>
        <v>9.5000000000000018</v>
      </c>
      <c r="AQ1" s="25">
        <f t="shared" si="0"/>
        <v>7.5000000000000009</v>
      </c>
      <c r="AR1" s="25">
        <f t="shared" si="0"/>
        <v>7.5000000000000009</v>
      </c>
      <c r="AS1" s="25">
        <f t="shared" si="0"/>
        <v>7.5000000000000009</v>
      </c>
      <c r="AT1" s="81">
        <f t="shared" si="0"/>
        <v>10.500000000000002</v>
      </c>
      <c r="AU1" s="81">
        <f t="shared" si="0"/>
        <v>10.500000000000002</v>
      </c>
      <c r="AV1" s="81">
        <f t="shared" si="0"/>
        <v>10.5</v>
      </c>
      <c r="AW1" s="25">
        <f t="shared" si="0"/>
        <v>7.5000000000000018</v>
      </c>
      <c r="AX1" s="81">
        <f t="shared" si="0"/>
        <v>10.5</v>
      </c>
      <c r="AY1" s="81">
        <f t="shared" si="0"/>
        <v>10.5</v>
      </c>
      <c r="AZ1" s="81">
        <f t="shared" si="0"/>
        <v>9</v>
      </c>
      <c r="BA1" s="25">
        <f t="shared" si="0"/>
        <v>7.5000000000000009</v>
      </c>
      <c r="BB1" s="25">
        <f t="shared" si="0"/>
        <v>7.5</v>
      </c>
      <c r="BC1" s="25">
        <f t="shared" si="0"/>
        <v>7.5000000000000018</v>
      </c>
      <c r="BD1" s="25">
        <f t="shared" si="0"/>
        <v>7.5000000000000018</v>
      </c>
      <c r="BE1" s="81">
        <f t="shared" si="0"/>
        <v>3.75</v>
      </c>
      <c r="BF1" s="25">
        <f t="shared" si="0"/>
        <v>7.5000000000000009</v>
      </c>
      <c r="BG1" s="81">
        <f t="shared" si="0"/>
        <v>3.75</v>
      </c>
      <c r="BH1" s="25">
        <f t="shared" si="0"/>
        <v>7.5000000000000018</v>
      </c>
      <c r="BI1" s="25">
        <f t="shared" si="0"/>
        <v>7.5</v>
      </c>
      <c r="BJ1" s="25">
        <f t="shared" si="0"/>
        <v>7.5</v>
      </c>
      <c r="BK1" s="25">
        <f t="shared" si="0"/>
        <v>7.5</v>
      </c>
      <c r="BL1" s="25">
        <f t="shared" si="0"/>
        <v>7.5</v>
      </c>
      <c r="BM1" s="25">
        <f t="shared" si="0"/>
        <v>7.5000000000000009</v>
      </c>
      <c r="BN1" s="25">
        <f t="shared" si="0"/>
        <v>7.5000000000000009</v>
      </c>
      <c r="BO1" s="25">
        <f t="shared" si="0"/>
        <v>7.5000000000000009</v>
      </c>
      <c r="BP1" s="25">
        <f t="shared" si="0"/>
        <v>7.5000000000000009</v>
      </c>
      <c r="BQ1" s="49">
        <f t="shared" si="0"/>
        <v>7.5000000000000018</v>
      </c>
      <c r="BR1" s="25">
        <f t="shared" si="0"/>
        <v>7.5000000000000009</v>
      </c>
      <c r="BS1" s="25">
        <f t="shared" si="0"/>
        <v>7.5000000000000009</v>
      </c>
      <c r="BT1" s="25">
        <f t="shared" ref="BT1:CS1" si="1">SUM(BT4:BT27)</f>
        <v>7.5000000000000018</v>
      </c>
      <c r="BU1" s="49">
        <f t="shared" si="1"/>
        <v>7.5000000000000018</v>
      </c>
      <c r="BV1" s="25">
        <f t="shared" si="1"/>
        <v>0</v>
      </c>
      <c r="BW1" s="25">
        <f t="shared" si="1"/>
        <v>7.4999999999999982</v>
      </c>
      <c r="BX1" s="25">
        <f t="shared" si="1"/>
        <v>7.5000000000000009</v>
      </c>
      <c r="BY1" s="25">
        <f t="shared" si="1"/>
        <v>8.5</v>
      </c>
      <c r="BZ1" s="25">
        <f t="shared" si="1"/>
        <v>0</v>
      </c>
      <c r="CA1" s="25">
        <f t="shared" si="1"/>
        <v>7.5000000000000009</v>
      </c>
      <c r="CB1" s="25">
        <f t="shared" si="1"/>
        <v>7.5</v>
      </c>
      <c r="CC1" s="25">
        <f t="shared" si="1"/>
        <v>7.4999999999999991</v>
      </c>
      <c r="CD1" s="25">
        <f t="shared" si="1"/>
        <v>7.5000000000000018</v>
      </c>
      <c r="CE1" s="25">
        <f t="shared" si="1"/>
        <v>0</v>
      </c>
      <c r="CF1" s="25">
        <f t="shared" si="1"/>
        <v>7.5</v>
      </c>
      <c r="CG1" s="25">
        <f t="shared" si="1"/>
        <v>7.5000000000000018</v>
      </c>
      <c r="CH1" s="25">
        <f t="shared" si="1"/>
        <v>7.4999999999999982</v>
      </c>
      <c r="CI1" s="25">
        <f t="shared" si="1"/>
        <v>0</v>
      </c>
      <c r="CJ1" s="25">
        <f t="shared" si="1"/>
        <v>7.5</v>
      </c>
      <c r="CK1" s="25">
        <f t="shared" si="1"/>
        <v>7.5000000000000009</v>
      </c>
      <c r="CL1" s="25">
        <f t="shared" si="1"/>
        <v>7.5</v>
      </c>
      <c r="CM1" s="25">
        <f t="shared" si="1"/>
        <v>7.5000000000000009</v>
      </c>
      <c r="CN1" s="25">
        <f t="shared" si="1"/>
        <v>7.5000000000000009</v>
      </c>
      <c r="CO1" s="25">
        <f t="shared" si="1"/>
        <v>0</v>
      </c>
      <c r="CP1" s="25">
        <f t="shared" si="1"/>
        <v>0</v>
      </c>
      <c r="CQ1" s="25">
        <f t="shared" si="1"/>
        <v>7.5000000000000009</v>
      </c>
      <c r="CR1" s="25">
        <f t="shared" si="1"/>
        <v>0</v>
      </c>
      <c r="CS1" s="25">
        <f t="shared" si="1"/>
        <v>0</v>
      </c>
    </row>
    <row r="2" spans="1:97" s="53" customFormat="1" x14ac:dyDescent="0.3">
      <c r="A2" s="118" t="s">
        <v>87</v>
      </c>
      <c r="B2" s="115" t="s">
        <v>85</v>
      </c>
      <c r="C2" s="116" t="s">
        <v>219</v>
      </c>
      <c r="D2" s="117" t="s">
        <v>220</v>
      </c>
      <c r="E2" s="86"/>
      <c r="F2" s="86"/>
      <c r="G2" s="114" t="s">
        <v>105</v>
      </c>
      <c r="H2" s="89"/>
      <c r="I2" s="50">
        <f>I3</f>
        <v>44683</v>
      </c>
      <c r="J2" s="18">
        <f t="shared" ref="J2:BU2" si="2">J3</f>
        <v>44684</v>
      </c>
      <c r="K2" s="18">
        <f t="shared" si="2"/>
        <v>44685</v>
      </c>
      <c r="L2" s="18">
        <f t="shared" si="2"/>
        <v>44686</v>
      </c>
      <c r="M2" s="18">
        <f t="shared" si="2"/>
        <v>44687</v>
      </c>
      <c r="N2" s="18">
        <f t="shared" si="2"/>
        <v>44690</v>
      </c>
      <c r="O2" s="18">
        <f t="shared" si="2"/>
        <v>44691</v>
      </c>
      <c r="P2" s="18">
        <f t="shared" si="2"/>
        <v>44692</v>
      </c>
      <c r="Q2" s="18">
        <f t="shared" si="2"/>
        <v>44693</v>
      </c>
      <c r="R2" s="18">
        <f t="shared" si="2"/>
        <v>44694</v>
      </c>
      <c r="S2" s="18">
        <f t="shared" si="2"/>
        <v>44697</v>
      </c>
      <c r="T2" s="18">
        <f t="shared" si="2"/>
        <v>44698</v>
      </c>
      <c r="U2" s="18">
        <f t="shared" si="2"/>
        <v>44699</v>
      </c>
      <c r="V2" s="18">
        <f t="shared" si="2"/>
        <v>44700</v>
      </c>
      <c r="W2" s="18">
        <f t="shared" si="2"/>
        <v>44701</v>
      </c>
      <c r="X2" s="18">
        <f t="shared" si="2"/>
        <v>44704</v>
      </c>
      <c r="Y2" s="18">
        <f t="shared" si="2"/>
        <v>44705</v>
      </c>
      <c r="Z2" s="18">
        <f t="shared" si="2"/>
        <v>44706</v>
      </c>
      <c r="AA2" s="18">
        <f t="shared" si="2"/>
        <v>44707</v>
      </c>
      <c r="AB2" s="18">
        <f t="shared" si="2"/>
        <v>44708</v>
      </c>
      <c r="AC2" s="50">
        <f t="shared" si="2"/>
        <v>44711</v>
      </c>
      <c r="AD2" s="50">
        <f t="shared" si="2"/>
        <v>44712</v>
      </c>
      <c r="AE2" s="50">
        <f t="shared" si="2"/>
        <v>44713</v>
      </c>
      <c r="AF2" s="50">
        <f t="shared" si="2"/>
        <v>44714</v>
      </c>
      <c r="AG2" s="50">
        <f t="shared" si="2"/>
        <v>44715</v>
      </c>
      <c r="AH2" s="50">
        <f t="shared" si="2"/>
        <v>44718</v>
      </c>
      <c r="AI2" s="50">
        <f t="shared" si="2"/>
        <v>44719</v>
      </c>
      <c r="AJ2" s="50">
        <f t="shared" si="2"/>
        <v>44720</v>
      </c>
      <c r="AK2" s="50">
        <f t="shared" si="2"/>
        <v>44721</v>
      </c>
      <c r="AL2" s="50">
        <f t="shared" si="2"/>
        <v>44722</v>
      </c>
      <c r="AM2" s="50">
        <f t="shared" si="2"/>
        <v>44725</v>
      </c>
      <c r="AN2" s="50">
        <f t="shared" si="2"/>
        <v>44726</v>
      </c>
      <c r="AO2" s="50">
        <f t="shared" si="2"/>
        <v>44727</v>
      </c>
      <c r="AP2" s="50">
        <f t="shared" si="2"/>
        <v>44728</v>
      </c>
      <c r="AQ2" s="50">
        <f t="shared" si="2"/>
        <v>44729</v>
      </c>
      <c r="AR2" s="50">
        <f t="shared" si="2"/>
        <v>44732</v>
      </c>
      <c r="AS2" s="50">
        <f t="shared" si="2"/>
        <v>44733</v>
      </c>
      <c r="AT2" s="50">
        <f t="shared" si="2"/>
        <v>44734</v>
      </c>
      <c r="AU2" s="50">
        <f t="shared" si="2"/>
        <v>44735</v>
      </c>
      <c r="AV2" s="50">
        <f t="shared" si="2"/>
        <v>44736</v>
      </c>
      <c r="AW2" s="50">
        <f t="shared" si="2"/>
        <v>44739</v>
      </c>
      <c r="AX2" s="50">
        <f t="shared" si="2"/>
        <v>44740</v>
      </c>
      <c r="AY2" s="50">
        <f t="shared" si="2"/>
        <v>44741</v>
      </c>
      <c r="AZ2" s="50">
        <f t="shared" si="2"/>
        <v>44742</v>
      </c>
      <c r="BA2" s="50">
        <f t="shared" si="2"/>
        <v>44743</v>
      </c>
      <c r="BB2" s="50">
        <f t="shared" si="2"/>
        <v>44746</v>
      </c>
      <c r="BC2" s="50">
        <f t="shared" si="2"/>
        <v>44747</v>
      </c>
      <c r="BD2" s="50">
        <f t="shared" si="2"/>
        <v>44748</v>
      </c>
      <c r="BE2" s="50">
        <f t="shared" si="2"/>
        <v>44749</v>
      </c>
      <c r="BF2" s="50">
        <f t="shared" si="2"/>
        <v>44750</v>
      </c>
      <c r="BG2" s="50">
        <f t="shared" si="2"/>
        <v>44753</v>
      </c>
      <c r="BH2" s="50">
        <f t="shared" si="2"/>
        <v>44754</v>
      </c>
      <c r="BI2" s="50">
        <f t="shared" si="2"/>
        <v>44755</v>
      </c>
      <c r="BJ2" s="50">
        <f t="shared" si="2"/>
        <v>44756</v>
      </c>
      <c r="BK2" s="50">
        <f t="shared" si="2"/>
        <v>44757</v>
      </c>
      <c r="BL2" s="50">
        <f t="shared" si="2"/>
        <v>44760</v>
      </c>
      <c r="BM2" s="50">
        <f t="shared" si="2"/>
        <v>44761</v>
      </c>
      <c r="BN2" s="50">
        <f t="shared" si="2"/>
        <v>44762</v>
      </c>
      <c r="BO2" s="50">
        <f t="shared" si="2"/>
        <v>44763</v>
      </c>
      <c r="BP2" s="50">
        <f t="shared" si="2"/>
        <v>44764</v>
      </c>
      <c r="BQ2" s="50">
        <f t="shared" si="2"/>
        <v>44767</v>
      </c>
      <c r="BR2" s="50">
        <f t="shared" si="2"/>
        <v>44768</v>
      </c>
      <c r="BS2" s="50">
        <f t="shared" si="2"/>
        <v>44769</v>
      </c>
      <c r="BT2" s="50">
        <f t="shared" si="2"/>
        <v>44770</v>
      </c>
      <c r="BU2" s="50">
        <f t="shared" si="2"/>
        <v>44771</v>
      </c>
      <c r="BV2" s="50">
        <f>BV3</f>
        <v>44774</v>
      </c>
      <c r="BW2" s="50">
        <f>BW3</f>
        <v>44775</v>
      </c>
      <c r="BX2" s="50">
        <f>BX3</f>
        <v>44776</v>
      </c>
      <c r="BY2" s="50">
        <f>BY3</f>
        <v>44777</v>
      </c>
      <c r="BZ2" s="50">
        <f t="shared" ref="BZ2:CS2" si="3">BZ3</f>
        <v>44778</v>
      </c>
      <c r="CA2" s="50">
        <f t="shared" si="3"/>
        <v>44781</v>
      </c>
      <c r="CB2" s="50">
        <f t="shared" si="3"/>
        <v>44782</v>
      </c>
      <c r="CC2" s="50">
        <f t="shared" si="3"/>
        <v>44783</v>
      </c>
      <c r="CD2" s="50">
        <f t="shared" si="3"/>
        <v>44784</v>
      </c>
      <c r="CE2" s="50">
        <f t="shared" si="3"/>
        <v>44785</v>
      </c>
      <c r="CF2" s="50">
        <f t="shared" si="3"/>
        <v>44788</v>
      </c>
      <c r="CG2" s="50">
        <f t="shared" si="3"/>
        <v>44789</v>
      </c>
      <c r="CH2" s="50">
        <f t="shared" si="3"/>
        <v>44790</v>
      </c>
      <c r="CI2" s="50">
        <f t="shared" si="3"/>
        <v>44791</v>
      </c>
      <c r="CJ2" s="50">
        <f t="shared" si="3"/>
        <v>44792</v>
      </c>
      <c r="CK2" s="50">
        <f t="shared" si="3"/>
        <v>44795</v>
      </c>
      <c r="CL2" s="50">
        <f t="shared" si="3"/>
        <v>44796</v>
      </c>
      <c r="CM2" s="50">
        <f t="shared" si="3"/>
        <v>44797</v>
      </c>
      <c r="CN2" s="50">
        <f t="shared" si="3"/>
        <v>44798</v>
      </c>
      <c r="CO2" s="50">
        <f t="shared" si="3"/>
        <v>44799</v>
      </c>
      <c r="CP2" s="50">
        <f t="shared" si="3"/>
        <v>44802</v>
      </c>
      <c r="CQ2" s="50">
        <f t="shared" si="3"/>
        <v>44803</v>
      </c>
      <c r="CR2" s="50">
        <f t="shared" si="3"/>
        <v>44804</v>
      </c>
      <c r="CS2" s="50">
        <f t="shared" si="3"/>
        <v>44805</v>
      </c>
    </row>
    <row r="3" spans="1:97" s="53" customFormat="1" ht="19.8" customHeight="1" x14ac:dyDescent="0.3">
      <c r="A3" s="118"/>
      <c r="B3" s="115"/>
      <c r="C3" s="116"/>
      <c r="D3" s="117"/>
      <c r="E3" s="83" t="s">
        <v>221</v>
      </c>
      <c r="F3" s="86" t="s">
        <v>96</v>
      </c>
      <c r="G3" s="114"/>
      <c r="H3" s="89" t="s">
        <v>5</v>
      </c>
      <c r="I3" s="90">
        <v>44683</v>
      </c>
      <c r="J3" s="20">
        <f t="shared" ref="J3:BU3" si="4">IF(WEEKDAY(I3,2)=5,I3+3,I3+1)</f>
        <v>44684</v>
      </c>
      <c r="K3" s="20">
        <f t="shared" si="4"/>
        <v>44685</v>
      </c>
      <c r="L3" s="20">
        <f t="shared" si="4"/>
        <v>44686</v>
      </c>
      <c r="M3" s="20">
        <f t="shared" si="4"/>
        <v>44687</v>
      </c>
      <c r="N3" s="20">
        <f t="shared" si="4"/>
        <v>44690</v>
      </c>
      <c r="O3" s="20">
        <f t="shared" si="4"/>
        <v>44691</v>
      </c>
      <c r="P3" s="20">
        <f t="shared" si="4"/>
        <v>44692</v>
      </c>
      <c r="Q3" s="20">
        <f t="shared" si="4"/>
        <v>44693</v>
      </c>
      <c r="R3" s="20">
        <f t="shared" si="4"/>
        <v>44694</v>
      </c>
      <c r="S3" s="20">
        <f t="shared" si="4"/>
        <v>44697</v>
      </c>
      <c r="T3" s="20">
        <f t="shared" si="4"/>
        <v>44698</v>
      </c>
      <c r="U3" s="20">
        <f t="shared" si="4"/>
        <v>44699</v>
      </c>
      <c r="V3" s="20">
        <f t="shared" si="4"/>
        <v>44700</v>
      </c>
      <c r="W3" s="20">
        <f t="shared" si="4"/>
        <v>44701</v>
      </c>
      <c r="X3" s="20">
        <f t="shared" si="4"/>
        <v>44704</v>
      </c>
      <c r="Y3" s="20">
        <f t="shared" si="4"/>
        <v>44705</v>
      </c>
      <c r="Z3" s="20">
        <f t="shared" si="4"/>
        <v>44706</v>
      </c>
      <c r="AA3" s="20">
        <f t="shared" si="4"/>
        <v>44707</v>
      </c>
      <c r="AB3" s="20">
        <f t="shared" si="4"/>
        <v>44708</v>
      </c>
      <c r="AC3" s="51">
        <f t="shared" si="4"/>
        <v>44711</v>
      </c>
      <c r="AD3" s="51">
        <f t="shared" si="4"/>
        <v>44712</v>
      </c>
      <c r="AE3" s="51">
        <f t="shared" si="4"/>
        <v>44713</v>
      </c>
      <c r="AF3" s="51">
        <f t="shared" si="4"/>
        <v>44714</v>
      </c>
      <c r="AG3" s="51">
        <f t="shared" si="4"/>
        <v>44715</v>
      </c>
      <c r="AH3" s="51">
        <f t="shared" si="4"/>
        <v>44718</v>
      </c>
      <c r="AI3" s="51">
        <f t="shared" si="4"/>
        <v>44719</v>
      </c>
      <c r="AJ3" s="51">
        <f t="shared" si="4"/>
        <v>44720</v>
      </c>
      <c r="AK3" s="51">
        <f t="shared" si="4"/>
        <v>44721</v>
      </c>
      <c r="AL3" s="51">
        <f t="shared" si="4"/>
        <v>44722</v>
      </c>
      <c r="AM3" s="51">
        <f t="shared" si="4"/>
        <v>44725</v>
      </c>
      <c r="AN3" s="51">
        <f t="shared" si="4"/>
        <v>44726</v>
      </c>
      <c r="AO3" s="51">
        <f t="shared" si="4"/>
        <v>44727</v>
      </c>
      <c r="AP3" s="51">
        <f t="shared" si="4"/>
        <v>44728</v>
      </c>
      <c r="AQ3" s="51">
        <f t="shared" si="4"/>
        <v>44729</v>
      </c>
      <c r="AR3" s="51">
        <f t="shared" si="4"/>
        <v>44732</v>
      </c>
      <c r="AS3" s="51">
        <f t="shared" si="4"/>
        <v>44733</v>
      </c>
      <c r="AT3" s="51">
        <f t="shared" si="4"/>
        <v>44734</v>
      </c>
      <c r="AU3" s="51">
        <f t="shared" si="4"/>
        <v>44735</v>
      </c>
      <c r="AV3" s="51">
        <f t="shared" si="4"/>
        <v>44736</v>
      </c>
      <c r="AW3" s="51">
        <f t="shared" si="4"/>
        <v>44739</v>
      </c>
      <c r="AX3" s="51">
        <f t="shared" si="4"/>
        <v>44740</v>
      </c>
      <c r="AY3" s="51">
        <f t="shared" si="4"/>
        <v>44741</v>
      </c>
      <c r="AZ3" s="51">
        <f t="shared" si="4"/>
        <v>44742</v>
      </c>
      <c r="BA3" s="51">
        <f t="shared" si="4"/>
        <v>44743</v>
      </c>
      <c r="BB3" s="51">
        <f t="shared" si="4"/>
        <v>44746</v>
      </c>
      <c r="BC3" s="51">
        <f t="shared" si="4"/>
        <v>44747</v>
      </c>
      <c r="BD3" s="51">
        <f t="shared" si="4"/>
        <v>44748</v>
      </c>
      <c r="BE3" s="51">
        <f t="shared" si="4"/>
        <v>44749</v>
      </c>
      <c r="BF3" s="51">
        <f t="shared" si="4"/>
        <v>44750</v>
      </c>
      <c r="BG3" s="51">
        <f t="shared" si="4"/>
        <v>44753</v>
      </c>
      <c r="BH3" s="51">
        <f t="shared" si="4"/>
        <v>44754</v>
      </c>
      <c r="BI3" s="51">
        <f t="shared" si="4"/>
        <v>44755</v>
      </c>
      <c r="BJ3" s="51">
        <f t="shared" si="4"/>
        <v>44756</v>
      </c>
      <c r="BK3" s="51">
        <f t="shared" si="4"/>
        <v>44757</v>
      </c>
      <c r="BL3" s="51">
        <f t="shared" si="4"/>
        <v>44760</v>
      </c>
      <c r="BM3" s="51">
        <f t="shared" si="4"/>
        <v>44761</v>
      </c>
      <c r="BN3" s="51">
        <f t="shared" si="4"/>
        <v>44762</v>
      </c>
      <c r="BO3" s="51">
        <f t="shared" si="4"/>
        <v>44763</v>
      </c>
      <c r="BP3" s="51">
        <f t="shared" si="4"/>
        <v>44764</v>
      </c>
      <c r="BQ3" s="51">
        <f t="shared" si="4"/>
        <v>44767</v>
      </c>
      <c r="BR3" s="51">
        <f t="shared" si="4"/>
        <v>44768</v>
      </c>
      <c r="BS3" s="51">
        <f t="shared" si="4"/>
        <v>44769</v>
      </c>
      <c r="BT3" s="51">
        <f t="shared" si="4"/>
        <v>44770</v>
      </c>
      <c r="BU3" s="51">
        <f t="shared" si="4"/>
        <v>44771</v>
      </c>
      <c r="BV3" s="51">
        <f t="shared" ref="BV3:CS3" si="5">IF(WEEKDAY(BU3,2)=5,BU3+3,BU3+1)</f>
        <v>44774</v>
      </c>
      <c r="BW3" s="51">
        <f t="shared" si="5"/>
        <v>44775</v>
      </c>
      <c r="BX3" s="51">
        <f t="shared" si="5"/>
        <v>44776</v>
      </c>
      <c r="BY3" s="51">
        <f t="shared" si="5"/>
        <v>44777</v>
      </c>
      <c r="BZ3" s="51">
        <f t="shared" si="5"/>
        <v>44778</v>
      </c>
      <c r="CA3" s="51">
        <f t="shared" si="5"/>
        <v>44781</v>
      </c>
      <c r="CB3" s="51">
        <f t="shared" si="5"/>
        <v>44782</v>
      </c>
      <c r="CC3" s="51">
        <f t="shared" si="5"/>
        <v>44783</v>
      </c>
      <c r="CD3" s="51">
        <f t="shared" si="5"/>
        <v>44784</v>
      </c>
      <c r="CE3" s="51">
        <f t="shared" si="5"/>
        <v>44785</v>
      </c>
      <c r="CF3" s="51">
        <f t="shared" si="5"/>
        <v>44788</v>
      </c>
      <c r="CG3" s="51">
        <f t="shared" si="5"/>
        <v>44789</v>
      </c>
      <c r="CH3" s="51">
        <f t="shared" si="5"/>
        <v>44790</v>
      </c>
      <c r="CI3" s="51">
        <f t="shared" si="5"/>
        <v>44791</v>
      </c>
      <c r="CJ3" s="51">
        <f t="shared" si="5"/>
        <v>44792</v>
      </c>
      <c r="CK3" s="51">
        <f t="shared" si="5"/>
        <v>44795</v>
      </c>
      <c r="CL3" s="51">
        <f t="shared" si="5"/>
        <v>44796</v>
      </c>
      <c r="CM3" s="51">
        <f t="shared" si="5"/>
        <v>44797</v>
      </c>
      <c r="CN3" s="51">
        <f t="shared" si="5"/>
        <v>44798</v>
      </c>
      <c r="CO3" s="51">
        <f t="shared" si="5"/>
        <v>44799</v>
      </c>
      <c r="CP3" s="51">
        <f t="shared" si="5"/>
        <v>44802</v>
      </c>
      <c r="CQ3" s="51">
        <f t="shared" si="5"/>
        <v>44803</v>
      </c>
      <c r="CR3" s="51">
        <f t="shared" si="5"/>
        <v>44804</v>
      </c>
      <c r="CS3" s="51">
        <f t="shared" si="5"/>
        <v>44805</v>
      </c>
    </row>
    <row r="4" spans="1:97" ht="14.4" customHeight="1" x14ac:dyDescent="0.3">
      <c r="A4" s="21" t="s">
        <v>24</v>
      </c>
      <c r="B4" s="2" t="s">
        <v>77</v>
      </c>
      <c r="C4" t="s">
        <v>28</v>
      </c>
      <c r="D4" s="2"/>
      <c r="E4" s="29" t="s">
        <v>28</v>
      </c>
      <c r="F4" s="4"/>
      <c r="G4" s="4"/>
      <c r="H4" s="13">
        <f t="shared" ref="H4:H27" si="6">SUMIF($C$31:$C$762,"="&amp;C4,$H$31:$H$762)</f>
        <v>48.750000000000007</v>
      </c>
      <c r="I4" s="14">
        <f t="shared" ref="I4:X13" si="7">SUMIFS($H$31:$H$762,$C$31:$C$762,$C4,$E$31:$E$762,I$3)</f>
        <v>0</v>
      </c>
      <c r="J4" s="14">
        <f t="shared" si="7"/>
        <v>0</v>
      </c>
      <c r="K4" s="14">
        <f t="shared" si="7"/>
        <v>0</v>
      </c>
      <c r="L4" s="14">
        <f t="shared" si="7"/>
        <v>0</v>
      </c>
      <c r="M4" s="14">
        <f t="shared" si="7"/>
        <v>0</v>
      </c>
      <c r="N4" s="14">
        <f t="shared" si="7"/>
        <v>0</v>
      </c>
      <c r="O4" s="14">
        <f t="shared" si="7"/>
        <v>6</v>
      </c>
      <c r="P4" s="14">
        <f t="shared" si="7"/>
        <v>0</v>
      </c>
      <c r="Q4" s="14">
        <f t="shared" si="7"/>
        <v>0</v>
      </c>
      <c r="R4" s="14">
        <f t="shared" si="7"/>
        <v>6.0000000000000018</v>
      </c>
      <c r="S4" s="14">
        <f t="shared" si="7"/>
        <v>1.0000000000000018</v>
      </c>
      <c r="T4" s="14">
        <f t="shared" si="7"/>
        <v>0</v>
      </c>
      <c r="U4" s="14">
        <f t="shared" si="7"/>
        <v>1.7500000000000004</v>
      </c>
      <c r="V4" s="14">
        <f t="shared" si="7"/>
        <v>1.7500000000000004</v>
      </c>
      <c r="W4" s="14">
        <f t="shared" si="7"/>
        <v>0</v>
      </c>
      <c r="X4" s="14">
        <f t="shared" si="7"/>
        <v>5.75</v>
      </c>
      <c r="Y4" s="14">
        <f t="shared" ref="Y4:BU14" si="8">SUMIFS($H$31:$H$762,$C$31:$C$762,$C4,$E$31:$E$762,Y$3)</f>
        <v>4.7500000000000018</v>
      </c>
      <c r="Z4" s="14">
        <f t="shared" si="8"/>
        <v>6.0000000000000018</v>
      </c>
      <c r="AA4" s="14">
        <f t="shared" si="8"/>
        <v>5.0000000000000009</v>
      </c>
      <c r="AB4" s="14">
        <f t="shared" si="8"/>
        <v>5.5</v>
      </c>
      <c r="AC4" s="14">
        <f t="shared" si="8"/>
        <v>5.2499999999999982</v>
      </c>
      <c r="AD4" s="14">
        <f t="shared" si="8"/>
        <v>0</v>
      </c>
      <c r="AE4" s="14">
        <f t="shared" si="8"/>
        <v>0</v>
      </c>
      <c r="AF4" s="14">
        <f>SUMIFS($H$31:$H$762,$C$31:$C$762,$C4,$E$31:$E$762,AF$3)</f>
        <v>0</v>
      </c>
      <c r="AG4" s="14">
        <f t="shared" ref="AG4:BK10" si="9">SUMIFS($H$31:$H$762,$C$31:$C$762,$C4,$E$31:$E$762,AG$3)</f>
        <v>0</v>
      </c>
      <c r="AH4" s="14">
        <f t="shared" si="9"/>
        <v>0</v>
      </c>
      <c r="AI4" s="14">
        <f t="shared" si="9"/>
        <v>0</v>
      </c>
      <c r="AJ4" s="14">
        <f t="shared" si="9"/>
        <v>0</v>
      </c>
      <c r="AK4" s="14">
        <f t="shared" si="9"/>
        <v>0</v>
      </c>
      <c r="AL4" s="14">
        <f t="shared" si="9"/>
        <v>0</v>
      </c>
      <c r="AM4" s="14">
        <f t="shared" si="9"/>
        <v>0</v>
      </c>
      <c r="AN4" s="14">
        <f t="shared" si="9"/>
        <v>0</v>
      </c>
      <c r="AO4" s="14">
        <f t="shared" si="9"/>
        <v>0</v>
      </c>
      <c r="AP4" s="14">
        <f t="shared" si="9"/>
        <v>0</v>
      </c>
      <c r="AQ4" s="14">
        <f t="shared" si="9"/>
        <v>0</v>
      </c>
      <c r="AR4" s="14">
        <f t="shared" si="9"/>
        <v>0</v>
      </c>
      <c r="AS4" s="14">
        <f t="shared" si="9"/>
        <v>0</v>
      </c>
      <c r="AT4" s="14">
        <f t="shared" si="9"/>
        <v>0</v>
      </c>
      <c r="AU4" s="14">
        <f t="shared" si="9"/>
        <v>0</v>
      </c>
      <c r="AV4" s="100">
        <f t="shared" si="9"/>
        <v>0</v>
      </c>
      <c r="AW4" s="100">
        <f t="shared" si="9"/>
        <v>0</v>
      </c>
      <c r="AX4" s="100">
        <f t="shared" si="9"/>
        <v>0</v>
      </c>
      <c r="AY4" s="100">
        <f t="shared" si="9"/>
        <v>0</v>
      </c>
      <c r="AZ4" s="100">
        <f t="shared" si="9"/>
        <v>0</v>
      </c>
      <c r="BA4" s="100">
        <f t="shared" si="9"/>
        <v>0</v>
      </c>
      <c r="BB4" s="100">
        <f t="shared" si="9"/>
        <v>0</v>
      </c>
      <c r="BC4" s="100">
        <f t="shared" si="9"/>
        <v>0</v>
      </c>
      <c r="BD4" s="14">
        <f t="shared" si="9"/>
        <v>0</v>
      </c>
      <c r="BE4" s="14">
        <f t="shared" si="9"/>
        <v>0</v>
      </c>
      <c r="BF4" s="14">
        <f t="shared" si="9"/>
        <v>0</v>
      </c>
      <c r="BG4" s="14">
        <f t="shared" si="9"/>
        <v>0</v>
      </c>
      <c r="BH4" s="14">
        <f t="shared" si="9"/>
        <v>0</v>
      </c>
      <c r="BI4" s="14">
        <f t="shared" si="9"/>
        <v>0</v>
      </c>
      <c r="BJ4" s="14">
        <f t="shared" si="9"/>
        <v>0</v>
      </c>
      <c r="BK4" s="14">
        <f t="shared" si="9"/>
        <v>0</v>
      </c>
      <c r="BL4" s="14">
        <f t="shared" ref="BL4:CJ14" si="10">SUMIFS($H$31:$H$762,$C$31:$C$762,$C4,$E$31:$E$762,BL$3)</f>
        <v>0</v>
      </c>
      <c r="BM4" s="14">
        <f t="shared" si="10"/>
        <v>0</v>
      </c>
      <c r="BN4" s="14">
        <f t="shared" si="10"/>
        <v>0</v>
      </c>
      <c r="BO4" s="14">
        <f t="shared" si="10"/>
        <v>0</v>
      </c>
      <c r="BP4" s="14">
        <f t="shared" si="10"/>
        <v>0</v>
      </c>
      <c r="BQ4" s="14">
        <f t="shared" si="10"/>
        <v>0</v>
      </c>
      <c r="BR4" s="14">
        <f t="shared" si="10"/>
        <v>0</v>
      </c>
      <c r="BS4" s="14">
        <f t="shared" si="10"/>
        <v>0</v>
      </c>
      <c r="BT4" s="14">
        <f t="shared" si="10"/>
        <v>0</v>
      </c>
      <c r="BU4" s="14">
        <f t="shared" si="10"/>
        <v>0</v>
      </c>
      <c r="BV4" s="14">
        <f t="shared" si="10"/>
        <v>0</v>
      </c>
      <c r="BW4" s="14">
        <f t="shared" si="10"/>
        <v>0</v>
      </c>
      <c r="BX4" s="14">
        <f t="shared" si="10"/>
        <v>0</v>
      </c>
      <c r="BY4" s="14">
        <f t="shared" si="10"/>
        <v>0</v>
      </c>
      <c r="BZ4" s="14">
        <f t="shared" si="10"/>
        <v>0</v>
      </c>
      <c r="CA4" s="14">
        <f t="shared" si="10"/>
        <v>0</v>
      </c>
      <c r="CB4" s="14">
        <f t="shared" si="10"/>
        <v>0</v>
      </c>
      <c r="CC4" s="14">
        <f t="shared" si="10"/>
        <v>0</v>
      </c>
      <c r="CD4" s="14">
        <f t="shared" si="10"/>
        <v>0</v>
      </c>
      <c r="CE4" s="14">
        <f t="shared" si="10"/>
        <v>0</v>
      </c>
      <c r="CF4" s="14">
        <f t="shared" si="10"/>
        <v>0</v>
      </c>
      <c r="CG4" s="14">
        <f t="shared" si="10"/>
        <v>0</v>
      </c>
      <c r="CH4" s="14">
        <f t="shared" si="10"/>
        <v>0</v>
      </c>
      <c r="CI4" s="14">
        <f t="shared" si="10"/>
        <v>0</v>
      </c>
      <c r="CJ4" s="14">
        <f t="shared" si="10"/>
        <v>0</v>
      </c>
      <c r="CK4" s="14">
        <f t="shared" ref="CJ4:CS17" si="11">SUMIFS($H$31:$H$762,$C$31:$C$762,$C4,$E$31:$E$762,CK$3)</f>
        <v>0</v>
      </c>
      <c r="CL4" s="14">
        <f t="shared" si="11"/>
        <v>0</v>
      </c>
      <c r="CM4" s="14">
        <f t="shared" si="11"/>
        <v>0</v>
      </c>
      <c r="CN4" s="14">
        <f t="shared" si="11"/>
        <v>0</v>
      </c>
      <c r="CO4" s="14">
        <f t="shared" si="11"/>
        <v>0</v>
      </c>
      <c r="CP4" s="14">
        <f t="shared" si="11"/>
        <v>0</v>
      </c>
      <c r="CQ4" s="14">
        <f t="shared" si="11"/>
        <v>0</v>
      </c>
      <c r="CR4" s="14">
        <f t="shared" si="11"/>
        <v>0</v>
      </c>
      <c r="CS4" s="14">
        <f t="shared" si="11"/>
        <v>0</v>
      </c>
    </row>
    <row r="5" spans="1:97" ht="14.4" customHeight="1" x14ac:dyDescent="0.3">
      <c r="A5" s="2" t="s">
        <v>77</v>
      </c>
      <c r="B5" s="2" t="s">
        <v>77</v>
      </c>
      <c r="C5" s="24" t="s">
        <v>197</v>
      </c>
      <c r="D5" s="7"/>
      <c r="E5" s="28"/>
      <c r="F5" s="4"/>
      <c r="G5" s="4"/>
      <c r="H5" s="13">
        <f t="shared" si="6"/>
        <v>83.75</v>
      </c>
      <c r="I5" s="14">
        <f t="shared" si="7"/>
        <v>0</v>
      </c>
      <c r="J5" s="14">
        <f t="shared" si="7"/>
        <v>0</v>
      </c>
      <c r="K5" s="14">
        <f t="shared" si="7"/>
        <v>0</v>
      </c>
      <c r="L5" s="14">
        <f t="shared" si="7"/>
        <v>0</v>
      </c>
      <c r="M5" s="14">
        <f t="shared" si="7"/>
        <v>0</v>
      </c>
      <c r="N5" s="14">
        <f t="shared" si="7"/>
        <v>0</v>
      </c>
      <c r="O5" s="14">
        <f t="shared" si="7"/>
        <v>0</v>
      </c>
      <c r="P5" s="14">
        <f t="shared" si="7"/>
        <v>0</v>
      </c>
      <c r="Q5" s="14">
        <f t="shared" si="7"/>
        <v>0</v>
      </c>
      <c r="R5" s="14">
        <f t="shared" si="7"/>
        <v>0</v>
      </c>
      <c r="S5" s="14">
        <f t="shared" si="7"/>
        <v>0</v>
      </c>
      <c r="T5" s="14">
        <f t="shared" si="7"/>
        <v>0</v>
      </c>
      <c r="U5" s="14">
        <f t="shared" si="7"/>
        <v>0</v>
      </c>
      <c r="V5" s="14">
        <f t="shared" si="7"/>
        <v>0</v>
      </c>
      <c r="W5" s="14">
        <f t="shared" si="7"/>
        <v>0</v>
      </c>
      <c r="X5" s="14">
        <f t="shared" si="7"/>
        <v>0</v>
      </c>
      <c r="Y5" s="14">
        <f t="shared" si="8"/>
        <v>0</v>
      </c>
      <c r="Z5" s="14">
        <f t="shared" si="8"/>
        <v>0</v>
      </c>
      <c r="AA5" s="14">
        <f t="shared" si="8"/>
        <v>0</v>
      </c>
      <c r="AB5" s="14">
        <f t="shared" si="8"/>
        <v>0</v>
      </c>
      <c r="AC5" s="14">
        <f t="shared" si="8"/>
        <v>0</v>
      </c>
      <c r="AD5" s="14">
        <f t="shared" si="8"/>
        <v>0</v>
      </c>
      <c r="AE5" s="14">
        <f t="shared" si="8"/>
        <v>1.9999999999999996</v>
      </c>
      <c r="AF5" s="14">
        <f t="shared" si="8"/>
        <v>6.7500000000000018</v>
      </c>
      <c r="AG5" s="14">
        <f t="shared" si="8"/>
        <v>5.75</v>
      </c>
      <c r="AH5" s="14">
        <f t="shared" si="8"/>
        <v>3.0000000000000013</v>
      </c>
      <c r="AI5" s="14">
        <f t="shared" si="8"/>
        <v>0</v>
      </c>
      <c r="AJ5" s="14">
        <f t="shared" si="8"/>
        <v>0</v>
      </c>
      <c r="AK5" s="14">
        <f t="shared" si="8"/>
        <v>0</v>
      </c>
      <c r="AL5" s="14">
        <f t="shared" si="8"/>
        <v>0</v>
      </c>
      <c r="AM5" s="14">
        <f t="shared" si="8"/>
        <v>0</v>
      </c>
      <c r="AN5" s="14">
        <f t="shared" si="8"/>
        <v>0</v>
      </c>
      <c r="AO5" s="14">
        <f t="shared" si="8"/>
        <v>0</v>
      </c>
      <c r="AP5" s="14">
        <f t="shared" si="8"/>
        <v>0</v>
      </c>
      <c r="AQ5" s="14">
        <f t="shared" si="8"/>
        <v>0</v>
      </c>
      <c r="AR5" s="14">
        <f t="shared" si="8"/>
        <v>0</v>
      </c>
      <c r="AS5" s="14">
        <f t="shared" si="8"/>
        <v>0</v>
      </c>
      <c r="AT5" s="14">
        <f t="shared" si="8"/>
        <v>0</v>
      </c>
      <c r="AU5" s="14">
        <f t="shared" si="8"/>
        <v>0</v>
      </c>
      <c r="AV5" s="100">
        <f t="shared" si="8"/>
        <v>0</v>
      </c>
      <c r="AW5" s="100">
        <f t="shared" si="8"/>
        <v>3.7499999999999987</v>
      </c>
      <c r="AX5" s="100">
        <f>SUMIFS($H$31:$H$762,$C$31:$C$762,$C5,$E$31:$E$762,AX$3)</f>
        <v>6.9999999999999991</v>
      </c>
      <c r="AY5" s="100">
        <f t="shared" si="8"/>
        <v>7</v>
      </c>
      <c r="AZ5" s="100">
        <f t="shared" si="8"/>
        <v>0</v>
      </c>
      <c r="BA5" s="100">
        <f t="shared" si="8"/>
        <v>0</v>
      </c>
      <c r="BB5" s="100">
        <f t="shared" si="8"/>
        <v>0</v>
      </c>
      <c r="BC5" s="100">
        <f t="shared" si="8"/>
        <v>3.2500000000000018</v>
      </c>
      <c r="BD5" s="14">
        <f>SUMIFS($H$31:$H$762,$C$31:$C$762,$C5,$E$31:$E$762,BD$3)</f>
        <v>6.7500000000000018</v>
      </c>
      <c r="BE5" s="14">
        <f t="shared" si="8"/>
        <v>3.2499999999999991</v>
      </c>
      <c r="BF5" s="14">
        <f t="shared" si="8"/>
        <v>7</v>
      </c>
      <c r="BG5" s="14">
        <f t="shared" si="8"/>
        <v>3.2499999999999991</v>
      </c>
      <c r="BH5" s="14">
        <f t="shared" si="8"/>
        <v>3.5000000000000009</v>
      </c>
      <c r="BI5" s="14">
        <f t="shared" si="8"/>
        <v>4</v>
      </c>
      <c r="BJ5" s="14">
        <f t="shared" si="8"/>
        <v>3.9999999999999991</v>
      </c>
      <c r="BK5" s="14">
        <f t="shared" si="8"/>
        <v>0</v>
      </c>
      <c r="BL5" s="14">
        <f t="shared" si="8"/>
        <v>0</v>
      </c>
      <c r="BM5" s="14">
        <f t="shared" si="8"/>
        <v>0</v>
      </c>
      <c r="BN5" s="14">
        <f t="shared" si="8"/>
        <v>0</v>
      </c>
      <c r="BO5" s="14">
        <f t="shared" si="8"/>
        <v>0</v>
      </c>
      <c r="BP5" s="14">
        <f t="shared" si="8"/>
        <v>0</v>
      </c>
      <c r="BQ5" s="14">
        <f t="shared" si="8"/>
        <v>0</v>
      </c>
      <c r="BR5" s="14">
        <f t="shared" si="8"/>
        <v>0</v>
      </c>
      <c r="BS5" s="14">
        <f t="shared" si="8"/>
        <v>0</v>
      </c>
      <c r="BT5" s="14">
        <f t="shared" si="8"/>
        <v>0</v>
      </c>
      <c r="BU5" s="14">
        <f t="shared" si="8"/>
        <v>0</v>
      </c>
      <c r="BV5" s="14">
        <f t="shared" si="10"/>
        <v>0</v>
      </c>
      <c r="BW5" s="14">
        <f t="shared" si="10"/>
        <v>0</v>
      </c>
      <c r="BX5" s="14">
        <f t="shared" si="10"/>
        <v>0</v>
      </c>
      <c r="BY5" s="14">
        <f t="shared" si="10"/>
        <v>0</v>
      </c>
      <c r="BZ5" s="14">
        <f t="shared" si="10"/>
        <v>0</v>
      </c>
      <c r="CA5" s="14">
        <f t="shared" si="10"/>
        <v>0</v>
      </c>
      <c r="CB5" s="14">
        <f t="shared" si="10"/>
        <v>0</v>
      </c>
      <c r="CC5" s="14">
        <f t="shared" si="10"/>
        <v>0</v>
      </c>
      <c r="CD5" s="14">
        <f t="shared" si="10"/>
        <v>0</v>
      </c>
      <c r="CE5" s="14">
        <f t="shared" si="10"/>
        <v>0</v>
      </c>
      <c r="CF5" s="14">
        <f t="shared" si="10"/>
        <v>0</v>
      </c>
      <c r="CG5" s="14">
        <f t="shared" si="10"/>
        <v>0</v>
      </c>
      <c r="CH5" s="14">
        <f t="shared" si="10"/>
        <v>0</v>
      </c>
      <c r="CI5" s="14">
        <f t="shared" si="10"/>
        <v>0</v>
      </c>
      <c r="CJ5" s="14">
        <f t="shared" si="11"/>
        <v>0</v>
      </c>
      <c r="CK5" s="14">
        <f t="shared" si="11"/>
        <v>0</v>
      </c>
      <c r="CL5" s="14">
        <f t="shared" si="11"/>
        <v>0</v>
      </c>
      <c r="CM5" s="14">
        <f t="shared" si="11"/>
        <v>0</v>
      </c>
      <c r="CN5" s="14">
        <f t="shared" si="11"/>
        <v>6.5000000000000018</v>
      </c>
      <c r="CO5" s="14">
        <f t="shared" si="11"/>
        <v>0</v>
      </c>
      <c r="CP5" s="14">
        <f t="shared" si="11"/>
        <v>0</v>
      </c>
      <c r="CQ5" s="14">
        <f t="shared" si="11"/>
        <v>7</v>
      </c>
      <c r="CR5" s="14">
        <f t="shared" si="11"/>
        <v>0</v>
      </c>
      <c r="CS5" s="14">
        <f t="shared" si="11"/>
        <v>0</v>
      </c>
    </row>
    <row r="6" spans="1:97" ht="14.4" customHeight="1" x14ac:dyDescent="0.3">
      <c r="A6" s="2" t="s">
        <v>77</v>
      </c>
      <c r="B6" s="2" t="s">
        <v>77</v>
      </c>
      <c r="C6" s="24" t="s">
        <v>66</v>
      </c>
      <c r="D6" s="7"/>
      <c r="E6" s="28" t="s">
        <v>66</v>
      </c>
      <c r="F6" s="4"/>
      <c r="G6" s="4"/>
      <c r="H6" s="13">
        <f>SUMIF($C$31:$C$762,"="&amp;C6,$H$31:$H$762)</f>
        <v>47.750000000000014</v>
      </c>
      <c r="I6" s="14">
        <f t="shared" si="7"/>
        <v>0.50000000000000089</v>
      </c>
      <c r="J6" s="14">
        <f t="shared" si="7"/>
        <v>0</v>
      </c>
      <c r="K6" s="14">
        <f t="shared" si="7"/>
        <v>0.75</v>
      </c>
      <c r="L6" s="14">
        <f t="shared" si="7"/>
        <v>0.50000000000000089</v>
      </c>
      <c r="M6" s="14">
        <f t="shared" si="7"/>
        <v>0.50000000000000089</v>
      </c>
      <c r="N6" s="14">
        <f t="shared" si="7"/>
        <v>0</v>
      </c>
      <c r="O6" s="14">
        <f t="shared" si="7"/>
        <v>0.50000000000000089</v>
      </c>
      <c r="P6" s="14">
        <f t="shared" si="7"/>
        <v>0.50000000000000089</v>
      </c>
      <c r="Q6" s="14">
        <f t="shared" si="7"/>
        <v>0.50000000000000089</v>
      </c>
      <c r="R6" s="14">
        <f t="shared" si="7"/>
        <v>0.75</v>
      </c>
      <c r="S6" s="14">
        <f t="shared" si="7"/>
        <v>0.50000000000000089</v>
      </c>
      <c r="T6" s="14">
        <f t="shared" si="7"/>
        <v>0.50000000000000089</v>
      </c>
      <c r="U6" s="14">
        <f t="shared" si="7"/>
        <v>0.50000000000000089</v>
      </c>
      <c r="V6" s="14">
        <f t="shared" si="7"/>
        <v>1.0000000000000004</v>
      </c>
      <c r="W6" s="14">
        <f t="shared" si="7"/>
        <v>0.50000000000000089</v>
      </c>
      <c r="X6" s="14">
        <f t="shared" si="7"/>
        <v>0.75</v>
      </c>
      <c r="Y6" s="14">
        <f t="shared" si="8"/>
        <v>0.50000000000000089</v>
      </c>
      <c r="Z6" s="14">
        <f t="shared" si="8"/>
        <v>0.50000000000000089</v>
      </c>
      <c r="AA6" s="14">
        <f t="shared" si="8"/>
        <v>0.50000000000000089</v>
      </c>
      <c r="AB6" s="14">
        <f t="shared" si="8"/>
        <v>0.50000000000000089</v>
      </c>
      <c r="AC6" s="14">
        <f t="shared" si="8"/>
        <v>0.50000000000000089</v>
      </c>
      <c r="AD6" s="14">
        <f t="shared" si="8"/>
        <v>0.50000000000000089</v>
      </c>
      <c r="AE6" s="14">
        <f t="shared" si="8"/>
        <v>0.50000000000000089</v>
      </c>
      <c r="AF6" s="14">
        <f t="shared" si="8"/>
        <v>0.75</v>
      </c>
      <c r="AG6" s="14">
        <f t="shared" si="8"/>
        <v>0.50000000000000089</v>
      </c>
      <c r="AH6" s="14">
        <f t="shared" si="8"/>
        <v>0.50000000000000089</v>
      </c>
      <c r="AI6" s="14">
        <f t="shared" si="8"/>
        <v>0.50000000000000089</v>
      </c>
      <c r="AJ6" s="14">
        <f t="shared" si="8"/>
        <v>0.50000000000000089</v>
      </c>
      <c r="AK6" s="14">
        <f t="shared" si="8"/>
        <v>0.50000000000000089</v>
      </c>
      <c r="AL6" s="14">
        <f t="shared" si="8"/>
        <v>0</v>
      </c>
      <c r="AM6" s="14">
        <f t="shared" si="8"/>
        <v>0.50000000000000089</v>
      </c>
      <c r="AN6" s="14">
        <f t="shared" si="8"/>
        <v>0.50000000000000089</v>
      </c>
      <c r="AO6" s="14">
        <f t="shared" si="8"/>
        <v>0.50000000000000089</v>
      </c>
      <c r="AP6" s="14">
        <f t="shared" si="8"/>
        <v>0.50000000000000089</v>
      </c>
      <c r="AQ6" s="14">
        <f t="shared" si="8"/>
        <v>0.50000000000000089</v>
      </c>
      <c r="AR6" s="14">
        <f t="shared" si="8"/>
        <v>0.50000000000000089</v>
      </c>
      <c r="AS6" s="14">
        <f t="shared" si="8"/>
        <v>1.5</v>
      </c>
      <c r="AT6" s="14">
        <f t="shared" si="8"/>
        <v>0.50000000000000089</v>
      </c>
      <c r="AU6" s="14">
        <f t="shared" si="8"/>
        <v>0.50000000000000089</v>
      </c>
      <c r="AV6" s="14">
        <f t="shared" si="8"/>
        <v>0.50000000000000089</v>
      </c>
      <c r="AW6" s="100">
        <f t="shared" si="8"/>
        <v>0.50000000000000089</v>
      </c>
      <c r="AX6" s="100">
        <f t="shared" si="8"/>
        <v>0.50000000000000089</v>
      </c>
      <c r="AY6" s="100">
        <f t="shared" si="8"/>
        <v>0.50000000000000089</v>
      </c>
      <c r="AZ6" s="100">
        <f t="shared" si="8"/>
        <v>0.50000000000000089</v>
      </c>
      <c r="BA6" s="100">
        <f t="shared" si="8"/>
        <v>0.50000000000000089</v>
      </c>
      <c r="BB6" s="100">
        <f t="shared" si="8"/>
        <v>0.50000000000000089</v>
      </c>
      <c r="BC6" s="100">
        <f t="shared" si="8"/>
        <v>0.50000000000000089</v>
      </c>
      <c r="BD6" s="14">
        <f>SUMIFS($H$31:$H$762,$C$31:$C$762,$C6,$E$31:$E$762,BD$3)</f>
        <v>0.75</v>
      </c>
      <c r="BE6" s="14">
        <f t="shared" si="8"/>
        <v>0.50000000000000089</v>
      </c>
      <c r="BF6" s="14">
        <f t="shared" si="8"/>
        <v>0.50000000000000089</v>
      </c>
      <c r="BG6" s="14">
        <f t="shared" si="8"/>
        <v>0.50000000000000089</v>
      </c>
      <c r="BH6" s="14">
        <f t="shared" si="8"/>
        <v>0.50000000000000089</v>
      </c>
      <c r="BI6" s="14">
        <f t="shared" si="8"/>
        <v>1.5</v>
      </c>
      <c r="BJ6" s="14">
        <f t="shared" si="8"/>
        <v>0.50000000000000089</v>
      </c>
      <c r="BK6" s="14">
        <f t="shared" si="8"/>
        <v>1.5</v>
      </c>
      <c r="BL6" s="14">
        <f t="shared" si="10"/>
        <v>0.50000000000000089</v>
      </c>
      <c r="BM6" s="14">
        <f t="shared" si="10"/>
        <v>0.50000000000000089</v>
      </c>
      <c r="BN6" s="14">
        <f t="shared" si="10"/>
        <v>0.50000000000000089</v>
      </c>
      <c r="BO6" s="14">
        <f t="shared" si="10"/>
        <v>0.50000000000000089</v>
      </c>
      <c r="BP6" s="14">
        <f t="shared" si="10"/>
        <v>0.50000000000000089</v>
      </c>
      <c r="BQ6" s="14">
        <f t="shared" si="10"/>
        <v>0.50000000000000089</v>
      </c>
      <c r="BR6" s="14">
        <f t="shared" si="10"/>
        <v>0.50000000000000089</v>
      </c>
      <c r="BS6" s="14">
        <f t="shared" si="10"/>
        <v>0.75</v>
      </c>
      <c r="BT6" s="14">
        <f t="shared" si="10"/>
        <v>0.50000000000000089</v>
      </c>
      <c r="BU6" s="14">
        <f t="shared" si="10"/>
        <v>0.75</v>
      </c>
      <c r="BV6" s="14">
        <f t="shared" si="10"/>
        <v>0</v>
      </c>
      <c r="BW6" s="14">
        <f t="shared" si="10"/>
        <v>0.50000000000000089</v>
      </c>
      <c r="BX6" s="14">
        <f t="shared" si="10"/>
        <v>0.50000000000000089</v>
      </c>
      <c r="BY6" s="14">
        <f t="shared" si="10"/>
        <v>1.5</v>
      </c>
      <c r="BZ6" s="14">
        <f t="shared" si="10"/>
        <v>0</v>
      </c>
      <c r="CA6" s="14">
        <f t="shared" si="10"/>
        <v>0.50000000000000089</v>
      </c>
      <c r="CB6" s="14">
        <f t="shared" si="10"/>
        <v>0.99999999999999911</v>
      </c>
      <c r="CC6" s="14">
        <f t="shared" si="10"/>
        <v>0.50000000000000089</v>
      </c>
      <c r="CD6" s="14">
        <f t="shared" si="10"/>
        <v>1.2499999999999982</v>
      </c>
      <c r="CE6" s="14">
        <f t="shared" si="10"/>
        <v>0</v>
      </c>
      <c r="CF6" s="14">
        <f t="shared" si="10"/>
        <v>0.50000000000000089</v>
      </c>
      <c r="CG6" s="14">
        <f t="shared" si="10"/>
        <v>0.50000000000000089</v>
      </c>
      <c r="CH6" s="14">
        <f t="shared" si="10"/>
        <v>0.50000000000000089</v>
      </c>
      <c r="CI6" s="14">
        <f t="shared" si="10"/>
        <v>0</v>
      </c>
      <c r="CJ6" s="14">
        <f t="shared" si="11"/>
        <v>0.50000000000000089</v>
      </c>
      <c r="CK6" s="14">
        <f t="shared" si="11"/>
        <v>0.50000000000000089</v>
      </c>
      <c r="CL6" s="14">
        <f t="shared" si="11"/>
        <v>1.2499999999999982</v>
      </c>
      <c r="CM6" s="14">
        <f t="shared" si="11"/>
        <v>0.50000000000000089</v>
      </c>
      <c r="CN6" s="14">
        <f t="shared" si="11"/>
        <v>0.99999999999999911</v>
      </c>
      <c r="CO6" s="14">
        <f t="shared" si="11"/>
        <v>0</v>
      </c>
      <c r="CP6" s="14">
        <f t="shared" si="11"/>
        <v>0</v>
      </c>
      <c r="CQ6" s="14">
        <f t="shared" si="11"/>
        <v>0.50000000000000089</v>
      </c>
      <c r="CR6" s="14">
        <f t="shared" si="11"/>
        <v>0</v>
      </c>
      <c r="CS6" s="14">
        <f t="shared" si="11"/>
        <v>0</v>
      </c>
    </row>
    <row r="7" spans="1:97" x14ac:dyDescent="0.3">
      <c r="A7" s="21">
        <v>4</v>
      </c>
      <c r="B7" s="2">
        <v>18702</v>
      </c>
      <c r="C7" s="24" t="s">
        <v>130</v>
      </c>
      <c r="D7" s="7"/>
      <c r="E7" s="28" t="s">
        <v>130</v>
      </c>
      <c r="F7" s="59">
        <v>21</v>
      </c>
      <c r="G7" s="4">
        <v>1.5</v>
      </c>
      <c r="H7" s="13">
        <f>SUMIF($C$31:$C$762,"="&amp;C7,$H$31:$H$762)</f>
        <v>22</v>
      </c>
      <c r="I7" s="14">
        <f t="shared" si="7"/>
        <v>6.9999999999999991</v>
      </c>
      <c r="J7" s="14">
        <f t="shared" si="7"/>
        <v>0</v>
      </c>
      <c r="K7" s="14">
        <f t="shared" si="7"/>
        <v>0.49999999999999956</v>
      </c>
      <c r="L7" s="14">
        <f t="shared" si="7"/>
        <v>0</v>
      </c>
      <c r="M7" s="14">
        <f t="shared" si="7"/>
        <v>0</v>
      </c>
      <c r="N7" s="14">
        <f t="shared" si="7"/>
        <v>0</v>
      </c>
      <c r="O7" s="14">
        <f t="shared" si="7"/>
        <v>0</v>
      </c>
      <c r="P7" s="14">
        <f t="shared" si="7"/>
        <v>3.5000000000000009</v>
      </c>
      <c r="Q7" s="14">
        <f t="shared" si="7"/>
        <v>0</v>
      </c>
      <c r="R7" s="14">
        <f t="shared" si="7"/>
        <v>0</v>
      </c>
      <c r="S7" s="14">
        <f t="shared" si="7"/>
        <v>1.5</v>
      </c>
      <c r="T7" s="14">
        <f t="shared" si="7"/>
        <v>3</v>
      </c>
      <c r="U7" s="14">
        <f t="shared" si="7"/>
        <v>1.5</v>
      </c>
      <c r="V7" s="14">
        <f t="shared" si="7"/>
        <v>1.0000000000000004</v>
      </c>
      <c r="W7" s="14">
        <f t="shared" si="7"/>
        <v>0</v>
      </c>
      <c r="X7" s="14">
        <f t="shared" si="7"/>
        <v>0</v>
      </c>
      <c r="Y7" s="14">
        <f t="shared" si="8"/>
        <v>1.2499999999999996</v>
      </c>
      <c r="Z7" s="14">
        <f t="shared" si="8"/>
        <v>0</v>
      </c>
      <c r="AA7" s="14">
        <f t="shared" si="8"/>
        <v>1.2499999999999996</v>
      </c>
      <c r="AB7" s="14">
        <f>SUMIFS($H$31:$H$762,$C$31:$C$762,$C7,$E$31:$E$762,AB$3)</f>
        <v>1.5</v>
      </c>
      <c r="AC7" s="14">
        <f t="shared" si="8"/>
        <v>0</v>
      </c>
      <c r="AD7" s="14">
        <f t="shared" si="8"/>
        <v>0</v>
      </c>
      <c r="AE7" s="14">
        <f t="shared" si="8"/>
        <v>0</v>
      </c>
      <c r="AF7" s="14">
        <f t="shared" si="8"/>
        <v>0</v>
      </c>
      <c r="AG7" s="14">
        <f t="shared" si="9"/>
        <v>0</v>
      </c>
      <c r="AH7" s="14">
        <f t="shared" si="9"/>
        <v>0</v>
      </c>
      <c r="AI7" s="14">
        <f t="shared" si="9"/>
        <v>0</v>
      </c>
      <c r="AJ7" s="14">
        <f t="shared" si="9"/>
        <v>0</v>
      </c>
      <c r="AK7" s="14">
        <f t="shared" si="9"/>
        <v>0</v>
      </c>
      <c r="AL7" s="14">
        <f t="shared" si="9"/>
        <v>0</v>
      </c>
      <c r="AM7" s="14">
        <f t="shared" si="9"/>
        <v>0</v>
      </c>
      <c r="AN7" s="14">
        <f t="shared" si="9"/>
        <v>0</v>
      </c>
      <c r="AO7" s="14">
        <f t="shared" si="9"/>
        <v>0</v>
      </c>
      <c r="AP7" s="14">
        <f t="shared" si="9"/>
        <v>0</v>
      </c>
      <c r="AQ7" s="14">
        <f t="shared" si="9"/>
        <v>0</v>
      </c>
      <c r="AR7" s="14">
        <f t="shared" si="9"/>
        <v>0</v>
      </c>
      <c r="AS7" s="14">
        <f t="shared" si="9"/>
        <v>0</v>
      </c>
      <c r="AT7" s="14">
        <f t="shared" si="9"/>
        <v>0</v>
      </c>
      <c r="AU7" s="14">
        <f t="shared" si="9"/>
        <v>0</v>
      </c>
      <c r="AV7" s="14">
        <f t="shared" si="9"/>
        <v>0</v>
      </c>
      <c r="AW7" s="14">
        <f t="shared" si="9"/>
        <v>0</v>
      </c>
      <c r="AX7" s="14">
        <f t="shared" si="9"/>
        <v>0</v>
      </c>
      <c r="AY7" s="14">
        <f t="shared" si="9"/>
        <v>0</v>
      </c>
      <c r="AZ7" s="14">
        <f t="shared" si="9"/>
        <v>0</v>
      </c>
      <c r="BA7" s="14">
        <f t="shared" si="9"/>
        <v>0</v>
      </c>
      <c r="BB7" s="14">
        <f t="shared" si="9"/>
        <v>0</v>
      </c>
      <c r="BC7" s="14">
        <f t="shared" si="9"/>
        <v>0</v>
      </c>
      <c r="BD7" s="14">
        <f t="shared" si="9"/>
        <v>0</v>
      </c>
      <c r="BE7" s="14">
        <f t="shared" si="9"/>
        <v>0</v>
      </c>
      <c r="BF7" s="14">
        <f t="shared" si="9"/>
        <v>0</v>
      </c>
      <c r="BG7" s="14">
        <f t="shared" si="9"/>
        <v>0</v>
      </c>
      <c r="BH7" s="14">
        <f t="shared" si="9"/>
        <v>0</v>
      </c>
      <c r="BI7" s="14">
        <f t="shared" si="9"/>
        <v>0</v>
      </c>
      <c r="BJ7" s="14">
        <f t="shared" si="9"/>
        <v>0</v>
      </c>
      <c r="BK7" s="14">
        <f t="shared" si="9"/>
        <v>0</v>
      </c>
      <c r="BL7" s="14">
        <f t="shared" si="10"/>
        <v>0</v>
      </c>
      <c r="BM7" s="14">
        <f t="shared" si="10"/>
        <v>0</v>
      </c>
      <c r="BN7" s="14">
        <f t="shared" si="10"/>
        <v>0</v>
      </c>
      <c r="BO7" s="14">
        <f t="shared" si="10"/>
        <v>0</v>
      </c>
      <c r="BP7" s="14">
        <f t="shared" si="10"/>
        <v>0</v>
      </c>
      <c r="BQ7" s="14">
        <f t="shared" si="10"/>
        <v>0</v>
      </c>
      <c r="BR7" s="14">
        <f t="shared" si="10"/>
        <v>0</v>
      </c>
      <c r="BS7" s="14">
        <f t="shared" si="10"/>
        <v>0</v>
      </c>
      <c r="BT7" s="14">
        <f t="shared" si="10"/>
        <v>0</v>
      </c>
      <c r="BU7" s="14">
        <f t="shared" si="10"/>
        <v>0</v>
      </c>
      <c r="BV7" s="14">
        <f t="shared" si="10"/>
        <v>0</v>
      </c>
      <c r="BW7" s="14">
        <f t="shared" si="10"/>
        <v>0</v>
      </c>
      <c r="BX7" s="14">
        <f t="shared" si="10"/>
        <v>0</v>
      </c>
      <c r="BY7" s="14">
        <f t="shared" si="10"/>
        <v>0</v>
      </c>
      <c r="BZ7" s="14">
        <f t="shared" si="10"/>
        <v>0</v>
      </c>
      <c r="CA7" s="14">
        <f t="shared" si="10"/>
        <v>0</v>
      </c>
      <c r="CB7" s="14">
        <f t="shared" si="10"/>
        <v>0</v>
      </c>
      <c r="CC7" s="14">
        <f t="shared" si="10"/>
        <v>0</v>
      </c>
      <c r="CD7" s="14">
        <f t="shared" si="10"/>
        <v>0</v>
      </c>
      <c r="CE7" s="14">
        <f t="shared" si="10"/>
        <v>0</v>
      </c>
      <c r="CF7" s="14">
        <f t="shared" si="10"/>
        <v>0</v>
      </c>
      <c r="CG7" s="14">
        <f t="shared" si="10"/>
        <v>0</v>
      </c>
      <c r="CH7" s="14">
        <f t="shared" si="10"/>
        <v>0</v>
      </c>
      <c r="CI7" s="14">
        <f t="shared" si="10"/>
        <v>0</v>
      </c>
      <c r="CJ7" s="14">
        <f t="shared" si="11"/>
        <v>0</v>
      </c>
      <c r="CK7" s="14">
        <f t="shared" si="11"/>
        <v>0</v>
      </c>
      <c r="CL7" s="14">
        <f t="shared" si="11"/>
        <v>0</v>
      </c>
      <c r="CM7" s="14">
        <f t="shared" si="11"/>
        <v>0</v>
      </c>
      <c r="CN7" s="14">
        <f t="shared" si="11"/>
        <v>0</v>
      </c>
      <c r="CO7" s="14">
        <f t="shared" si="11"/>
        <v>0</v>
      </c>
      <c r="CP7" s="14">
        <f t="shared" si="11"/>
        <v>0</v>
      </c>
      <c r="CQ7" s="14">
        <f t="shared" si="11"/>
        <v>0</v>
      </c>
      <c r="CR7" s="14">
        <f t="shared" si="11"/>
        <v>0</v>
      </c>
      <c r="CS7" s="14">
        <f t="shared" si="11"/>
        <v>0</v>
      </c>
    </row>
    <row r="8" spans="1:97" x14ac:dyDescent="0.3">
      <c r="A8" s="21">
        <v>4</v>
      </c>
      <c r="B8" s="2">
        <v>18702</v>
      </c>
      <c r="C8" s="36" t="s">
        <v>131</v>
      </c>
      <c r="D8" s="7"/>
      <c r="E8" s="28" t="s">
        <v>131</v>
      </c>
      <c r="F8" s="59">
        <v>14</v>
      </c>
      <c r="H8" s="13">
        <f t="shared" si="6"/>
        <v>13.999999999999996</v>
      </c>
      <c r="I8" s="14">
        <f t="shared" si="7"/>
        <v>0</v>
      </c>
      <c r="J8" s="14">
        <f t="shared" si="7"/>
        <v>0</v>
      </c>
      <c r="K8" s="14">
        <f t="shared" si="7"/>
        <v>0</v>
      </c>
      <c r="L8" s="14">
        <f t="shared" si="7"/>
        <v>0</v>
      </c>
      <c r="M8" s="14">
        <f t="shared" si="7"/>
        <v>0</v>
      </c>
      <c r="N8" s="14">
        <f t="shared" si="7"/>
        <v>0</v>
      </c>
      <c r="O8" s="14">
        <f t="shared" si="7"/>
        <v>0</v>
      </c>
      <c r="P8" s="14">
        <f t="shared" si="7"/>
        <v>0</v>
      </c>
      <c r="Q8" s="14">
        <f>SUMIFS($H$31:$H$762,$C$31:$C$762,$C8,$E$31:$E$762,Q$3)</f>
        <v>0</v>
      </c>
      <c r="R8" s="14">
        <f t="shared" si="7"/>
        <v>0</v>
      </c>
      <c r="S8" s="14">
        <f t="shared" si="7"/>
        <v>0</v>
      </c>
      <c r="T8" s="14">
        <f t="shared" si="7"/>
        <v>0</v>
      </c>
      <c r="U8" s="14">
        <f t="shared" si="7"/>
        <v>0</v>
      </c>
      <c r="V8" s="14">
        <f t="shared" si="7"/>
        <v>0</v>
      </c>
      <c r="W8" s="14">
        <f t="shared" si="7"/>
        <v>0</v>
      </c>
      <c r="X8" s="14">
        <f t="shared" si="7"/>
        <v>0</v>
      </c>
      <c r="Y8" s="14">
        <f t="shared" si="8"/>
        <v>0</v>
      </c>
      <c r="Z8" s="14">
        <f t="shared" si="8"/>
        <v>0</v>
      </c>
      <c r="AA8" s="14">
        <f t="shared" si="8"/>
        <v>0</v>
      </c>
      <c r="AB8" s="14">
        <f t="shared" si="8"/>
        <v>0</v>
      </c>
      <c r="AC8" s="14">
        <f t="shared" si="8"/>
        <v>1.7499999999999991</v>
      </c>
      <c r="AD8" s="14">
        <f t="shared" si="8"/>
        <v>6.9999999999999982</v>
      </c>
      <c r="AE8" s="14">
        <f t="shared" si="8"/>
        <v>5.0000000000000009</v>
      </c>
      <c r="AF8" s="14">
        <f t="shared" si="8"/>
        <v>0</v>
      </c>
      <c r="AG8" s="14">
        <f t="shared" si="9"/>
        <v>0</v>
      </c>
      <c r="AH8" s="14">
        <f t="shared" si="9"/>
        <v>0.24999999999999911</v>
      </c>
      <c r="AI8" s="14">
        <f t="shared" si="9"/>
        <v>0</v>
      </c>
      <c r="AJ8" s="14">
        <f t="shared" si="9"/>
        <v>0</v>
      </c>
      <c r="AK8" s="14">
        <f t="shared" si="9"/>
        <v>0</v>
      </c>
      <c r="AL8" s="14">
        <f t="shared" si="9"/>
        <v>0</v>
      </c>
      <c r="AM8" s="14">
        <f t="shared" si="9"/>
        <v>0</v>
      </c>
      <c r="AN8" s="14">
        <f t="shared" si="9"/>
        <v>0</v>
      </c>
      <c r="AO8" s="14">
        <f t="shared" si="9"/>
        <v>0</v>
      </c>
      <c r="AP8" s="14">
        <f t="shared" si="9"/>
        <v>0</v>
      </c>
      <c r="AQ8" s="14">
        <f t="shared" si="9"/>
        <v>0</v>
      </c>
      <c r="AR8" s="14">
        <f t="shared" si="9"/>
        <v>0</v>
      </c>
      <c r="AS8" s="14">
        <f t="shared" si="9"/>
        <v>0</v>
      </c>
      <c r="AT8" s="14">
        <f t="shared" si="9"/>
        <v>0</v>
      </c>
      <c r="AU8" s="14">
        <f t="shared" si="9"/>
        <v>0</v>
      </c>
      <c r="AV8" s="14">
        <f t="shared" si="9"/>
        <v>0</v>
      </c>
      <c r="AW8" s="14">
        <f t="shared" si="9"/>
        <v>0</v>
      </c>
      <c r="AX8" s="14">
        <f t="shared" si="9"/>
        <v>0</v>
      </c>
      <c r="AY8" s="14">
        <f t="shared" si="9"/>
        <v>0</v>
      </c>
      <c r="AZ8" s="14">
        <f t="shared" si="9"/>
        <v>0</v>
      </c>
      <c r="BA8" s="14">
        <f t="shared" si="9"/>
        <v>0</v>
      </c>
      <c r="BB8" s="14">
        <f t="shared" si="9"/>
        <v>0</v>
      </c>
      <c r="BC8" s="14">
        <f t="shared" si="9"/>
        <v>0</v>
      </c>
      <c r="BD8" s="14">
        <f t="shared" si="9"/>
        <v>0</v>
      </c>
      <c r="BE8" s="14">
        <f t="shared" si="9"/>
        <v>0</v>
      </c>
      <c r="BF8" s="14">
        <f t="shared" si="9"/>
        <v>0</v>
      </c>
      <c r="BG8" s="14">
        <f t="shared" si="9"/>
        <v>0</v>
      </c>
      <c r="BH8" s="14">
        <f t="shared" si="9"/>
        <v>0</v>
      </c>
      <c r="BI8" s="14">
        <f t="shared" si="9"/>
        <v>0</v>
      </c>
      <c r="BJ8" s="14">
        <f t="shared" si="9"/>
        <v>0</v>
      </c>
      <c r="BK8" s="14">
        <f t="shared" si="9"/>
        <v>0</v>
      </c>
      <c r="BL8" s="14">
        <f t="shared" si="10"/>
        <v>0</v>
      </c>
      <c r="BM8" s="14">
        <f t="shared" si="10"/>
        <v>0</v>
      </c>
      <c r="BN8" s="14">
        <f t="shared" si="10"/>
        <v>0</v>
      </c>
      <c r="BO8" s="14">
        <f t="shared" si="10"/>
        <v>0</v>
      </c>
      <c r="BP8" s="14">
        <f t="shared" si="10"/>
        <v>0</v>
      </c>
      <c r="BQ8" s="14">
        <f t="shared" si="10"/>
        <v>0</v>
      </c>
      <c r="BR8" s="14">
        <f t="shared" si="10"/>
        <v>0</v>
      </c>
      <c r="BS8" s="14">
        <f t="shared" si="10"/>
        <v>0</v>
      </c>
      <c r="BT8" s="14">
        <f t="shared" si="10"/>
        <v>0</v>
      </c>
      <c r="BU8" s="14">
        <f t="shared" si="10"/>
        <v>0</v>
      </c>
      <c r="BV8" s="14">
        <f t="shared" si="10"/>
        <v>0</v>
      </c>
      <c r="BW8" s="14">
        <f t="shared" si="10"/>
        <v>0</v>
      </c>
      <c r="BX8" s="14">
        <f t="shared" si="10"/>
        <v>0</v>
      </c>
      <c r="BY8" s="14">
        <f t="shared" si="10"/>
        <v>0</v>
      </c>
      <c r="BZ8" s="14">
        <f t="shared" si="10"/>
        <v>0</v>
      </c>
      <c r="CA8" s="14">
        <f t="shared" si="10"/>
        <v>0</v>
      </c>
      <c r="CB8" s="14">
        <f t="shared" si="10"/>
        <v>0</v>
      </c>
      <c r="CC8" s="14">
        <f t="shared" si="10"/>
        <v>0</v>
      </c>
      <c r="CD8" s="14">
        <f t="shared" si="10"/>
        <v>0</v>
      </c>
      <c r="CE8" s="14">
        <f t="shared" si="10"/>
        <v>0</v>
      </c>
      <c r="CF8" s="14">
        <f t="shared" si="10"/>
        <v>0</v>
      </c>
      <c r="CG8" s="14">
        <f t="shared" si="10"/>
        <v>0</v>
      </c>
      <c r="CH8" s="14">
        <f t="shared" si="10"/>
        <v>0</v>
      </c>
      <c r="CI8" s="14">
        <f t="shared" si="10"/>
        <v>0</v>
      </c>
      <c r="CJ8" s="14">
        <f t="shared" si="11"/>
        <v>0</v>
      </c>
      <c r="CK8" s="14">
        <f t="shared" si="11"/>
        <v>0</v>
      </c>
      <c r="CL8" s="14">
        <f t="shared" si="11"/>
        <v>0</v>
      </c>
      <c r="CM8" s="14">
        <f t="shared" si="11"/>
        <v>0</v>
      </c>
      <c r="CN8" s="14">
        <f t="shared" si="11"/>
        <v>0</v>
      </c>
      <c r="CO8" s="14">
        <f t="shared" si="11"/>
        <v>0</v>
      </c>
      <c r="CP8" s="14">
        <f t="shared" si="11"/>
        <v>0</v>
      </c>
      <c r="CQ8" s="14">
        <f t="shared" si="11"/>
        <v>0</v>
      </c>
      <c r="CR8" s="14">
        <f t="shared" si="11"/>
        <v>0</v>
      </c>
      <c r="CS8" s="14">
        <f t="shared" si="11"/>
        <v>0</v>
      </c>
    </row>
    <row r="9" spans="1:97" x14ac:dyDescent="0.3">
      <c r="A9" s="21">
        <v>4</v>
      </c>
      <c r="B9" s="2">
        <v>18702</v>
      </c>
      <c r="C9" s="24" t="s">
        <v>132</v>
      </c>
      <c r="D9" s="7"/>
      <c r="E9" s="28" t="s">
        <v>132</v>
      </c>
      <c r="F9" s="59">
        <v>21</v>
      </c>
      <c r="H9" s="13">
        <f t="shared" si="6"/>
        <v>21</v>
      </c>
      <c r="I9" s="14">
        <f t="shared" si="7"/>
        <v>0</v>
      </c>
      <c r="J9" s="14">
        <f t="shared" si="7"/>
        <v>0</v>
      </c>
      <c r="K9" s="14">
        <f t="shared" si="7"/>
        <v>0</v>
      </c>
      <c r="L9" s="14">
        <f t="shared" si="7"/>
        <v>0</v>
      </c>
      <c r="M9" s="14">
        <f t="shared" si="7"/>
        <v>0</v>
      </c>
      <c r="N9" s="14">
        <f t="shared" si="7"/>
        <v>0</v>
      </c>
      <c r="O9" s="14">
        <f t="shared" si="7"/>
        <v>0</v>
      </c>
      <c r="P9" s="14">
        <f t="shared" si="7"/>
        <v>0</v>
      </c>
      <c r="Q9" s="14">
        <f>SUMIFS($H$31:$H$762,$C$31:$C$762,$C9,$E$31:$E$762,Q$3)</f>
        <v>0</v>
      </c>
      <c r="R9" s="14">
        <f t="shared" si="7"/>
        <v>0</v>
      </c>
      <c r="S9" s="14">
        <f t="shared" si="7"/>
        <v>0</v>
      </c>
      <c r="T9" s="14">
        <f t="shared" si="7"/>
        <v>0</v>
      </c>
      <c r="U9" s="14">
        <f t="shared" si="7"/>
        <v>0</v>
      </c>
      <c r="V9" s="14">
        <f t="shared" si="7"/>
        <v>0</v>
      </c>
      <c r="W9" s="14">
        <f t="shared" si="7"/>
        <v>0</v>
      </c>
      <c r="X9" s="14">
        <f t="shared" si="7"/>
        <v>0</v>
      </c>
      <c r="Y9" s="14">
        <f t="shared" si="8"/>
        <v>0</v>
      </c>
      <c r="Z9" s="14">
        <f t="shared" si="8"/>
        <v>0</v>
      </c>
      <c r="AA9" s="14">
        <f t="shared" si="8"/>
        <v>0</v>
      </c>
      <c r="AB9" s="14">
        <f t="shared" si="8"/>
        <v>0</v>
      </c>
      <c r="AC9" s="14">
        <f t="shared" si="8"/>
        <v>0</v>
      </c>
      <c r="AD9" s="14">
        <f t="shared" si="8"/>
        <v>0</v>
      </c>
      <c r="AE9" s="14">
        <f t="shared" si="8"/>
        <v>0</v>
      </c>
      <c r="AF9" s="14">
        <f t="shared" si="8"/>
        <v>0</v>
      </c>
      <c r="AG9" s="14">
        <f t="shared" si="9"/>
        <v>1.2500000000000009</v>
      </c>
      <c r="AH9" s="14">
        <f t="shared" si="9"/>
        <v>6.75</v>
      </c>
      <c r="AI9" s="14">
        <f t="shared" si="9"/>
        <v>7</v>
      </c>
      <c r="AJ9" s="14">
        <f t="shared" si="9"/>
        <v>3.7499999999999987</v>
      </c>
      <c r="AK9" s="14">
        <f t="shared" si="9"/>
        <v>1.9999999999999996</v>
      </c>
      <c r="AL9" s="14">
        <f t="shared" si="9"/>
        <v>0</v>
      </c>
      <c r="AM9" s="14">
        <f t="shared" si="9"/>
        <v>0</v>
      </c>
      <c r="AN9" s="14">
        <f t="shared" si="9"/>
        <v>0</v>
      </c>
      <c r="AO9" s="14">
        <f t="shared" si="9"/>
        <v>0.25000000000000044</v>
      </c>
      <c r="AP9" s="14">
        <f t="shared" si="9"/>
        <v>0</v>
      </c>
      <c r="AQ9" s="14">
        <f t="shared" si="9"/>
        <v>0</v>
      </c>
      <c r="AR9" s="14">
        <f t="shared" si="9"/>
        <v>0</v>
      </c>
      <c r="AS9" s="14">
        <f t="shared" si="9"/>
        <v>0</v>
      </c>
      <c r="AT9" s="14">
        <f t="shared" si="9"/>
        <v>0</v>
      </c>
      <c r="AU9" s="14">
        <f t="shared" si="9"/>
        <v>0</v>
      </c>
      <c r="AV9" s="14">
        <f t="shared" si="9"/>
        <v>0</v>
      </c>
      <c r="AW9" s="14">
        <f t="shared" si="9"/>
        <v>0</v>
      </c>
      <c r="AX9" s="14">
        <f t="shared" si="9"/>
        <v>0</v>
      </c>
      <c r="AY9" s="14">
        <f t="shared" si="9"/>
        <v>0</v>
      </c>
      <c r="AZ9" s="14">
        <f t="shared" si="9"/>
        <v>0</v>
      </c>
      <c r="BA9" s="14">
        <f t="shared" si="9"/>
        <v>0</v>
      </c>
      <c r="BB9" s="14">
        <f t="shared" si="9"/>
        <v>0</v>
      </c>
      <c r="BC9" s="14">
        <f t="shared" si="9"/>
        <v>0</v>
      </c>
      <c r="BD9" s="14">
        <f t="shared" si="9"/>
        <v>0</v>
      </c>
      <c r="BE9" s="14">
        <f t="shared" si="9"/>
        <v>0</v>
      </c>
      <c r="BF9" s="14">
        <f t="shared" si="9"/>
        <v>0</v>
      </c>
      <c r="BG9" s="14">
        <f t="shared" si="9"/>
        <v>0</v>
      </c>
      <c r="BH9" s="14">
        <f t="shared" si="9"/>
        <v>0</v>
      </c>
      <c r="BI9" s="14">
        <f t="shared" si="9"/>
        <v>0</v>
      </c>
      <c r="BJ9" s="14">
        <f t="shared" si="9"/>
        <v>0</v>
      </c>
      <c r="BK9" s="14">
        <f t="shared" si="9"/>
        <v>0</v>
      </c>
      <c r="BL9" s="14">
        <f t="shared" si="10"/>
        <v>0</v>
      </c>
      <c r="BM9" s="14">
        <f t="shared" si="10"/>
        <v>0</v>
      </c>
      <c r="BN9" s="14">
        <f t="shared" si="10"/>
        <v>0</v>
      </c>
      <c r="BO9" s="14">
        <f t="shared" si="10"/>
        <v>0</v>
      </c>
      <c r="BP9" s="14">
        <f t="shared" si="10"/>
        <v>0</v>
      </c>
      <c r="BQ9" s="14">
        <f t="shared" si="10"/>
        <v>0</v>
      </c>
      <c r="BR9" s="14">
        <f t="shared" si="10"/>
        <v>0</v>
      </c>
      <c r="BS9" s="14">
        <f t="shared" si="10"/>
        <v>0</v>
      </c>
      <c r="BT9" s="14">
        <f t="shared" si="10"/>
        <v>0</v>
      </c>
      <c r="BU9" s="14">
        <f t="shared" si="10"/>
        <v>0</v>
      </c>
      <c r="BV9" s="14">
        <f t="shared" si="10"/>
        <v>0</v>
      </c>
      <c r="BW9" s="14">
        <f t="shared" si="10"/>
        <v>0</v>
      </c>
      <c r="BX9" s="14">
        <f t="shared" si="10"/>
        <v>0</v>
      </c>
      <c r="BY9" s="14">
        <f t="shared" si="10"/>
        <v>0</v>
      </c>
      <c r="BZ9" s="14">
        <f t="shared" si="10"/>
        <v>0</v>
      </c>
      <c r="CA9" s="14">
        <f t="shared" si="10"/>
        <v>0</v>
      </c>
      <c r="CB9" s="14">
        <f t="shared" si="10"/>
        <v>0</v>
      </c>
      <c r="CC9" s="14">
        <f t="shared" si="10"/>
        <v>0</v>
      </c>
      <c r="CD9" s="14">
        <f t="shared" si="10"/>
        <v>0</v>
      </c>
      <c r="CE9" s="14">
        <f t="shared" si="10"/>
        <v>0</v>
      </c>
      <c r="CF9" s="14">
        <f t="shared" si="10"/>
        <v>0</v>
      </c>
      <c r="CG9" s="14">
        <f t="shared" si="10"/>
        <v>0</v>
      </c>
      <c r="CH9" s="14">
        <f t="shared" si="10"/>
        <v>0</v>
      </c>
      <c r="CI9" s="14">
        <f t="shared" si="10"/>
        <v>0</v>
      </c>
      <c r="CJ9" s="14">
        <f t="shared" si="10"/>
        <v>0</v>
      </c>
      <c r="CK9" s="14">
        <f t="shared" si="11"/>
        <v>0</v>
      </c>
      <c r="CL9" s="14">
        <f t="shared" si="11"/>
        <v>0</v>
      </c>
      <c r="CM9" s="14">
        <f t="shared" si="11"/>
        <v>0</v>
      </c>
      <c r="CN9" s="14">
        <f t="shared" si="11"/>
        <v>0</v>
      </c>
      <c r="CO9" s="14">
        <f t="shared" si="11"/>
        <v>0</v>
      </c>
      <c r="CP9" s="14">
        <f t="shared" si="11"/>
        <v>0</v>
      </c>
      <c r="CQ9" s="14">
        <f t="shared" si="11"/>
        <v>0</v>
      </c>
      <c r="CR9" s="14">
        <f t="shared" si="11"/>
        <v>0</v>
      </c>
      <c r="CS9" s="14">
        <f t="shared" si="11"/>
        <v>0</v>
      </c>
    </row>
    <row r="10" spans="1:97" x14ac:dyDescent="0.3">
      <c r="A10" s="21">
        <v>4</v>
      </c>
      <c r="B10" s="2">
        <v>18702</v>
      </c>
      <c r="C10" s="24" t="s">
        <v>133</v>
      </c>
      <c r="D10" s="7"/>
      <c r="E10" s="28" t="s">
        <v>133</v>
      </c>
      <c r="F10" s="59">
        <v>21</v>
      </c>
      <c r="H10" s="13">
        <f t="shared" si="6"/>
        <v>22</v>
      </c>
      <c r="I10" s="14">
        <f t="shared" si="7"/>
        <v>0</v>
      </c>
      <c r="J10" s="14">
        <f t="shared" si="7"/>
        <v>0</v>
      </c>
      <c r="K10" s="14">
        <f t="shared" si="7"/>
        <v>0</v>
      </c>
      <c r="L10" s="14">
        <f t="shared" si="7"/>
        <v>0</v>
      </c>
      <c r="M10" s="14">
        <f t="shared" si="7"/>
        <v>0</v>
      </c>
      <c r="N10" s="14">
        <f t="shared" si="7"/>
        <v>0</v>
      </c>
      <c r="O10" s="14">
        <f t="shared" si="7"/>
        <v>0</v>
      </c>
      <c r="P10" s="14">
        <f t="shared" si="7"/>
        <v>0</v>
      </c>
      <c r="Q10" s="14">
        <f t="shared" si="7"/>
        <v>0</v>
      </c>
      <c r="R10" s="14">
        <f t="shared" si="7"/>
        <v>0</v>
      </c>
      <c r="S10" s="14">
        <f t="shared" si="7"/>
        <v>0</v>
      </c>
      <c r="T10" s="14">
        <f t="shared" si="7"/>
        <v>0</v>
      </c>
      <c r="U10" s="14">
        <f t="shared" si="7"/>
        <v>0</v>
      </c>
      <c r="V10" s="14">
        <f t="shared" si="7"/>
        <v>0</v>
      </c>
      <c r="W10" s="14">
        <f t="shared" si="7"/>
        <v>0</v>
      </c>
      <c r="X10" s="14">
        <f t="shared" si="7"/>
        <v>0</v>
      </c>
      <c r="Y10" s="14">
        <f t="shared" si="8"/>
        <v>0</v>
      </c>
      <c r="Z10" s="14">
        <f t="shared" si="8"/>
        <v>0</v>
      </c>
      <c r="AA10" s="14">
        <f t="shared" si="8"/>
        <v>0</v>
      </c>
      <c r="AB10" s="14">
        <f t="shared" si="8"/>
        <v>0</v>
      </c>
      <c r="AC10" s="14">
        <f t="shared" si="8"/>
        <v>0</v>
      </c>
      <c r="AD10" s="14">
        <f t="shared" si="8"/>
        <v>0</v>
      </c>
      <c r="AE10" s="14">
        <f t="shared" si="8"/>
        <v>0</v>
      </c>
      <c r="AF10" s="14">
        <f t="shared" si="8"/>
        <v>0</v>
      </c>
      <c r="AG10" s="14">
        <f t="shared" si="9"/>
        <v>0</v>
      </c>
      <c r="AH10" s="14">
        <f t="shared" si="9"/>
        <v>0</v>
      </c>
      <c r="AI10" s="14">
        <f t="shared" si="9"/>
        <v>0</v>
      </c>
      <c r="AJ10" s="14">
        <f t="shared" si="9"/>
        <v>3.2499999999999991</v>
      </c>
      <c r="AK10" s="14">
        <f t="shared" si="9"/>
        <v>5</v>
      </c>
      <c r="AL10" s="14">
        <f t="shared" si="9"/>
        <v>0</v>
      </c>
      <c r="AM10" s="14">
        <f t="shared" si="9"/>
        <v>0</v>
      </c>
      <c r="AN10" s="14">
        <f t="shared" si="9"/>
        <v>0</v>
      </c>
      <c r="AO10" s="14">
        <f t="shared" si="9"/>
        <v>6.75</v>
      </c>
      <c r="AP10" s="14">
        <f t="shared" si="9"/>
        <v>7</v>
      </c>
      <c r="AQ10" s="14">
        <f t="shared" si="9"/>
        <v>0</v>
      </c>
      <c r="AR10" s="14">
        <f t="shared" si="9"/>
        <v>0</v>
      </c>
      <c r="AS10" s="14">
        <f t="shared" si="9"/>
        <v>0</v>
      </c>
      <c r="AT10" s="14">
        <f t="shared" si="9"/>
        <v>0</v>
      </c>
      <c r="AU10" s="14">
        <f t="shared" si="9"/>
        <v>0</v>
      </c>
      <c r="AV10" s="14">
        <f t="shared" si="9"/>
        <v>0</v>
      </c>
      <c r="AW10" s="14">
        <f t="shared" si="9"/>
        <v>0</v>
      </c>
      <c r="AX10" s="14">
        <f t="shared" si="9"/>
        <v>0</v>
      </c>
      <c r="AY10" s="14">
        <f t="shared" si="9"/>
        <v>0</v>
      </c>
      <c r="AZ10" s="14">
        <f t="shared" si="9"/>
        <v>0</v>
      </c>
      <c r="BA10" s="14">
        <f t="shared" si="9"/>
        <v>0</v>
      </c>
      <c r="BB10" s="14">
        <f t="shared" si="9"/>
        <v>0</v>
      </c>
      <c r="BC10" s="14">
        <f t="shared" si="9"/>
        <v>0</v>
      </c>
      <c r="BD10" s="14">
        <f t="shared" si="9"/>
        <v>0</v>
      </c>
      <c r="BE10" s="14">
        <f t="shared" si="9"/>
        <v>0</v>
      </c>
      <c r="BF10" s="14">
        <f t="shared" si="9"/>
        <v>0</v>
      </c>
      <c r="BG10" s="14">
        <f t="shared" si="9"/>
        <v>0</v>
      </c>
      <c r="BH10" s="14">
        <f t="shared" si="9"/>
        <v>0</v>
      </c>
      <c r="BI10" s="14">
        <f t="shared" si="9"/>
        <v>0</v>
      </c>
      <c r="BJ10" s="14">
        <f t="shared" si="9"/>
        <v>0</v>
      </c>
      <c r="BK10" s="14">
        <f t="shared" si="9"/>
        <v>0</v>
      </c>
      <c r="BL10" s="14">
        <f t="shared" si="10"/>
        <v>0</v>
      </c>
      <c r="BM10" s="14">
        <f t="shared" si="10"/>
        <v>0</v>
      </c>
      <c r="BN10" s="14">
        <f t="shared" si="10"/>
        <v>0</v>
      </c>
      <c r="BO10" s="14">
        <f t="shared" si="10"/>
        <v>0</v>
      </c>
      <c r="BP10" s="14">
        <f t="shared" si="10"/>
        <v>0</v>
      </c>
      <c r="BQ10" s="14">
        <f t="shared" si="10"/>
        <v>0</v>
      </c>
      <c r="BR10" s="14">
        <f t="shared" si="10"/>
        <v>0</v>
      </c>
      <c r="BS10" s="14">
        <f t="shared" si="10"/>
        <v>0</v>
      </c>
      <c r="BT10" s="14">
        <f t="shared" si="10"/>
        <v>0</v>
      </c>
      <c r="BU10" s="14">
        <f t="shared" si="10"/>
        <v>0</v>
      </c>
      <c r="BV10" s="14">
        <f t="shared" si="10"/>
        <v>0</v>
      </c>
      <c r="BW10" s="14">
        <f t="shared" si="10"/>
        <v>0</v>
      </c>
      <c r="BX10" s="14">
        <f t="shared" si="10"/>
        <v>0</v>
      </c>
      <c r="BY10" s="14">
        <f t="shared" si="10"/>
        <v>0</v>
      </c>
      <c r="BZ10" s="14">
        <f t="shared" si="10"/>
        <v>0</v>
      </c>
      <c r="CA10" s="14">
        <f t="shared" si="10"/>
        <v>0</v>
      </c>
      <c r="CB10" s="14">
        <f t="shared" si="10"/>
        <v>0</v>
      </c>
      <c r="CC10" s="14">
        <f t="shared" si="10"/>
        <v>0</v>
      </c>
      <c r="CD10" s="14">
        <f t="shared" si="10"/>
        <v>0</v>
      </c>
      <c r="CE10" s="14">
        <f t="shared" si="10"/>
        <v>0</v>
      </c>
      <c r="CF10" s="14">
        <f t="shared" si="10"/>
        <v>0</v>
      </c>
      <c r="CG10" s="14">
        <f t="shared" si="10"/>
        <v>0</v>
      </c>
      <c r="CH10" s="14">
        <f t="shared" si="10"/>
        <v>0</v>
      </c>
      <c r="CI10" s="14">
        <f t="shared" si="10"/>
        <v>0</v>
      </c>
      <c r="CJ10" s="14">
        <f t="shared" si="10"/>
        <v>0</v>
      </c>
      <c r="CK10" s="14">
        <f t="shared" si="11"/>
        <v>0</v>
      </c>
      <c r="CL10" s="14">
        <f t="shared" si="11"/>
        <v>0</v>
      </c>
      <c r="CM10" s="14">
        <f t="shared" si="11"/>
        <v>0</v>
      </c>
      <c r="CN10" s="14">
        <f t="shared" si="11"/>
        <v>0</v>
      </c>
      <c r="CO10" s="14">
        <f t="shared" si="11"/>
        <v>0</v>
      </c>
      <c r="CP10" s="14">
        <f t="shared" si="11"/>
        <v>0</v>
      </c>
      <c r="CQ10" s="14">
        <f t="shared" si="11"/>
        <v>0</v>
      </c>
      <c r="CR10" s="14">
        <f t="shared" si="11"/>
        <v>0</v>
      </c>
      <c r="CS10" s="14">
        <f t="shared" si="11"/>
        <v>0</v>
      </c>
    </row>
    <row r="11" spans="1:97" x14ac:dyDescent="0.3">
      <c r="A11" s="21">
        <v>4</v>
      </c>
      <c r="B11" s="2">
        <v>18702</v>
      </c>
      <c r="C11" s="24" t="s">
        <v>213</v>
      </c>
      <c r="D11" s="7"/>
      <c r="E11" s="28" t="s">
        <v>212</v>
      </c>
      <c r="F11" s="58"/>
      <c r="H11" s="13">
        <f t="shared" si="6"/>
        <v>26.25</v>
      </c>
      <c r="I11" s="14">
        <f t="shared" si="7"/>
        <v>0</v>
      </c>
      <c r="J11" s="14">
        <f t="shared" si="7"/>
        <v>0</v>
      </c>
      <c r="K11" s="14">
        <f t="shared" si="7"/>
        <v>0</v>
      </c>
      <c r="L11" s="14">
        <f t="shared" si="7"/>
        <v>0</v>
      </c>
      <c r="M11" s="14">
        <f t="shared" si="7"/>
        <v>0</v>
      </c>
      <c r="N11" s="14">
        <f t="shared" si="7"/>
        <v>0</v>
      </c>
      <c r="O11" s="14">
        <f t="shared" si="7"/>
        <v>0</v>
      </c>
      <c r="P11" s="14">
        <f t="shared" si="7"/>
        <v>0</v>
      </c>
      <c r="Q11" s="14">
        <f t="shared" si="7"/>
        <v>0</v>
      </c>
      <c r="R11" s="14">
        <f t="shared" si="7"/>
        <v>0</v>
      </c>
      <c r="S11" s="14">
        <f t="shared" si="7"/>
        <v>0</v>
      </c>
      <c r="T11" s="14">
        <f t="shared" si="7"/>
        <v>0</v>
      </c>
      <c r="U11" s="14">
        <f t="shared" si="7"/>
        <v>0</v>
      </c>
      <c r="V11" s="14">
        <f t="shared" si="7"/>
        <v>0</v>
      </c>
      <c r="W11" s="14">
        <f t="shared" si="7"/>
        <v>0</v>
      </c>
      <c r="X11" s="14">
        <f t="shared" si="7"/>
        <v>0</v>
      </c>
      <c r="Y11" s="14">
        <f t="shared" si="8"/>
        <v>0</v>
      </c>
      <c r="Z11" s="14">
        <f t="shared" si="8"/>
        <v>0</v>
      </c>
      <c r="AA11" s="14">
        <f t="shared" si="8"/>
        <v>0</v>
      </c>
      <c r="AB11" s="14">
        <f t="shared" si="8"/>
        <v>0</v>
      </c>
      <c r="AC11" s="14">
        <f t="shared" si="8"/>
        <v>0</v>
      </c>
      <c r="AD11" s="14">
        <f t="shared" si="8"/>
        <v>0</v>
      </c>
      <c r="AE11" s="14">
        <f t="shared" si="8"/>
        <v>0</v>
      </c>
      <c r="AF11" s="14">
        <f t="shared" si="8"/>
        <v>0</v>
      </c>
      <c r="AG11" s="14">
        <f t="shared" si="8"/>
        <v>0</v>
      </c>
      <c r="AH11" s="14">
        <f t="shared" si="8"/>
        <v>0</v>
      </c>
      <c r="AI11" s="14">
        <f t="shared" si="8"/>
        <v>0</v>
      </c>
      <c r="AJ11" s="14">
        <f t="shared" si="8"/>
        <v>0</v>
      </c>
      <c r="AK11" s="14">
        <f t="shared" si="8"/>
        <v>0</v>
      </c>
      <c r="AL11" s="14">
        <f t="shared" si="8"/>
        <v>0</v>
      </c>
      <c r="AM11" s="14">
        <f t="shared" si="8"/>
        <v>0</v>
      </c>
      <c r="AN11" s="14">
        <f t="shared" si="8"/>
        <v>0</v>
      </c>
      <c r="AO11" s="14">
        <f t="shared" si="8"/>
        <v>0</v>
      </c>
      <c r="AP11" s="14">
        <f t="shared" si="8"/>
        <v>2.0000000000000009</v>
      </c>
      <c r="AQ11" s="14">
        <f t="shared" si="8"/>
        <v>7</v>
      </c>
      <c r="AR11" s="14">
        <f t="shared" si="8"/>
        <v>7</v>
      </c>
      <c r="AS11" s="14">
        <f t="shared" si="8"/>
        <v>6.0000000000000009</v>
      </c>
      <c r="AT11" s="14">
        <f t="shared" si="8"/>
        <v>0.50000000000000089</v>
      </c>
      <c r="AU11" s="14">
        <f t="shared" si="8"/>
        <v>1.7499999999999991</v>
      </c>
      <c r="AV11" s="14">
        <f t="shared" si="8"/>
        <v>1.9999999999999996</v>
      </c>
      <c r="AW11" s="14">
        <f t="shared" si="8"/>
        <v>0</v>
      </c>
      <c r="AX11" s="14">
        <f t="shared" si="8"/>
        <v>0</v>
      </c>
      <c r="AY11" s="14">
        <f t="shared" si="8"/>
        <v>0</v>
      </c>
      <c r="AZ11" s="14">
        <f t="shared" si="8"/>
        <v>0</v>
      </c>
      <c r="BA11" s="14">
        <f t="shared" si="8"/>
        <v>0</v>
      </c>
      <c r="BB11" s="14">
        <f t="shared" si="8"/>
        <v>0</v>
      </c>
      <c r="BC11" s="14">
        <f t="shared" si="8"/>
        <v>0</v>
      </c>
      <c r="BD11" s="14">
        <f t="shared" si="8"/>
        <v>0</v>
      </c>
      <c r="BE11" s="14">
        <f t="shared" si="8"/>
        <v>0</v>
      </c>
      <c r="BF11" s="14">
        <f t="shared" si="8"/>
        <v>0</v>
      </c>
      <c r="BG11" s="14">
        <f t="shared" si="8"/>
        <v>0</v>
      </c>
      <c r="BH11" s="14">
        <f t="shared" si="8"/>
        <v>0</v>
      </c>
      <c r="BI11" s="14">
        <f t="shared" si="8"/>
        <v>0</v>
      </c>
      <c r="BJ11" s="14">
        <f t="shared" si="8"/>
        <v>0</v>
      </c>
      <c r="BK11" s="14">
        <f t="shared" si="8"/>
        <v>0</v>
      </c>
      <c r="BL11" s="14">
        <f t="shared" si="10"/>
        <v>0</v>
      </c>
      <c r="BM11" s="14">
        <f t="shared" si="10"/>
        <v>0</v>
      </c>
      <c r="BN11" s="14">
        <f t="shared" si="10"/>
        <v>0</v>
      </c>
      <c r="BO11" s="14">
        <f t="shared" si="10"/>
        <v>0</v>
      </c>
      <c r="BP11" s="14">
        <f t="shared" si="10"/>
        <v>0</v>
      </c>
      <c r="BQ11" s="14">
        <f t="shared" si="10"/>
        <v>0</v>
      </c>
      <c r="BR11" s="14">
        <f t="shared" si="10"/>
        <v>0</v>
      </c>
      <c r="BS11" s="14">
        <f t="shared" si="10"/>
        <v>0</v>
      </c>
      <c r="BT11" s="14">
        <f t="shared" si="10"/>
        <v>0</v>
      </c>
      <c r="BU11" s="14">
        <f t="shared" si="10"/>
        <v>0</v>
      </c>
      <c r="BV11" s="14">
        <f t="shared" si="10"/>
        <v>0</v>
      </c>
      <c r="BW11" s="14">
        <f t="shared" si="10"/>
        <v>0</v>
      </c>
      <c r="BX11" s="14">
        <f t="shared" si="10"/>
        <v>0</v>
      </c>
      <c r="BY11" s="14">
        <f t="shared" si="10"/>
        <v>0</v>
      </c>
      <c r="BZ11" s="14">
        <f t="shared" si="10"/>
        <v>0</v>
      </c>
      <c r="CA11" s="14">
        <f t="shared" si="10"/>
        <v>0</v>
      </c>
      <c r="CB11" s="14">
        <f t="shared" si="10"/>
        <v>0</v>
      </c>
      <c r="CC11" s="14">
        <f t="shared" si="10"/>
        <v>0</v>
      </c>
      <c r="CD11" s="14">
        <f t="shared" si="10"/>
        <v>0</v>
      </c>
      <c r="CE11" s="14">
        <f t="shared" si="10"/>
        <v>0</v>
      </c>
      <c r="CF11" s="14">
        <f t="shared" si="10"/>
        <v>0</v>
      </c>
      <c r="CG11" s="14">
        <f t="shared" si="10"/>
        <v>0</v>
      </c>
      <c r="CH11" s="14">
        <f t="shared" si="10"/>
        <v>0</v>
      </c>
      <c r="CI11" s="14">
        <f t="shared" si="10"/>
        <v>0</v>
      </c>
      <c r="CJ11" s="14">
        <f t="shared" si="11"/>
        <v>0</v>
      </c>
      <c r="CK11" s="14">
        <f t="shared" si="11"/>
        <v>0</v>
      </c>
      <c r="CL11" s="14">
        <f t="shared" si="11"/>
        <v>0</v>
      </c>
      <c r="CM11" s="14">
        <f t="shared" si="11"/>
        <v>0</v>
      </c>
      <c r="CN11" s="14">
        <f t="shared" si="11"/>
        <v>0</v>
      </c>
      <c r="CO11" s="14">
        <f t="shared" si="11"/>
        <v>0</v>
      </c>
      <c r="CP11" s="14">
        <f t="shared" si="11"/>
        <v>0</v>
      </c>
      <c r="CQ11" s="14">
        <f t="shared" si="11"/>
        <v>0</v>
      </c>
      <c r="CR11" s="14">
        <f t="shared" si="11"/>
        <v>0</v>
      </c>
      <c r="CS11" s="14">
        <f t="shared" si="11"/>
        <v>0</v>
      </c>
    </row>
    <row r="12" spans="1:97" x14ac:dyDescent="0.3">
      <c r="A12" s="21">
        <v>4</v>
      </c>
      <c r="B12" s="2">
        <v>18702</v>
      </c>
      <c r="C12" s="24" t="s">
        <v>134</v>
      </c>
      <c r="D12" s="7"/>
      <c r="E12" s="28" t="s">
        <v>134</v>
      </c>
      <c r="F12" s="30"/>
      <c r="H12" s="13">
        <f t="shared" si="6"/>
        <v>0</v>
      </c>
      <c r="I12" s="14">
        <f t="shared" si="7"/>
        <v>0</v>
      </c>
      <c r="J12" s="14">
        <f t="shared" si="7"/>
        <v>0</v>
      </c>
      <c r="K12" s="14">
        <f t="shared" si="7"/>
        <v>0</v>
      </c>
      <c r="L12" s="14">
        <f t="shared" si="7"/>
        <v>0</v>
      </c>
      <c r="M12" s="14">
        <f t="shared" si="7"/>
        <v>0</v>
      </c>
      <c r="N12" s="14">
        <f t="shared" si="7"/>
        <v>0</v>
      </c>
      <c r="O12" s="14">
        <f t="shared" si="7"/>
        <v>0</v>
      </c>
      <c r="P12" s="14">
        <f t="shared" si="7"/>
        <v>0</v>
      </c>
      <c r="Q12" s="14">
        <f t="shared" si="7"/>
        <v>0</v>
      </c>
      <c r="R12" s="14">
        <f t="shared" si="7"/>
        <v>0</v>
      </c>
      <c r="S12" s="14">
        <f t="shared" si="7"/>
        <v>0</v>
      </c>
      <c r="T12" s="14">
        <f t="shared" si="7"/>
        <v>0</v>
      </c>
      <c r="U12" s="14">
        <f t="shared" si="7"/>
        <v>0</v>
      </c>
      <c r="V12" s="14">
        <f t="shared" si="7"/>
        <v>0</v>
      </c>
      <c r="W12" s="14">
        <f t="shared" si="7"/>
        <v>0</v>
      </c>
      <c r="X12" s="14">
        <f t="shared" si="7"/>
        <v>0</v>
      </c>
      <c r="Y12" s="14">
        <f t="shared" si="8"/>
        <v>0</v>
      </c>
      <c r="Z12" s="14">
        <f t="shared" si="8"/>
        <v>0</v>
      </c>
      <c r="AA12" s="14">
        <f t="shared" si="8"/>
        <v>0</v>
      </c>
      <c r="AB12" s="14">
        <f t="shared" si="8"/>
        <v>0</v>
      </c>
      <c r="AC12" s="14">
        <f t="shared" si="8"/>
        <v>0</v>
      </c>
      <c r="AD12" s="14">
        <f t="shared" si="8"/>
        <v>0</v>
      </c>
      <c r="AE12" s="14">
        <f t="shared" si="8"/>
        <v>0</v>
      </c>
      <c r="AF12" s="14">
        <f t="shared" si="8"/>
        <v>0</v>
      </c>
      <c r="AG12" s="14">
        <f t="shared" si="8"/>
        <v>0</v>
      </c>
      <c r="AH12" s="14">
        <f t="shared" si="8"/>
        <v>0</v>
      </c>
      <c r="AI12" s="14">
        <f t="shared" si="8"/>
        <v>0</v>
      </c>
      <c r="AJ12" s="14">
        <f t="shared" si="8"/>
        <v>0</v>
      </c>
      <c r="AK12" s="14">
        <f t="shared" si="8"/>
        <v>0</v>
      </c>
      <c r="AL12" s="14">
        <f t="shared" si="8"/>
        <v>0</v>
      </c>
      <c r="AM12" s="14">
        <f t="shared" si="8"/>
        <v>0</v>
      </c>
      <c r="AN12" s="14">
        <f t="shared" si="8"/>
        <v>0</v>
      </c>
      <c r="AO12" s="14">
        <f t="shared" si="8"/>
        <v>0</v>
      </c>
      <c r="AP12" s="14">
        <f t="shared" si="8"/>
        <v>0</v>
      </c>
      <c r="AQ12" s="14">
        <f t="shared" si="8"/>
        <v>0</v>
      </c>
      <c r="AR12" s="14">
        <f t="shared" si="8"/>
        <v>0</v>
      </c>
      <c r="AS12" s="14">
        <f t="shared" si="8"/>
        <v>0</v>
      </c>
      <c r="AT12" s="14">
        <f t="shared" si="8"/>
        <v>0</v>
      </c>
      <c r="AU12" s="14">
        <f t="shared" si="8"/>
        <v>0</v>
      </c>
      <c r="AV12" s="14">
        <f t="shared" si="8"/>
        <v>0</v>
      </c>
      <c r="AW12" s="14">
        <f t="shared" si="8"/>
        <v>0</v>
      </c>
      <c r="AX12" s="14">
        <f t="shared" si="8"/>
        <v>0</v>
      </c>
      <c r="AY12" s="14">
        <f t="shared" si="8"/>
        <v>0</v>
      </c>
      <c r="AZ12" s="14">
        <f t="shared" si="8"/>
        <v>0</v>
      </c>
      <c r="BA12" s="14">
        <f t="shared" si="8"/>
        <v>0</v>
      </c>
      <c r="BB12" s="14">
        <f t="shared" si="8"/>
        <v>0</v>
      </c>
      <c r="BC12" s="14">
        <f t="shared" si="8"/>
        <v>0</v>
      </c>
      <c r="BD12" s="14">
        <f t="shared" si="8"/>
        <v>0</v>
      </c>
      <c r="BE12" s="14">
        <f t="shared" si="8"/>
        <v>0</v>
      </c>
      <c r="BF12" s="14">
        <f t="shared" si="8"/>
        <v>0</v>
      </c>
      <c r="BG12" s="14">
        <f t="shared" si="8"/>
        <v>0</v>
      </c>
      <c r="BH12" s="14">
        <f t="shared" si="8"/>
        <v>0</v>
      </c>
      <c r="BI12" s="14">
        <f t="shared" si="8"/>
        <v>0</v>
      </c>
      <c r="BJ12" s="14">
        <f t="shared" si="8"/>
        <v>0</v>
      </c>
      <c r="BK12" s="14">
        <f t="shared" si="8"/>
        <v>0</v>
      </c>
      <c r="BL12" s="14">
        <f t="shared" si="10"/>
        <v>0</v>
      </c>
      <c r="BM12" s="14">
        <f t="shared" si="10"/>
        <v>0</v>
      </c>
      <c r="BN12" s="14">
        <f t="shared" si="10"/>
        <v>0</v>
      </c>
      <c r="BO12" s="14">
        <f t="shared" si="10"/>
        <v>0</v>
      </c>
      <c r="BP12" s="14">
        <f t="shared" si="10"/>
        <v>0</v>
      </c>
      <c r="BQ12" s="14">
        <f t="shared" si="10"/>
        <v>0</v>
      </c>
      <c r="BR12" s="14">
        <f t="shared" si="10"/>
        <v>0</v>
      </c>
      <c r="BS12" s="14">
        <f t="shared" si="10"/>
        <v>0</v>
      </c>
      <c r="BT12" s="14">
        <f t="shared" si="10"/>
        <v>0</v>
      </c>
      <c r="BU12" s="14">
        <f t="shared" si="10"/>
        <v>0</v>
      </c>
      <c r="BV12" s="14">
        <f t="shared" si="10"/>
        <v>0</v>
      </c>
      <c r="BW12" s="14">
        <f t="shared" si="10"/>
        <v>0</v>
      </c>
      <c r="BX12" s="14">
        <f t="shared" si="10"/>
        <v>0</v>
      </c>
      <c r="BY12" s="14">
        <f t="shared" si="10"/>
        <v>0</v>
      </c>
      <c r="BZ12" s="14">
        <f t="shared" si="10"/>
        <v>0</v>
      </c>
      <c r="CA12" s="14">
        <f t="shared" si="10"/>
        <v>0</v>
      </c>
      <c r="CB12" s="14">
        <f t="shared" si="10"/>
        <v>0</v>
      </c>
      <c r="CC12" s="14">
        <f t="shared" si="10"/>
        <v>0</v>
      </c>
      <c r="CD12" s="14">
        <f t="shared" si="10"/>
        <v>0</v>
      </c>
      <c r="CE12" s="14">
        <f t="shared" si="10"/>
        <v>0</v>
      </c>
      <c r="CF12" s="14">
        <f t="shared" si="10"/>
        <v>0</v>
      </c>
      <c r="CG12" s="14">
        <f t="shared" si="10"/>
        <v>0</v>
      </c>
      <c r="CH12" s="14">
        <f t="shared" si="10"/>
        <v>0</v>
      </c>
      <c r="CI12" s="14">
        <f t="shared" si="10"/>
        <v>0</v>
      </c>
      <c r="CJ12" s="14">
        <f t="shared" si="10"/>
        <v>0</v>
      </c>
      <c r="CK12" s="14">
        <f t="shared" si="11"/>
        <v>0</v>
      </c>
      <c r="CL12" s="14">
        <f t="shared" si="11"/>
        <v>0</v>
      </c>
      <c r="CM12" s="14">
        <f t="shared" si="11"/>
        <v>0</v>
      </c>
      <c r="CN12" s="14">
        <f t="shared" si="11"/>
        <v>0</v>
      </c>
      <c r="CO12" s="14">
        <f t="shared" si="11"/>
        <v>0</v>
      </c>
      <c r="CP12" s="14">
        <f t="shared" si="11"/>
        <v>0</v>
      </c>
      <c r="CQ12" s="14">
        <f t="shared" si="11"/>
        <v>0</v>
      </c>
      <c r="CR12" s="14">
        <f t="shared" si="11"/>
        <v>0</v>
      </c>
      <c r="CS12" s="14">
        <f t="shared" si="11"/>
        <v>0</v>
      </c>
    </row>
    <row r="13" spans="1:97" x14ac:dyDescent="0.3">
      <c r="A13" s="21">
        <v>4</v>
      </c>
      <c r="B13" s="2">
        <v>18700</v>
      </c>
      <c r="C13" s="24" t="s">
        <v>206</v>
      </c>
      <c r="D13" s="7"/>
      <c r="E13" s="28" t="s">
        <v>206</v>
      </c>
      <c r="F13" s="59">
        <v>21</v>
      </c>
      <c r="H13" s="13">
        <f t="shared" si="6"/>
        <v>23.25</v>
      </c>
      <c r="I13" s="14">
        <f t="shared" si="7"/>
        <v>0</v>
      </c>
      <c r="J13" s="14">
        <f t="shared" si="7"/>
        <v>0</v>
      </c>
      <c r="K13" s="14">
        <f t="shared" si="7"/>
        <v>0</v>
      </c>
      <c r="L13" s="14">
        <f t="shared" si="7"/>
        <v>0</v>
      </c>
      <c r="M13" s="14">
        <f t="shared" si="7"/>
        <v>0</v>
      </c>
      <c r="N13" s="14">
        <f t="shared" si="7"/>
        <v>0</v>
      </c>
      <c r="O13" s="14">
        <f t="shared" si="7"/>
        <v>0</v>
      </c>
      <c r="P13" s="14">
        <f t="shared" si="7"/>
        <v>0</v>
      </c>
      <c r="Q13" s="14">
        <f t="shared" si="7"/>
        <v>0</v>
      </c>
      <c r="R13" s="14">
        <f t="shared" si="7"/>
        <v>0</v>
      </c>
      <c r="S13" s="14">
        <f t="shared" si="7"/>
        <v>0</v>
      </c>
      <c r="T13" s="14">
        <f t="shared" si="7"/>
        <v>0</v>
      </c>
      <c r="U13" s="14">
        <f t="shared" si="7"/>
        <v>0</v>
      </c>
      <c r="V13" s="14">
        <f t="shared" si="7"/>
        <v>0</v>
      </c>
      <c r="W13" s="14">
        <f t="shared" si="7"/>
        <v>0</v>
      </c>
      <c r="X13" s="14">
        <f t="shared" si="7"/>
        <v>0</v>
      </c>
      <c r="Y13" s="14">
        <f t="shared" si="8"/>
        <v>0</v>
      </c>
      <c r="Z13" s="14">
        <f t="shared" si="8"/>
        <v>0</v>
      </c>
      <c r="AA13" s="14">
        <f t="shared" si="8"/>
        <v>0</v>
      </c>
      <c r="AB13" s="14">
        <f t="shared" si="8"/>
        <v>0</v>
      </c>
      <c r="AC13" s="14">
        <f t="shared" si="8"/>
        <v>0</v>
      </c>
      <c r="AD13" s="14">
        <f t="shared" si="8"/>
        <v>0</v>
      </c>
      <c r="AE13" s="14">
        <f t="shared" si="8"/>
        <v>0</v>
      </c>
      <c r="AF13" s="14">
        <f t="shared" si="8"/>
        <v>0</v>
      </c>
      <c r="AG13" s="14">
        <f t="shared" si="8"/>
        <v>0</v>
      </c>
      <c r="AH13" s="14">
        <f t="shared" si="8"/>
        <v>0</v>
      </c>
      <c r="AI13" s="14">
        <f t="shared" si="8"/>
        <v>0</v>
      </c>
      <c r="AJ13" s="14">
        <f t="shared" si="8"/>
        <v>0</v>
      </c>
      <c r="AK13" s="14">
        <f t="shared" si="8"/>
        <v>0</v>
      </c>
      <c r="AL13" s="14">
        <f t="shared" si="8"/>
        <v>0</v>
      </c>
      <c r="AM13" s="14">
        <f t="shared" si="8"/>
        <v>7</v>
      </c>
      <c r="AN13" s="14">
        <f t="shared" si="8"/>
        <v>0</v>
      </c>
      <c r="AO13" s="14">
        <f t="shared" si="8"/>
        <v>0</v>
      </c>
      <c r="AP13" s="14">
        <f t="shared" si="8"/>
        <v>0</v>
      </c>
      <c r="AQ13" s="14">
        <f t="shared" si="8"/>
        <v>0</v>
      </c>
      <c r="AR13" s="14">
        <f t="shared" si="8"/>
        <v>0</v>
      </c>
      <c r="AS13" s="14">
        <f t="shared" si="8"/>
        <v>0</v>
      </c>
      <c r="AT13" s="14">
        <f t="shared" si="8"/>
        <v>0</v>
      </c>
      <c r="AU13" s="14">
        <f t="shared" si="8"/>
        <v>8.2500000000000018</v>
      </c>
      <c r="AV13" s="14">
        <f t="shared" si="8"/>
        <v>8</v>
      </c>
      <c r="AW13" s="14">
        <f t="shared" si="8"/>
        <v>0</v>
      </c>
      <c r="AX13" s="14">
        <f t="shared" si="8"/>
        <v>0</v>
      </c>
      <c r="AY13" s="14">
        <f t="shared" si="8"/>
        <v>0</v>
      </c>
      <c r="AZ13" s="14">
        <f t="shared" si="8"/>
        <v>0</v>
      </c>
      <c r="BA13" s="14">
        <f t="shared" si="8"/>
        <v>0</v>
      </c>
      <c r="BB13" s="14">
        <f t="shared" si="8"/>
        <v>0</v>
      </c>
      <c r="BC13" s="14">
        <f t="shared" si="8"/>
        <v>0</v>
      </c>
      <c r="BD13" s="14">
        <f t="shared" si="8"/>
        <v>0</v>
      </c>
      <c r="BE13" s="14">
        <f t="shared" si="8"/>
        <v>0</v>
      </c>
      <c r="BF13" s="14">
        <f t="shared" si="8"/>
        <v>0</v>
      </c>
      <c r="BG13" s="14">
        <f t="shared" si="8"/>
        <v>0</v>
      </c>
      <c r="BH13" s="14">
        <f t="shared" si="8"/>
        <v>0</v>
      </c>
      <c r="BI13" s="14">
        <f t="shared" si="8"/>
        <v>0</v>
      </c>
      <c r="BJ13" s="14">
        <f t="shared" si="8"/>
        <v>0</v>
      </c>
      <c r="BK13" s="14">
        <f t="shared" si="8"/>
        <v>0</v>
      </c>
      <c r="BL13" s="14">
        <f t="shared" si="10"/>
        <v>0</v>
      </c>
      <c r="BM13" s="14">
        <f t="shared" si="10"/>
        <v>0</v>
      </c>
      <c r="BN13" s="14">
        <f t="shared" si="10"/>
        <v>0</v>
      </c>
      <c r="BO13" s="14">
        <f t="shared" si="10"/>
        <v>0</v>
      </c>
      <c r="BP13" s="14">
        <f t="shared" si="10"/>
        <v>0</v>
      </c>
      <c r="BQ13" s="14">
        <f t="shared" si="10"/>
        <v>0</v>
      </c>
      <c r="BR13" s="14">
        <f t="shared" si="10"/>
        <v>0</v>
      </c>
      <c r="BS13" s="14">
        <f t="shared" si="10"/>
        <v>0</v>
      </c>
      <c r="BT13" s="14">
        <f t="shared" si="10"/>
        <v>0</v>
      </c>
      <c r="BU13" s="14">
        <f t="shared" si="10"/>
        <v>0</v>
      </c>
      <c r="BV13" s="14">
        <f t="shared" si="10"/>
        <v>0</v>
      </c>
      <c r="BW13" s="14">
        <f t="shared" si="10"/>
        <v>0</v>
      </c>
      <c r="BX13" s="14">
        <f t="shared" si="10"/>
        <v>0</v>
      </c>
      <c r="BY13" s="14">
        <f t="shared" si="10"/>
        <v>0</v>
      </c>
      <c r="BZ13" s="14">
        <f t="shared" si="10"/>
        <v>0</v>
      </c>
      <c r="CA13" s="14">
        <f t="shared" si="10"/>
        <v>0</v>
      </c>
      <c r="CB13" s="14">
        <f t="shared" si="10"/>
        <v>0</v>
      </c>
      <c r="CC13" s="14">
        <f t="shared" si="10"/>
        <v>0</v>
      </c>
      <c r="CD13" s="14">
        <f t="shared" si="10"/>
        <v>0</v>
      </c>
      <c r="CE13" s="14">
        <f t="shared" si="10"/>
        <v>0</v>
      </c>
      <c r="CF13" s="14">
        <f t="shared" si="10"/>
        <v>0</v>
      </c>
      <c r="CG13" s="14">
        <f t="shared" si="10"/>
        <v>0</v>
      </c>
      <c r="CH13" s="14">
        <f t="shared" si="10"/>
        <v>0</v>
      </c>
      <c r="CI13" s="14">
        <f t="shared" si="10"/>
        <v>0</v>
      </c>
      <c r="CJ13" s="14">
        <f t="shared" si="11"/>
        <v>0</v>
      </c>
      <c r="CK13" s="14">
        <f t="shared" si="11"/>
        <v>0</v>
      </c>
      <c r="CL13" s="14">
        <f t="shared" si="11"/>
        <v>0</v>
      </c>
      <c r="CM13" s="14">
        <f t="shared" si="11"/>
        <v>0</v>
      </c>
      <c r="CN13" s="14">
        <f t="shared" si="11"/>
        <v>0</v>
      </c>
      <c r="CO13" s="14">
        <f t="shared" si="11"/>
        <v>0</v>
      </c>
      <c r="CP13" s="14">
        <f t="shared" si="11"/>
        <v>0</v>
      </c>
      <c r="CQ13" s="14">
        <f t="shared" si="11"/>
        <v>0</v>
      </c>
      <c r="CR13" s="14">
        <f t="shared" si="11"/>
        <v>0</v>
      </c>
      <c r="CS13" s="14">
        <f t="shared" si="11"/>
        <v>0</v>
      </c>
    </row>
    <row r="14" spans="1:97" x14ac:dyDescent="0.3">
      <c r="A14" s="21">
        <v>4</v>
      </c>
      <c r="B14" s="2">
        <v>18700</v>
      </c>
      <c r="C14" s="24" t="s">
        <v>207</v>
      </c>
      <c r="D14" s="7"/>
      <c r="E14" s="28" t="s">
        <v>207</v>
      </c>
      <c r="F14" s="59">
        <v>14</v>
      </c>
      <c r="H14" s="13">
        <f t="shared" si="6"/>
        <v>19.5</v>
      </c>
      <c r="I14" s="14">
        <f t="shared" ref="I14:X16" si="12">SUMIFS($G$33:$G$762,$B$33:$B$762,$C14,$D$33:$D$762,I$3)</f>
        <v>0</v>
      </c>
      <c r="J14" s="14">
        <f t="shared" si="12"/>
        <v>0</v>
      </c>
      <c r="K14" s="14">
        <f t="shared" si="12"/>
        <v>0</v>
      </c>
      <c r="L14" s="14">
        <f t="shared" si="12"/>
        <v>0</v>
      </c>
      <c r="M14" s="14">
        <f t="shared" si="12"/>
        <v>0</v>
      </c>
      <c r="N14" s="14">
        <f t="shared" si="12"/>
        <v>0</v>
      </c>
      <c r="O14" s="14">
        <f t="shared" si="12"/>
        <v>0</v>
      </c>
      <c r="P14" s="14">
        <f t="shared" si="12"/>
        <v>0</v>
      </c>
      <c r="Q14" s="14">
        <f t="shared" si="12"/>
        <v>0</v>
      </c>
      <c r="R14" s="14">
        <f t="shared" si="12"/>
        <v>0</v>
      </c>
      <c r="S14" s="14">
        <f t="shared" si="12"/>
        <v>0</v>
      </c>
      <c r="T14" s="14">
        <f t="shared" si="12"/>
        <v>0</v>
      </c>
      <c r="U14" s="14">
        <f t="shared" si="12"/>
        <v>0</v>
      </c>
      <c r="V14" s="14">
        <f t="shared" si="12"/>
        <v>0</v>
      </c>
      <c r="W14" s="14">
        <f t="shared" si="12"/>
        <v>0</v>
      </c>
      <c r="X14" s="14">
        <f t="shared" si="12"/>
        <v>0</v>
      </c>
      <c r="Y14" s="14">
        <f t="shared" ref="S14:AE16" si="13">SUMIFS($G$33:$G$762,$B$33:$B$762,$C14,$D$33:$D$762,Y$3)</f>
        <v>0</v>
      </c>
      <c r="Z14" s="14">
        <f t="shared" si="13"/>
        <v>0</v>
      </c>
      <c r="AA14" s="14">
        <f t="shared" si="13"/>
        <v>0</v>
      </c>
      <c r="AB14" s="14">
        <f t="shared" si="13"/>
        <v>0</v>
      </c>
      <c r="AC14" s="14">
        <f t="shared" si="13"/>
        <v>0</v>
      </c>
      <c r="AD14" s="14">
        <f t="shared" si="13"/>
        <v>0</v>
      </c>
      <c r="AE14" s="14">
        <f t="shared" si="13"/>
        <v>0</v>
      </c>
      <c r="AF14" s="14">
        <f t="shared" si="8"/>
        <v>0</v>
      </c>
      <c r="AG14" s="14">
        <f t="shared" si="8"/>
        <v>0</v>
      </c>
      <c r="AH14" s="14">
        <f t="shared" si="8"/>
        <v>0</v>
      </c>
      <c r="AI14" s="14">
        <f t="shared" si="8"/>
        <v>0</v>
      </c>
      <c r="AJ14" s="14">
        <f t="shared" si="8"/>
        <v>0</v>
      </c>
      <c r="AK14" s="14">
        <f t="shared" si="8"/>
        <v>0</v>
      </c>
      <c r="AL14" s="14">
        <f t="shared" si="8"/>
        <v>0</v>
      </c>
      <c r="AM14" s="14">
        <f t="shared" si="8"/>
        <v>3</v>
      </c>
      <c r="AN14" s="14">
        <f t="shared" si="8"/>
        <v>6.9999999999999991</v>
      </c>
      <c r="AO14" s="14">
        <f t="shared" si="8"/>
        <v>0</v>
      </c>
      <c r="AP14" s="14">
        <f t="shared" si="8"/>
        <v>0</v>
      </c>
      <c r="AQ14" s="14">
        <f t="shared" si="8"/>
        <v>0</v>
      </c>
      <c r="AR14" s="14">
        <f t="shared" si="8"/>
        <v>0</v>
      </c>
      <c r="AS14" s="14">
        <f t="shared" si="8"/>
        <v>0</v>
      </c>
      <c r="AT14" s="14">
        <f t="shared" si="8"/>
        <v>9.5</v>
      </c>
      <c r="AU14" s="14">
        <f t="shared" ref="AU14:BZ27" si="14">SUMIFS($H$31:$H$762,$C$31:$C$762,$C14,$E$31:$E$762,AU$3)</f>
        <v>0</v>
      </c>
      <c r="AV14" s="14">
        <f t="shared" si="14"/>
        <v>0</v>
      </c>
      <c r="AW14" s="14">
        <f t="shared" si="14"/>
        <v>0</v>
      </c>
      <c r="AX14" s="14">
        <f t="shared" si="14"/>
        <v>0</v>
      </c>
      <c r="AY14" s="14">
        <f t="shared" si="14"/>
        <v>0</v>
      </c>
      <c r="AZ14" s="14">
        <f t="shared" si="14"/>
        <v>0</v>
      </c>
      <c r="BA14" s="14">
        <f t="shared" si="14"/>
        <v>0</v>
      </c>
      <c r="BB14" s="14">
        <f t="shared" si="14"/>
        <v>0</v>
      </c>
      <c r="BC14" s="14">
        <f t="shared" si="14"/>
        <v>0</v>
      </c>
      <c r="BD14" s="14">
        <f t="shared" si="14"/>
        <v>0</v>
      </c>
      <c r="BE14" s="14">
        <f t="shared" si="14"/>
        <v>0</v>
      </c>
      <c r="BF14" s="14">
        <f t="shared" si="14"/>
        <v>0</v>
      </c>
      <c r="BG14" s="14">
        <f t="shared" si="14"/>
        <v>0</v>
      </c>
      <c r="BH14" s="14">
        <f t="shared" si="14"/>
        <v>0</v>
      </c>
      <c r="BI14" s="14">
        <f t="shared" si="14"/>
        <v>0</v>
      </c>
      <c r="BJ14" s="14">
        <f t="shared" si="14"/>
        <v>0</v>
      </c>
      <c r="BK14" s="14">
        <f t="shared" si="14"/>
        <v>0</v>
      </c>
      <c r="BL14" s="14">
        <f t="shared" si="10"/>
        <v>0</v>
      </c>
      <c r="BM14" s="14">
        <f t="shared" si="10"/>
        <v>0</v>
      </c>
      <c r="BN14" s="14">
        <f t="shared" si="10"/>
        <v>0</v>
      </c>
      <c r="BO14" s="14">
        <f t="shared" si="10"/>
        <v>0</v>
      </c>
      <c r="BP14" s="14">
        <f t="shared" si="10"/>
        <v>0</v>
      </c>
      <c r="BQ14" s="14">
        <f t="shared" si="10"/>
        <v>0</v>
      </c>
      <c r="BR14" s="14">
        <f t="shared" si="10"/>
        <v>0</v>
      </c>
      <c r="BS14" s="14">
        <f t="shared" si="10"/>
        <v>0</v>
      </c>
      <c r="BT14" s="14">
        <f t="shared" si="10"/>
        <v>0</v>
      </c>
      <c r="BU14" s="14">
        <f t="shared" si="10"/>
        <v>0</v>
      </c>
      <c r="BV14" s="14">
        <f t="shared" si="10"/>
        <v>0</v>
      </c>
      <c r="BW14" s="14">
        <f t="shared" si="10"/>
        <v>0</v>
      </c>
      <c r="BX14" s="14">
        <f t="shared" si="10"/>
        <v>0</v>
      </c>
      <c r="BY14" s="14">
        <f t="shared" si="10"/>
        <v>0</v>
      </c>
      <c r="BZ14" s="14">
        <f t="shared" si="10"/>
        <v>0</v>
      </c>
      <c r="CA14" s="14">
        <f t="shared" si="10"/>
        <v>0</v>
      </c>
      <c r="CB14" s="14">
        <f t="shared" si="10"/>
        <v>0</v>
      </c>
      <c r="CC14" s="14">
        <f t="shared" si="10"/>
        <v>0</v>
      </c>
      <c r="CD14" s="14">
        <f t="shared" si="10"/>
        <v>0</v>
      </c>
      <c r="CE14" s="14">
        <f t="shared" si="10"/>
        <v>0</v>
      </c>
      <c r="CF14" s="14">
        <f t="shared" si="10"/>
        <v>0</v>
      </c>
      <c r="CG14" s="14">
        <f t="shared" ref="CG14:CI14" si="15">SUMIFS($H$31:$H$762,$C$31:$C$762,$C14,$E$31:$E$762,CG$3)</f>
        <v>0</v>
      </c>
      <c r="CH14" s="14">
        <f t="shared" si="15"/>
        <v>0</v>
      </c>
      <c r="CI14" s="14">
        <f t="shared" si="15"/>
        <v>0</v>
      </c>
      <c r="CJ14" s="14">
        <f t="shared" si="11"/>
        <v>0</v>
      </c>
      <c r="CK14" s="14">
        <f t="shared" si="11"/>
        <v>0</v>
      </c>
      <c r="CL14" s="14">
        <f t="shared" si="11"/>
        <v>0</v>
      </c>
      <c r="CM14" s="14">
        <f t="shared" si="11"/>
        <v>0</v>
      </c>
      <c r="CN14" s="14">
        <f t="shared" si="11"/>
        <v>0</v>
      </c>
      <c r="CO14" s="14">
        <f t="shared" si="11"/>
        <v>0</v>
      </c>
      <c r="CP14" s="14">
        <f t="shared" si="11"/>
        <v>0</v>
      </c>
      <c r="CQ14" s="14">
        <f t="shared" si="11"/>
        <v>0</v>
      </c>
      <c r="CR14" s="14">
        <f t="shared" si="11"/>
        <v>0</v>
      </c>
      <c r="CS14" s="14">
        <f t="shared" si="11"/>
        <v>0</v>
      </c>
    </row>
    <row r="15" spans="1:97" x14ac:dyDescent="0.3">
      <c r="A15" s="21">
        <v>4</v>
      </c>
      <c r="B15" s="2">
        <v>18700</v>
      </c>
      <c r="C15" s="24" t="s">
        <v>208</v>
      </c>
      <c r="D15" s="7"/>
      <c r="E15" s="28" t="s">
        <v>208</v>
      </c>
      <c r="F15" s="59">
        <v>21</v>
      </c>
      <c r="G15" s="4">
        <v>32</v>
      </c>
      <c r="H15" s="13">
        <f t="shared" si="6"/>
        <v>44</v>
      </c>
      <c r="I15" s="14">
        <f t="shared" si="12"/>
        <v>0</v>
      </c>
      <c r="J15" s="14">
        <f t="shared" si="12"/>
        <v>0</v>
      </c>
      <c r="K15" s="14">
        <f t="shared" si="12"/>
        <v>0</v>
      </c>
      <c r="L15" s="14">
        <f t="shared" si="12"/>
        <v>0</v>
      </c>
      <c r="M15" s="14">
        <f t="shared" si="12"/>
        <v>0</v>
      </c>
      <c r="N15" s="14">
        <f t="shared" si="12"/>
        <v>0</v>
      </c>
      <c r="O15" s="14">
        <f t="shared" si="12"/>
        <v>0</v>
      </c>
      <c r="P15" s="14">
        <f t="shared" si="12"/>
        <v>0</v>
      </c>
      <c r="Q15" s="14">
        <f t="shared" si="12"/>
        <v>0</v>
      </c>
      <c r="R15" s="14">
        <f t="shared" si="12"/>
        <v>0</v>
      </c>
      <c r="S15" s="14">
        <f t="shared" si="13"/>
        <v>0</v>
      </c>
      <c r="T15" s="14">
        <f t="shared" si="13"/>
        <v>0</v>
      </c>
      <c r="U15" s="14">
        <f t="shared" si="13"/>
        <v>0</v>
      </c>
      <c r="V15" s="14">
        <f t="shared" si="13"/>
        <v>0</v>
      </c>
      <c r="W15" s="14">
        <f t="shared" si="13"/>
        <v>0</v>
      </c>
      <c r="X15" s="14">
        <f t="shared" si="13"/>
        <v>0</v>
      </c>
      <c r="Y15" s="14">
        <f t="shared" si="13"/>
        <v>0</v>
      </c>
      <c r="Z15" s="14">
        <f t="shared" si="13"/>
        <v>0</v>
      </c>
      <c r="AA15" s="14">
        <f t="shared" si="13"/>
        <v>0</v>
      </c>
      <c r="AB15" s="14">
        <f t="shared" si="13"/>
        <v>0</v>
      </c>
      <c r="AC15" s="14">
        <f t="shared" si="13"/>
        <v>0</v>
      </c>
      <c r="AD15" s="14">
        <f t="shared" si="13"/>
        <v>0</v>
      </c>
      <c r="AE15" s="14">
        <f t="shared" si="13"/>
        <v>0</v>
      </c>
      <c r="AF15" s="14">
        <f t="shared" ref="AF15:AU19" si="16">SUMIFS($H$31:$H$762,$C$31:$C$762,$C15,$E$31:$E$762,AF$3)</f>
        <v>0</v>
      </c>
      <c r="AG15" s="14">
        <f t="shared" si="16"/>
        <v>0</v>
      </c>
      <c r="AH15" s="14">
        <f t="shared" si="16"/>
        <v>0</v>
      </c>
      <c r="AI15" s="14">
        <f t="shared" si="16"/>
        <v>0</v>
      </c>
      <c r="AJ15" s="14">
        <f t="shared" si="16"/>
        <v>0</v>
      </c>
      <c r="AK15" s="14">
        <f t="shared" si="16"/>
        <v>0</v>
      </c>
      <c r="AL15" s="14">
        <f t="shared" si="16"/>
        <v>0</v>
      </c>
      <c r="AM15" s="14">
        <f t="shared" si="16"/>
        <v>0</v>
      </c>
      <c r="AN15" s="14">
        <f t="shared" si="16"/>
        <v>0</v>
      </c>
      <c r="AO15" s="14">
        <f t="shared" si="16"/>
        <v>0</v>
      </c>
      <c r="AP15" s="14">
        <f t="shared" si="16"/>
        <v>0</v>
      </c>
      <c r="AQ15" s="14">
        <f t="shared" si="16"/>
        <v>0</v>
      </c>
      <c r="AR15" s="14">
        <f t="shared" si="16"/>
        <v>0</v>
      </c>
      <c r="AS15" s="14">
        <f t="shared" si="16"/>
        <v>0</v>
      </c>
      <c r="AT15" s="14">
        <f t="shared" si="16"/>
        <v>0</v>
      </c>
      <c r="AU15" s="14">
        <f t="shared" si="16"/>
        <v>0</v>
      </c>
      <c r="AV15" s="14">
        <f t="shared" si="14"/>
        <v>0</v>
      </c>
      <c r="AW15" s="14">
        <f t="shared" si="14"/>
        <v>3.2500000000000018</v>
      </c>
      <c r="AX15" s="14">
        <f t="shared" si="14"/>
        <v>3</v>
      </c>
      <c r="AY15" s="14">
        <f t="shared" si="14"/>
        <v>3</v>
      </c>
      <c r="AZ15" s="14">
        <f t="shared" si="14"/>
        <v>8.5</v>
      </c>
      <c r="BA15" s="14">
        <f t="shared" si="14"/>
        <v>7</v>
      </c>
      <c r="BB15" s="14">
        <f t="shared" si="14"/>
        <v>6.9999999999999991</v>
      </c>
      <c r="BC15" s="14">
        <f t="shared" si="14"/>
        <v>3.7499999999999987</v>
      </c>
      <c r="BD15" s="14">
        <f t="shared" si="14"/>
        <v>0</v>
      </c>
      <c r="BE15" s="14">
        <f t="shared" si="14"/>
        <v>0</v>
      </c>
      <c r="BF15" s="14">
        <f t="shared" si="14"/>
        <v>0</v>
      </c>
      <c r="BG15" s="14">
        <f t="shared" si="14"/>
        <v>0</v>
      </c>
      <c r="BH15" s="14">
        <f t="shared" si="14"/>
        <v>3.4999999999999996</v>
      </c>
      <c r="BI15" s="14">
        <f t="shared" si="14"/>
        <v>1.9999999999999996</v>
      </c>
      <c r="BJ15" s="14">
        <f t="shared" si="14"/>
        <v>3</v>
      </c>
      <c r="BK15" s="14">
        <f t="shared" si="14"/>
        <v>0</v>
      </c>
      <c r="BL15" s="14">
        <f t="shared" si="14"/>
        <v>0</v>
      </c>
      <c r="BM15" s="14">
        <f t="shared" si="14"/>
        <v>0</v>
      </c>
      <c r="BN15" s="14">
        <f t="shared" si="14"/>
        <v>0</v>
      </c>
      <c r="BO15" s="14">
        <f t="shared" si="14"/>
        <v>0</v>
      </c>
      <c r="BP15" s="14">
        <f t="shared" si="14"/>
        <v>0</v>
      </c>
      <c r="BQ15" s="14">
        <f t="shared" si="14"/>
        <v>0</v>
      </c>
      <c r="BR15" s="14">
        <f t="shared" si="14"/>
        <v>0</v>
      </c>
      <c r="BS15" s="14">
        <f t="shared" si="14"/>
        <v>0</v>
      </c>
      <c r="BT15" s="14">
        <f t="shared" si="14"/>
        <v>0</v>
      </c>
      <c r="BU15" s="14">
        <f t="shared" si="14"/>
        <v>0</v>
      </c>
      <c r="BV15" s="14">
        <f t="shared" si="14"/>
        <v>0</v>
      </c>
      <c r="BW15" s="14">
        <f t="shared" si="14"/>
        <v>0</v>
      </c>
      <c r="BX15" s="14">
        <f t="shared" si="14"/>
        <v>0</v>
      </c>
      <c r="BY15" s="14">
        <f t="shared" si="14"/>
        <v>0</v>
      </c>
      <c r="BZ15" s="14">
        <f t="shared" si="14"/>
        <v>0</v>
      </c>
      <c r="CA15" s="14">
        <f t="shared" ref="CA15:CS27" si="17">SUMIFS($H$31:$H$762,$C$31:$C$762,$C15,$E$31:$E$762,CA$3)</f>
        <v>0</v>
      </c>
      <c r="CB15" s="14">
        <f t="shared" si="17"/>
        <v>0</v>
      </c>
      <c r="CC15" s="14">
        <f t="shared" si="17"/>
        <v>0</v>
      </c>
      <c r="CD15" s="14">
        <f t="shared" si="17"/>
        <v>0</v>
      </c>
      <c r="CE15" s="14">
        <f t="shared" si="17"/>
        <v>0</v>
      </c>
      <c r="CF15" s="14">
        <f t="shared" si="17"/>
        <v>0</v>
      </c>
      <c r="CG15" s="14">
        <f t="shared" si="17"/>
        <v>0</v>
      </c>
      <c r="CH15" s="14">
        <f t="shared" si="17"/>
        <v>0</v>
      </c>
      <c r="CI15" s="14">
        <f t="shared" si="17"/>
        <v>0</v>
      </c>
      <c r="CJ15" s="14">
        <f t="shared" si="11"/>
        <v>0</v>
      </c>
      <c r="CK15" s="14">
        <f t="shared" si="11"/>
        <v>0</v>
      </c>
      <c r="CL15" s="14">
        <f t="shared" si="11"/>
        <v>0</v>
      </c>
      <c r="CM15" s="14">
        <f t="shared" si="11"/>
        <v>0</v>
      </c>
      <c r="CN15" s="14">
        <f t="shared" si="11"/>
        <v>0</v>
      </c>
      <c r="CO15" s="14">
        <f t="shared" si="11"/>
        <v>0</v>
      </c>
      <c r="CP15" s="14">
        <f t="shared" si="11"/>
        <v>0</v>
      </c>
      <c r="CQ15" s="14">
        <f t="shared" si="11"/>
        <v>0</v>
      </c>
      <c r="CR15" s="14">
        <f t="shared" si="11"/>
        <v>0</v>
      </c>
      <c r="CS15" s="14">
        <f t="shared" si="11"/>
        <v>0</v>
      </c>
    </row>
    <row r="16" spans="1:97" x14ac:dyDescent="0.3">
      <c r="A16" s="21">
        <v>4</v>
      </c>
      <c r="B16" s="2">
        <v>18700</v>
      </c>
      <c r="C16" s="24" t="s">
        <v>209</v>
      </c>
      <c r="E16" s="28" t="s">
        <v>209</v>
      </c>
      <c r="F16" s="59">
        <v>21</v>
      </c>
      <c r="H16" s="13">
        <f t="shared" si="6"/>
        <v>113.25</v>
      </c>
      <c r="I16" s="14">
        <f t="shared" si="12"/>
        <v>0</v>
      </c>
      <c r="J16" s="14">
        <f t="shared" si="12"/>
        <v>0</v>
      </c>
      <c r="K16" s="14">
        <f t="shared" si="12"/>
        <v>0</v>
      </c>
      <c r="L16" s="14">
        <f t="shared" si="12"/>
        <v>0</v>
      </c>
      <c r="M16" s="14">
        <f t="shared" si="12"/>
        <v>0</v>
      </c>
      <c r="N16" s="14">
        <f t="shared" si="12"/>
        <v>0</v>
      </c>
      <c r="O16" s="14">
        <f t="shared" si="12"/>
        <v>0</v>
      </c>
      <c r="P16" s="14">
        <f t="shared" si="12"/>
        <v>0</v>
      </c>
      <c r="Q16" s="14">
        <f t="shared" si="12"/>
        <v>0</v>
      </c>
      <c r="R16" s="14">
        <f t="shared" si="12"/>
        <v>0</v>
      </c>
      <c r="S16" s="14">
        <f t="shared" si="13"/>
        <v>0</v>
      </c>
      <c r="T16" s="14">
        <f t="shared" si="13"/>
        <v>0</v>
      </c>
      <c r="U16" s="14">
        <f t="shared" si="13"/>
        <v>0</v>
      </c>
      <c r="V16" s="14">
        <f t="shared" si="13"/>
        <v>0</v>
      </c>
      <c r="W16" s="14">
        <f t="shared" si="13"/>
        <v>0</v>
      </c>
      <c r="X16" s="14">
        <f t="shared" si="13"/>
        <v>0</v>
      </c>
      <c r="Y16" s="14">
        <f t="shared" si="13"/>
        <v>0</v>
      </c>
      <c r="Z16" s="14">
        <f t="shared" si="13"/>
        <v>0</v>
      </c>
      <c r="AA16" s="14">
        <f t="shared" si="13"/>
        <v>0</v>
      </c>
      <c r="AB16" s="14">
        <f t="shared" si="13"/>
        <v>0</v>
      </c>
      <c r="AC16" s="14">
        <f t="shared" si="13"/>
        <v>0</v>
      </c>
      <c r="AD16" s="14">
        <f t="shared" si="13"/>
        <v>0</v>
      </c>
      <c r="AE16" s="14">
        <f t="shared" si="13"/>
        <v>0</v>
      </c>
      <c r="AF16" s="14">
        <f t="shared" si="16"/>
        <v>0</v>
      </c>
      <c r="AG16" s="14">
        <f t="shared" si="16"/>
        <v>0</v>
      </c>
      <c r="AH16" s="14">
        <f t="shared" si="16"/>
        <v>0</v>
      </c>
      <c r="AI16" s="14">
        <f t="shared" si="16"/>
        <v>0</v>
      </c>
      <c r="AJ16" s="14">
        <f t="shared" si="16"/>
        <v>0</v>
      </c>
      <c r="AK16" s="14">
        <f t="shared" si="16"/>
        <v>0</v>
      </c>
      <c r="AL16" s="14">
        <f t="shared" si="16"/>
        <v>0</v>
      </c>
      <c r="AM16" s="14">
        <f t="shared" si="16"/>
        <v>0</v>
      </c>
      <c r="AN16" s="14">
        <f t="shared" si="16"/>
        <v>0</v>
      </c>
      <c r="AO16" s="14">
        <f t="shared" si="16"/>
        <v>0</v>
      </c>
      <c r="AP16" s="14">
        <f t="shared" si="16"/>
        <v>0</v>
      </c>
      <c r="AQ16" s="14">
        <f t="shared" si="16"/>
        <v>0</v>
      </c>
      <c r="AR16" s="14">
        <f t="shared" si="16"/>
        <v>0</v>
      </c>
      <c r="AS16" s="14">
        <f t="shared" si="16"/>
        <v>0</v>
      </c>
      <c r="AT16" s="14">
        <f t="shared" si="16"/>
        <v>0</v>
      </c>
      <c r="AU16" s="14">
        <f t="shared" si="16"/>
        <v>0</v>
      </c>
      <c r="AV16" s="14">
        <f t="shared" si="14"/>
        <v>0</v>
      </c>
      <c r="AW16" s="14">
        <f t="shared" si="14"/>
        <v>0</v>
      </c>
      <c r="AX16" s="14">
        <f t="shared" si="14"/>
        <v>0</v>
      </c>
      <c r="AY16" s="14">
        <f t="shared" si="14"/>
        <v>0</v>
      </c>
      <c r="AZ16" s="14">
        <f t="shared" si="14"/>
        <v>0</v>
      </c>
      <c r="BA16" s="14">
        <f t="shared" si="14"/>
        <v>0</v>
      </c>
      <c r="BB16" s="14">
        <f t="shared" si="14"/>
        <v>0</v>
      </c>
      <c r="BC16" s="14">
        <f t="shared" si="14"/>
        <v>0</v>
      </c>
      <c r="BD16" s="14">
        <f t="shared" si="14"/>
        <v>0</v>
      </c>
      <c r="BE16" s="14">
        <f t="shared" si="14"/>
        <v>0</v>
      </c>
      <c r="BF16" s="14">
        <f t="shared" si="14"/>
        <v>0</v>
      </c>
      <c r="BG16" s="14">
        <f t="shared" si="14"/>
        <v>0</v>
      </c>
      <c r="BH16" s="14">
        <f t="shared" si="14"/>
        <v>0</v>
      </c>
      <c r="BI16" s="14">
        <f t="shared" si="14"/>
        <v>0</v>
      </c>
      <c r="BJ16" s="14">
        <f t="shared" si="14"/>
        <v>0</v>
      </c>
      <c r="BK16" s="14">
        <f t="shared" si="14"/>
        <v>6</v>
      </c>
      <c r="BL16" s="14">
        <f t="shared" si="14"/>
        <v>6.9999999999999991</v>
      </c>
      <c r="BM16" s="14">
        <f t="shared" si="14"/>
        <v>7</v>
      </c>
      <c r="BN16" s="14">
        <f t="shared" si="14"/>
        <v>7</v>
      </c>
      <c r="BO16" s="14">
        <f t="shared" si="14"/>
        <v>7</v>
      </c>
      <c r="BP16" s="14">
        <f t="shared" si="14"/>
        <v>7</v>
      </c>
      <c r="BQ16" s="14">
        <f t="shared" si="14"/>
        <v>7.0000000000000009</v>
      </c>
      <c r="BR16" s="14">
        <f t="shared" si="14"/>
        <v>7</v>
      </c>
      <c r="BS16" s="14">
        <f t="shared" si="14"/>
        <v>6.7500000000000009</v>
      </c>
      <c r="BT16" s="14">
        <f t="shared" si="14"/>
        <v>7.0000000000000009</v>
      </c>
      <c r="BU16" s="14">
        <f t="shared" si="14"/>
        <v>6.7500000000000018</v>
      </c>
      <c r="BV16" s="14">
        <f t="shared" si="14"/>
        <v>0</v>
      </c>
      <c r="BW16" s="14">
        <f t="shared" si="14"/>
        <v>6.9999999999999973</v>
      </c>
      <c r="BX16" s="14">
        <f t="shared" si="14"/>
        <v>7</v>
      </c>
      <c r="BY16" s="14">
        <f t="shared" si="14"/>
        <v>7</v>
      </c>
      <c r="BZ16" s="14">
        <f t="shared" si="14"/>
        <v>0</v>
      </c>
      <c r="CA16" s="14">
        <f t="shared" si="17"/>
        <v>3.4999999999999996</v>
      </c>
      <c r="CB16" s="14">
        <f t="shared" si="17"/>
        <v>0</v>
      </c>
      <c r="CC16" s="14">
        <f t="shared" si="17"/>
        <v>0</v>
      </c>
      <c r="CD16" s="14">
        <f t="shared" si="17"/>
        <v>6.2500000000000036</v>
      </c>
      <c r="CE16" s="14">
        <f t="shared" si="17"/>
        <v>0</v>
      </c>
      <c r="CF16" s="14">
        <f t="shared" si="17"/>
        <v>6.9999999999999991</v>
      </c>
      <c r="CG16" s="14">
        <f t="shared" si="17"/>
        <v>0</v>
      </c>
      <c r="CH16" s="14">
        <f t="shared" si="17"/>
        <v>0</v>
      </c>
      <c r="CI16" s="14">
        <f t="shared" si="17"/>
        <v>0</v>
      </c>
      <c r="CJ16" s="14">
        <f t="shared" si="11"/>
        <v>0</v>
      </c>
      <c r="CK16" s="14">
        <f t="shared" si="11"/>
        <v>0</v>
      </c>
      <c r="CL16" s="14">
        <f t="shared" si="11"/>
        <v>0</v>
      </c>
      <c r="CM16" s="14">
        <f t="shared" si="11"/>
        <v>0</v>
      </c>
      <c r="CN16" s="14">
        <f t="shared" si="11"/>
        <v>0</v>
      </c>
      <c r="CO16" s="14">
        <f t="shared" si="11"/>
        <v>0</v>
      </c>
      <c r="CP16" s="14">
        <f t="shared" si="11"/>
        <v>0</v>
      </c>
      <c r="CQ16" s="14">
        <f t="shared" si="11"/>
        <v>0</v>
      </c>
      <c r="CR16" s="14">
        <f t="shared" si="11"/>
        <v>0</v>
      </c>
      <c r="CS16" s="14">
        <f t="shared" si="11"/>
        <v>0</v>
      </c>
    </row>
    <row r="17" spans="1:97" x14ac:dyDescent="0.3">
      <c r="A17" s="21">
        <v>4</v>
      </c>
      <c r="B17" s="2">
        <v>18700</v>
      </c>
      <c r="C17" s="24" t="s">
        <v>210</v>
      </c>
      <c r="D17" s="7"/>
      <c r="E17" s="82" t="s">
        <v>210</v>
      </c>
      <c r="H17" s="13">
        <f t="shared" si="6"/>
        <v>58.25</v>
      </c>
      <c r="K17"/>
      <c r="AF17" s="14">
        <f t="shared" si="16"/>
        <v>0</v>
      </c>
      <c r="AG17" s="14">
        <f t="shared" si="16"/>
        <v>0</v>
      </c>
      <c r="AH17" s="14">
        <f t="shared" si="16"/>
        <v>0</v>
      </c>
      <c r="AI17" s="14">
        <f t="shared" si="16"/>
        <v>0</v>
      </c>
      <c r="AJ17" s="14">
        <f t="shared" si="16"/>
        <v>0</v>
      </c>
      <c r="AK17" s="14">
        <f t="shared" si="16"/>
        <v>0</v>
      </c>
      <c r="AL17" s="14">
        <f t="shared" si="16"/>
        <v>0</v>
      </c>
      <c r="AM17" s="14">
        <f t="shared" si="16"/>
        <v>0</v>
      </c>
      <c r="AN17" s="14">
        <f t="shared" si="16"/>
        <v>0</v>
      </c>
      <c r="AO17" s="14">
        <f t="shared" si="16"/>
        <v>0</v>
      </c>
      <c r="AP17" s="14">
        <f t="shared" si="16"/>
        <v>0</v>
      </c>
      <c r="AQ17" s="14">
        <f t="shared" si="16"/>
        <v>0</v>
      </c>
      <c r="AR17" s="14">
        <f t="shared" si="16"/>
        <v>0</v>
      </c>
      <c r="AS17" s="14">
        <f t="shared" si="16"/>
        <v>0</v>
      </c>
      <c r="AT17" s="14">
        <f t="shared" si="16"/>
        <v>0</v>
      </c>
      <c r="AU17" s="14">
        <f t="shared" si="16"/>
        <v>0</v>
      </c>
      <c r="AV17" s="14">
        <f t="shared" si="14"/>
        <v>0</v>
      </c>
      <c r="AW17" s="14">
        <f t="shared" si="14"/>
        <v>0</v>
      </c>
      <c r="AX17" s="14">
        <f t="shared" si="14"/>
        <v>0</v>
      </c>
      <c r="AY17" s="14">
        <f t="shared" si="14"/>
        <v>0</v>
      </c>
      <c r="AZ17" s="14">
        <f t="shared" si="14"/>
        <v>0</v>
      </c>
      <c r="BA17" s="14">
        <f t="shared" si="14"/>
        <v>0</v>
      </c>
      <c r="BB17" s="14">
        <f t="shared" si="14"/>
        <v>0</v>
      </c>
      <c r="BC17" s="14">
        <f t="shared" si="14"/>
        <v>0</v>
      </c>
      <c r="BD17" s="14">
        <f t="shared" si="14"/>
        <v>0</v>
      </c>
      <c r="BE17" s="14">
        <f t="shared" si="14"/>
        <v>0</v>
      </c>
      <c r="BF17" s="14">
        <f t="shared" si="14"/>
        <v>0</v>
      </c>
      <c r="BG17" s="14">
        <f t="shared" si="14"/>
        <v>0</v>
      </c>
      <c r="BH17" s="14">
        <f t="shared" si="14"/>
        <v>0</v>
      </c>
      <c r="BI17" s="14">
        <f t="shared" si="14"/>
        <v>0</v>
      </c>
      <c r="BJ17" s="14">
        <f t="shared" si="14"/>
        <v>0</v>
      </c>
      <c r="BK17" s="14">
        <f t="shared" si="14"/>
        <v>0</v>
      </c>
      <c r="BL17" s="14">
        <f t="shared" si="14"/>
        <v>0</v>
      </c>
      <c r="BM17" s="14">
        <f t="shared" si="14"/>
        <v>0</v>
      </c>
      <c r="BN17" s="14">
        <f t="shared" si="14"/>
        <v>0</v>
      </c>
      <c r="BO17" s="14">
        <f t="shared" si="14"/>
        <v>0</v>
      </c>
      <c r="BP17" s="14">
        <f t="shared" si="14"/>
        <v>0</v>
      </c>
      <c r="BQ17" s="14">
        <f t="shared" si="14"/>
        <v>0</v>
      </c>
      <c r="BR17" s="14">
        <f t="shared" si="14"/>
        <v>0</v>
      </c>
      <c r="BS17" s="14">
        <f t="shared" si="14"/>
        <v>0</v>
      </c>
      <c r="BT17" s="14">
        <f t="shared" si="14"/>
        <v>0</v>
      </c>
      <c r="BU17" s="14">
        <f t="shared" si="14"/>
        <v>0</v>
      </c>
      <c r="BV17" s="14">
        <f t="shared" si="14"/>
        <v>0</v>
      </c>
      <c r="BW17" s="14">
        <f t="shared" si="14"/>
        <v>0</v>
      </c>
      <c r="BX17" s="14">
        <f t="shared" si="14"/>
        <v>0</v>
      </c>
      <c r="BY17" s="14">
        <f t="shared" si="14"/>
        <v>0</v>
      </c>
      <c r="BZ17" s="14">
        <f t="shared" si="14"/>
        <v>0</v>
      </c>
      <c r="CA17" s="14">
        <f t="shared" si="17"/>
        <v>3.5000000000000009</v>
      </c>
      <c r="CB17" s="14">
        <f t="shared" si="17"/>
        <v>6.5000000000000009</v>
      </c>
      <c r="CC17" s="14">
        <f t="shared" si="17"/>
        <v>6.9999999999999982</v>
      </c>
      <c r="CD17" s="14">
        <f t="shared" si="17"/>
        <v>0</v>
      </c>
      <c r="CE17" s="14">
        <f t="shared" si="17"/>
        <v>0</v>
      </c>
      <c r="CF17" s="14">
        <f t="shared" si="17"/>
        <v>0</v>
      </c>
      <c r="CG17" s="14">
        <f t="shared" si="17"/>
        <v>7.0000000000000009</v>
      </c>
      <c r="CH17" s="14">
        <f t="shared" si="17"/>
        <v>6.9999999999999973</v>
      </c>
      <c r="CI17" s="14">
        <f t="shared" si="17"/>
        <v>0</v>
      </c>
      <c r="CJ17" s="14">
        <f t="shared" si="11"/>
        <v>6.9999999999999991</v>
      </c>
      <c r="CK17" s="14">
        <f t="shared" si="11"/>
        <v>7</v>
      </c>
      <c r="CL17" s="14">
        <f t="shared" si="11"/>
        <v>6.2500000000000018</v>
      </c>
      <c r="CM17" s="14">
        <f t="shared" si="11"/>
        <v>7</v>
      </c>
      <c r="CN17" s="14">
        <f t="shared" si="11"/>
        <v>0</v>
      </c>
      <c r="CO17" s="14">
        <f t="shared" si="11"/>
        <v>0</v>
      </c>
      <c r="CP17" s="14">
        <f t="shared" si="11"/>
        <v>0</v>
      </c>
      <c r="CQ17" s="14">
        <f t="shared" si="11"/>
        <v>0</v>
      </c>
      <c r="CR17" s="14">
        <f t="shared" si="11"/>
        <v>0</v>
      </c>
      <c r="CS17" s="14">
        <f t="shared" si="11"/>
        <v>0</v>
      </c>
    </row>
    <row r="18" spans="1:97" x14ac:dyDescent="0.3">
      <c r="A18" s="21">
        <v>4</v>
      </c>
      <c r="B18" s="2">
        <v>18700</v>
      </c>
      <c r="C18" s="24" t="s">
        <v>211</v>
      </c>
      <c r="D18" s="7"/>
      <c r="E18" s="28" t="s">
        <v>211</v>
      </c>
      <c r="F18" s="30"/>
      <c r="H18" s="13">
        <f t="shared" si="6"/>
        <v>0</v>
      </c>
      <c r="I18" s="14">
        <f t="shared" ref="I18:X27" si="18">SUMIFS($G$33:$G$762,$B$33:$B$762,$C18,$D$33:$D$762,I$3)</f>
        <v>0</v>
      </c>
      <c r="J18" s="14">
        <f t="shared" si="18"/>
        <v>0</v>
      </c>
      <c r="K18" s="14">
        <f t="shared" si="18"/>
        <v>0</v>
      </c>
      <c r="L18" s="14">
        <f t="shared" si="18"/>
        <v>0</v>
      </c>
      <c r="M18" s="14">
        <f t="shared" si="18"/>
        <v>0</v>
      </c>
      <c r="N18" s="14">
        <f t="shared" si="18"/>
        <v>0</v>
      </c>
      <c r="O18" s="14">
        <f t="shared" si="18"/>
        <v>0</v>
      </c>
      <c r="P18" s="14">
        <f t="shared" si="18"/>
        <v>0</v>
      </c>
      <c r="Q18" s="14">
        <f t="shared" si="18"/>
        <v>0</v>
      </c>
      <c r="R18" s="14">
        <f t="shared" si="18"/>
        <v>0</v>
      </c>
      <c r="S18" s="14">
        <f t="shared" si="18"/>
        <v>0</v>
      </c>
      <c r="T18" s="14">
        <f t="shared" si="18"/>
        <v>0</v>
      </c>
      <c r="U18" s="14">
        <f t="shared" si="18"/>
        <v>0</v>
      </c>
      <c r="V18" s="14">
        <f t="shared" si="18"/>
        <v>0</v>
      </c>
      <c r="W18" s="14">
        <f t="shared" si="18"/>
        <v>0</v>
      </c>
      <c r="X18" s="14">
        <f t="shared" si="18"/>
        <v>0</v>
      </c>
      <c r="Y18" s="14">
        <f t="shared" ref="S18:AH27" si="19">SUMIFS($G$33:$G$762,$B$33:$B$762,$C18,$D$33:$D$762,Y$3)</f>
        <v>0</v>
      </c>
      <c r="Z18" s="14">
        <f t="shared" si="19"/>
        <v>0</v>
      </c>
      <c r="AA18" s="14">
        <f t="shared" si="19"/>
        <v>0</v>
      </c>
      <c r="AB18" s="14">
        <f t="shared" si="19"/>
        <v>0</v>
      </c>
      <c r="AC18" s="14">
        <f t="shared" si="19"/>
        <v>0</v>
      </c>
      <c r="AD18" s="14">
        <f t="shared" si="19"/>
        <v>0</v>
      </c>
      <c r="AE18" s="14">
        <f t="shared" si="19"/>
        <v>0</v>
      </c>
      <c r="AF18" s="14">
        <f t="shared" si="16"/>
        <v>0</v>
      </c>
      <c r="AG18" s="14">
        <f t="shared" si="16"/>
        <v>0</v>
      </c>
      <c r="AH18" s="14">
        <f t="shared" si="16"/>
        <v>0</v>
      </c>
      <c r="AI18" s="14">
        <f t="shared" si="16"/>
        <v>0</v>
      </c>
      <c r="AJ18" s="14">
        <f t="shared" si="16"/>
        <v>0</v>
      </c>
      <c r="AK18" s="14">
        <f t="shared" si="16"/>
        <v>0</v>
      </c>
      <c r="AL18" s="14">
        <f t="shared" si="16"/>
        <v>0</v>
      </c>
      <c r="AM18" s="14">
        <f t="shared" si="16"/>
        <v>0</v>
      </c>
      <c r="AN18" s="14">
        <f t="shared" si="16"/>
        <v>0</v>
      </c>
      <c r="AO18" s="14">
        <f t="shared" si="16"/>
        <v>0</v>
      </c>
      <c r="AP18" s="14">
        <f t="shared" si="16"/>
        <v>0</v>
      </c>
      <c r="AQ18" s="14">
        <f t="shared" si="16"/>
        <v>0</v>
      </c>
      <c r="AR18" s="14">
        <f t="shared" si="16"/>
        <v>0</v>
      </c>
      <c r="AS18" s="14">
        <f t="shared" si="16"/>
        <v>0</v>
      </c>
      <c r="AT18" s="14">
        <f t="shared" si="16"/>
        <v>0</v>
      </c>
      <c r="AU18" s="14">
        <f t="shared" si="16"/>
        <v>0</v>
      </c>
      <c r="AV18" s="14">
        <f t="shared" si="14"/>
        <v>0</v>
      </c>
      <c r="AW18" s="14">
        <f t="shared" si="14"/>
        <v>0</v>
      </c>
      <c r="AX18" s="14">
        <f t="shared" si="14"/>
        <v>0</v>
      </c>
      <c r="AY18" s="14">
        <f t="shared" si="14"/>
        <v>0</v>
      </c>
      <c r="AZ18" s="14">
        <f t="shared" si="14"/>
        <v>0</v>
      </c>
      <c r="BA18" s="14">
        <f t="shared" si="14"/>
        <v>0</v>
      </c>
      <c r="BB18" s="14">
        <f t="shared" si="14"/>
        <v>0</v>
      </c>
      <c r="BC18" s="14">
        <f t="shared" si="14"/>
        <v>0</v>
      </c>
      <c r="BD18" s="14">
        <f t="shared" si="14"/>
        <v>0</v>
      </c>
      <c r="BE18" s="14">
        <f t="shared" si="14"/>
        <v>0</v>
      </c>
      <c r="BF18" s="14">
        <f t="shared" si="14"/>
        <v>0</v>
      </c>
      <c r="BG18" s="14">
        <f t="shared" si="14"/>
        <v>0</v>
      </c>
      <c r="BH18" s="14">
        <f t="shared" si="14"/>
        <v>0</v>
      </c>
      <c r="BI18" s="14">
        <f t="shared" si="14"/>
        <v>0</v>
      </c>
      <c r="BJ18" s="14">
        <f t="shared" si="14"/>
        <v>0</v>
      </c>
      <c r="BK18" s="14">
        <f t="shared" si="14"/>
        <v>0</v>
      </c>
      <c r="BL18" s="14">
        <f t="shared" si="14"/>
        <v>0</v>
      </c>
      <c r="BM18" s="14">
        <f t="shared" si="14"/>
        <v>0</v>
      </c>
      <c r="BN18" s="14">
        <f t="shared" si="14"/>
        <v>0</v>
      </c>
      <c r="BO18" s="14">
        <f t="shared" si="14"/>
        <v>0</v>
      </c>
      <c r="BP18" s="14">
        <f t="shared" si="14"/>
        <v>0</v>
      </c>
      <c r="BQ18" s="14">
        <f t="shared" si="14"/>
        <v>0</v>
      </c>
      <c r="BR18" s="14">
        <f t="shared" si="14"/>
        <v>0</v>
      </c>
      <c r="BS18" s="14">
        <f t="shared" si="14"/>
        <v>0</v>
      </c>
      <c r="BT18" s="14">
        <f t="shared" si="14"/>
        <v>0</v>
      </c>
      <c r="BU18" s="14">
        <f t="shared" si="14"/>
        <v>0</v>
      </c>
      <c r="BV18" s="14">
        <f t="shared" si="14"/>
        <v>0</v>
      </c>
      <c r="BW18" s="14">
        <f t="shared" si="14"/>
        <v>0</v>
      </c>
      <c r="BX18" s="14">
        <f t="shared" si="14"/>
        <v>0</v>
      </c>
      <c r="BY18" s="14">
        <f t="shared" si="14"/>
        <v>0</v>
      </c>
      <c r="BZ18" s="14">
        <f t="shared" si="14"/>
        <v>0</v>
      </c>
      <c r="CA18" s="14">
        <f t="shared" si="17"/>
        <v>0</v>
      </c>
      <c r="CB18" s="14">
        <f t="shared" si="17"/>
        <v>0</v>
      </c>
      <c r="CC18" s="14">
        <f t="shared" si="17"/>
        <v>0</v>
      </c>
      <c r="CD18" s="14">
        <f t="shared" si="17"/>
        <v>0</v>
      </c>
      <c r="CE18" s="14">
        <f t="shared" si="17"/>
        <v>0</v>
      </c>
      <c r="CF18" s="14">
        <f t="shared" si="17"/>
        <v>0</v>
      </c>
      <c r="CG18" s="14">
        <f t="shared" si="17"/>
        <v>0</v>
      </c>
      <c r="CH18" s="14">
        <f t="shared" si="17"/>
        <v>0</v>
      </c>
      <c r="CI18" s="14">
        <f t="shared" si="17"/>
        <v>0</v>
      </c>
      <c r="CJ18" s="14">
        <f t="shared" si="17"/>
        <v>0</v>
      </c>
      <c r="CK18" s="14">
        <f t="shared" si="17"/>
        <v>0</v>
      </c>
      <c r="CL18" s="14">
        <f t="shared" si="17"/>
        <v>0</v>
      </c>
      <c r="CM18" s="14">
        <f t="shared" si="17"/>
        <v>0</v>
      </c>
      <c r="CN18" s="14">
        <f t="shared" si="17"/>
        <v>0</v>
      </c>
      <c r="CO18" s="14">
        <f t="shared" si="17"/>
        <v>0</v>
      </c>
      <c r="CP18" s="14">
        <f t="shared" si="17"/>
        <v>0</v>
      </c>
      <c r="CQ18" s="14">
        <f t="shared" si="17"/>
        <v>0</v>
      </c>
      <c r="CR18" s="14">
        <f t="shared" si="17"/>
        <v>0</v>
      </c>
      <c r="CS18" s="14">
        <f t="shared" si="17"/>
        <v>0</v>
      </c>
    </row>
    <row r="19" spans="1:97" hidden="1" x14ac:dyDescent="0.3">
      <c r="A19" s="21"/>
      <c r="B19" s="2" t="s">
        <v>91</v>
      </c>
      <c r="C19" s="24"/>
      <c r="D19" s="7"/>
      <c r="E19" s="7"/>
      <c r="F19" s="30"/>
      <c r="H19" s="13">
        <f t="shared" si="6"/>
        <v>0</v>
      </c>
      <c r="I19" s="14">
        <f t="shared" si="18"/>
        <v>0</v>
      </c>
      <c r="J19" s="14">
        <f t="shared" si="18"/>
        <v>0</v>
      </c>
      <c r="K19" s="14">
        <f t="shared" si="18"/>
        <v>0</v>
      </c>
      <c r="L19" s="14">
        <f t="shared" si="18"/>
        <v>0</v>
      </c>
      <c r="M19" s="14">
        <f t="shared" si="18"/>
        <v>0</v>
      </c>
      <c r="N19" s="14">
        <f t="shared" si="18"/>
        <v>0</v>
      </c>
      <c r="O19" s="14">
        <f t="shared" si="18"/>
        <v>0</v>
      </c>
      <c r="P19" s="14">
        <f t="shared" si="18"/>
        <v>0</v>
      </c>
      <c r="Q19" s="14">
        <f t="shared" si="18"/>
        <v>0</v>
      </c>
      <c r="R19" s="14">
        <f t="shared" si="18"/>
        <v>0</v>
      </c>
      <c r="S19" s="14">
        <f t="shared" si="19"/>
        <v>0</v>
      </c>
      <c r="T19" s="14">
        <f t="shared" si="19"/>
        <v>0</v>
      </c>
      <c r="U19" s="14">
        <f t="shared" si="19"/>
        <v>0</v>
      </c>
      <c r="V19" s="14">
        <f t="shared" si="19"/>
        <v>0</v>
      </c>
      <c r="W19" s="14">
        <f t="shared" si="19"/>
        <v>0</v>
      </c>
      <c r="X19" s="14">
        <f t="shared" si="19"/>
        <v>0</v>
      </c>
      <c r="Y19" s="14">
        <f t="shared" si="19"/>
        <v>0</v>
      </c>
      <c r="Z19" s="14">
        <f t="shared" si="19"/>
        <v>0</v>
      </c>
      <c r="AA19" s="14">
        <f t="shared" si="19"/>
        <v>0</v>
      </c>
      <c r="AB19" s="14">
        <f t="shared" si="19"/>
        <v>0</v>
      </c>
      <c r="AC19" s="14">
        <f t="shared" si="19"/>
        <v>0</v>
      </c>
      <c r="AD19" s="14">
        <f t="shared" si="19"/>
        <v>0</v>
      </c>
      <c r="AE19" s="14">
        <f t="shared" si="19"/>
        <v>0</v>
      </c>
      <c r="AF19" s="14">
        <f t="shared" si="16"/>
        <v>0</v>
      </c>
      <c r="AG19" s="14">
        <f t="shared" si="16"/>
        <v>0</v>
      </c>
      <c r="AH19" s="14">
        <f t="shared" si="16"/>
        <v>0</v>
      </c>
      <c r="AI19" s="14">
        <f t="shared" si="16"/>
        <v>0</v>
      </c>
      <c r="AJ19" s="14">
        <f t="shared" si="16"/>
        <v>0</v>
      </c>
      <c r="AK19" s="14">
        <f t="shared" si="16"/>
        <v>0</v>
      </c>
      <c r="AL19" s="14">
        <f t="shared" si="16"/>
        <v>0</v>
      </c>
      <c r="AM19" s="14">
        <f t="shared" si="16"/>
        <v>0</v>
      </c>
      <c r="AN19" s="14">
        <f t="shared" si="16"/>
        <v>0</v>
      </c>
      <c r="AO19" s="14">
        <f t="shared" si="16"/>
        <v>0</v>
      </c>
      <c r="AP19" s="14">
        <f t="shared" si="16"/>
        <v>0</v>
      </c>
      <c r="AQ19" s="14">
        <f t="shared" si="16"/>
        <v>0</v>
      </c>
      <c r="AR19" s="14">
        <f t="shared" si="16"/>
        <v>0</v>
      </c>
      <c r="AS19" s="14">
        <f t="shared" si="16"/>
        <v>0</v>
      </c>
      <c r="AT19" s="14">
        <f t="shared" si="16"/>
        <v>0</v>
      </c>
      <c r="AU19" s="14">
        <f t="shared" si="16"/>
        <v>0</v>
      </c>
      <c r="AV19" s="14">
        <f t="shared" si="14"/>
        <v>0</v>
      </c>
      <c r="AW19" s="14">
        <f t="shared" si="14"/>
        <v>0</v>
      </c>
      <c r="AX19" s="14">
        <f t="shared" si="14"/>
        <v>0</v>
      </c>
      <c r="AY19" s="14">
        <f t="shared" si="14"/>
        <v>0</v>
      </c>
      <c r="AZ19" s="14">
        <f t="shared" si="14"/>
        <v>0</v>
      </c>
      <c r="BA19" s="14">
        <f t="shared" si="14"/>
        <v>0</v>
      </c>
      <c r="BB19" s="14">
        <f t="shared" si="14"/>
        <v>0</v>
      </c>
      <c r="BC19" s="14">
        <f t="shared" si="14"/>
        <v>0</v>
      </c>
      <c r="BD19" s="14">
        <f t="shared" si="14"/>
        <v>0</v>
      </c>
      <c r="BE19" s="14">
        <f t="shared" si="14"/>
        <v>0</v>
      </c>
      <c r="BF19" s="14">
        <f t="shared" si="14"/>
        <v>0</v>
      </c>
      <c r="BG19" s="14">
        <f t="shared" si="14"/>
        <v>0</v>
      </c>
      <c r="BH19" s="14">
        <f t="shared" si="14"/>
        <v>0</v>
      </c>
      <c r="BI19" s="14">
        <f t="shared" si="14"/>
        <v>0</v>
      </c>
      <c r="BJ19" s="14">
        <f t="shared" si="14"/>
        <v>0</v>
      </c>
      <c r="BK19" s="14">
        <f t="shared" si="14"/>
        <v>0</v>
      </c>
      <c r="BL19" s="14">
        <f t="shared" si="14"/>
        <v>0</v>
      </c>
      <c r="BM19" s="14">
        <f t="shared" si="14"/>
        <v>0</v>
      </c>
      <c r="BN19" s="14">
        <f t="shared" si="14"/>
        <v>0</v>
      </c>
      <c r="BO19" s="14">
        <f t="shared" si="14"/>
        <v>0</v>
      </c>
      <c r="BP19" s="14">
        <f t="shared" si="14"/>
        <v>0</v>
      </c>
      <c r="BQ19" s="14">
        <f t="shared" si="14"/>
        <v>0</v>
      </c>
      <c r="BR19" s="14">
        <f t="shared" si="14"/>
        <v>0</v>
      </c>
      <c r="BS19" s="14">
        <f t="shared" si="14"/>
        <v>0</v>
      </c>
      <c r="BT19" s="14">
        <f t="shared" si="14"/>
        <v>0</v>
      </c>
      <c r="BU19" s="14">
        <f t="shared" si="14"/>
        <v>0</v>
      </c>
      <c r="BV19" s="14">
        <f t="shared" si="14"/>
        <v>0</v>
      </c>
      <c r="BW19" s="14">
        <f t="shared" si="14"/>
        <v>0</v>
      </c>
      <c r="BX19" s="14">
        <f t="shared" si="14"/>
        <v>0</v>
      </c>
      <c r="BY19" s="14">
        <f t="shared" si="14"/>
        <v>0</v>
      </c>
      <c r="BZ19" s="14">
        <f t="shared" si="14"/>
        <v>0</v>
      </c>
      <c r="CA19" s="14">
        <f t="shared" si="17"/>
        <v>0</v>
      </c>
      <c r="CB19" s="14">
        <f t="shared" si="17"/>
        <v>0</v>
      </c>
      <c r="CC19" s="14">
        <f t="shared" si="17"/>
        <v>0</v>
      </c>
      <c r="CD19" s="14">
        <f t="shared" si="17"/>
        <v>0</v>
      </c>
      <c r="CE19" s="14">
        <f t="shared" si="17"/>
        <v>0</v>
      </c>
      <c r="CF19" s="14">
        <f t="shared" si="17"/>
        <v>0</v>
      </c>
      <c r="CG19" s="14">
        <f t="shared" si="17"/>
        <v>0</v>
      </c>
      <c r="CH19" s="14">
        <f t="shared" si="17"/>
        <v>0</v>
      </c>
      <c r="CI19" s="14">
        <f t="shared" si="17"/>
        <v>0</v>
      </c>
    </row>
    <row r="20" spans="1:97" hidden="1" x14ac:dyDescent="0.3">
      <c r="A20" s="2" t="s">
        <v>91</v>
      </c>
      <c r="B20" s="2" t="s">
        <v>91</v>
      </c>
      <c r="C20" s="24"/>
      <c r="D20" s="7"/>
      <c r="E20" s="7"/>
      <c r="F20" s="30"/>
      <c r="H20" s="13">
        <f t="shared" si="6"/>
        <v>0</v>
      </c>
      <c r="I20" s="14">
        <f t="shared" si="18"/>
        <v>0</v>
      </c>
      <c r="J20" s="14">
        <f t="shared" si="18"/>
        <v>0</v>
      </c>
      <c r="K20" s="14">
        <f t="shared" si="18"/>
        <v>0</v>
      </c>
      <c r="L20" s="14">
        <f t="shared" si="18"/>
        <v>0</v>
      </c>
      <c r="M20" s="14">
        <f t="shared" si="18"/>
        <v>0</v>
      </c>
      <c r="N20" s="14">
        <f t="shared" si="18"/>
        <v>0</v>
      </c>
      <c r="O20" s="14">
        <f t="shared" si="18"/>
        <v>0</v>
      </c>
      <c r="P20" s="14">
        <f t="shared" si="18"/>
        <v>0</v>
      </c>
      <c r="Q20" s="14">
        <f t="shared" si="18"/>
        <v>0</v>
      </c>
      <c r="R20" s="14">
        <f t="shared" si="18"/>
        <v>0</v>
      </c>
      <c r="S20" s="14">
        <f t="shared" si="19"/>
        <v>0</v>
      </c>
      <c r="T20" s="14">
        <f t="shared" si="19"/>
        <v>0</v>
      </c>
      <c r="U20" s="14">
        <f t="shared" si="19"/>
        <v>0</v>
      </c>
      <c r="V20" s="14">
        <f t="shared" si="19"/>
        <v>0</v>
      </c>
      <c r="W20" s="14">
        <f t="shared" si="19"/>
        <v>0</v>
      </c>
      <c r="X20" s="14">
        <f t="shared" si="19"/>
        <v>0</v>
      </c>
      <c r="Y20" s="14">
        <f t="shared" si="19"/>
        <v>0</v>
      </c>
      <c r="Z20" s="14">
        <f t="shared" si="19"/>
        <v>0</v>
      </c>
      <c r="AA20" s="14">
        <f t="shared" si="19"/>
        <v>0</v>
      </c>
      <c r="AB20" s="14">
        <f t="shared" si="19"/>
        <v>0</v>
      </c>
      <c r="AC20" s="14">
        <f t="shared" si="19"/>
        <v>0</v>
      </c>
      <c r="AD20" s="14">
        <f t="shared" si="19"/>
        <v>0</v>
      </c>
      <c r="AE20" s="14">
        <f t="shared" si="19"/>
        <v>0</v>
      </c>
      <c r="AF20" s="14">
        <f t="shared" si="19"/>
        <v>0</v>
      </c>
      <c r="AG20" s="14">
        <f t="shared" si="19"/>
        <v>0</v>
      </c>
      <c r="AH20" s="14">
        <f t="shared" si="19"/>
        <v>0</v>
      </c>
      <c r="AI20" s="14">
        <f t="shared" ref="AI20:AX27" si="20">SUMIFS($G$33:$G$762,$B$33:$B$762,$C20,$D$33:$D$762,AI$3)</f>
        <v>0</v>
      </c>
      <c r="AJ20" s="14">
        <f t="shared" si="20"/>
        <v>0</v>
      </c>
      <c r="AK20" s="14">
        <f t="shared" si="20"/>
        <v>0</v>
      </c>
      <c r="AL20" s="14">
        <f t="shared" si="20"/>
        <v>0</v>
      </c>
      <c r="AM20" s="14">
        <f t="shared" si="20"/>
        <v>0</v>
      </c>
      <c r="AN20" s="14">
        <f t="shared" si="20"/>
        <v>0</v>
      </c>
      <c r="AO20" s="14">
        <f t="shared" si="20"/>
        <v>0</v>
      </c>
      <c r="AP20" s="14">
        <f t="shared" si="20"/>
        <v>0</v>
      </c>
      <c r="AQ20" s="14">
        <f t="shared" si="20"/>
        <v>0</v>
      </c>
      <c r="AR20" s="14">
        <f t="shared" si="20"/>
        <v>0</v>
      </c>
      <c r="AS20" s="14">
        <f t="shared" si="20"/>
        <v>0</v>
      </c>
      <c r="AT20" s="14">
        <f t="shared" si="20"/>
        <v>0</v>
      </c>
      <c r="AU20" s="14">
        <f t="shared" si="20"/>
        <v>0</v>
      </c>
      <c r="AV20" s="14">
        <f t="shared" si="20"/>
        <v>0</v>
      </c>
      <c r="AW20" s="14">
        <f t="shared" si="20"/>
        <v>0</v>
      </c>
      <c r="AX20" s="14">
        <f t="shared" si="20"/>
        <v>0</v>
      </c>
      <c r="AY20" s="14">
        <f t="shared" ref="AY20:BN27" si="21">SUMIFS($G$33:$G$762,$B$33:$B$762,$C20,$D$33:$D$762,AY$3)</f>
        <v>0</v>
      </c>
      <c r="AZ20" s="14">
        <f t="shared" si="21"/>
        <v>0</v>
      </c>
      <c r="BA20" s="14">
        <f t="shared" si="21"/>
        <v>0</v>
      </c>
      <c r="BB20" s="14">
        <f t="shared" si="21"/>
        <v>0</v>
      </c>
      <c r="BC20" s="14">
        <f t="shared" si="21"/>
        <v>0</v>
      </c>
      <c r="BD20" s="14">
        <f t="shared" si="21"/>
        <v>0</v>
      </c>
      <c r="BE20" s="14">
        <f t="shared" si="21"/>
        <v>0</v>
      </c>
      <c r="BF20" s="14">
        <f t="shared" si="21"/>
        <v>0</v>
      </c>
      <c r="BG20" s="14">
        <f t="shared" si="21"/>
        <v>0</v>
      </c>
      <c r="BH20" s="14">
        <f t="shared" si="21"/>
        <v>0</v>
      </c>
      <c r="BI20" s="14">
        <f t="shared" si="21"/>
        <v>0</v>
      </c>
      <c r="BJ20" s="14">
        <f t="shared" si="21"/>
        <v>0</v>
      </c>
      <c r="BK20" s="14">
        <f t="shared" si="21"/>
        <v>0</v>
      </c>
      <c r="BL20" s="14">
        <f t="shared" si="21"/>
        <v>0</v>
      </c>
      <c r="BM20" s="14">
        <f t="shared" si="21"/>
        <v>0</v>
      </c>
      <c r="BN20" s="14">
        <f t="shared" si="21"/>
        <v>0</v>
      </c>
      <c r="BO20" s="14">
        <f t="shared" ref="BO20:BS27" si="22">SUMIFS($G$33:$G$762,$B$33:$B$762,$C20,$D$33:$D$762,BO$3)</f>
        <v>0</v>
      </c>
      <c r="BP20" s="14">
        <f t="shared" si="22"/>
        <v>0</v>
      </c>
      <c r="BQ20" s="14">
        <f t="shared" si="22"/>
        <v>0</v>
      </c>
      <c r="BR20" s="14">
        <f t="shared" si="22"/>
        <v>0</v>
      </c>
      <c r="BS20" s="14">
        <f t="shared" si="22"/>
        <v>0</v>
      </c>
      <c r="BU20"/>
      <c r="BW20" s="14">
        <f t="shared" si="14"/>
        <v>0</v>
      </c>
      <c r="BX20" s="14">
        <f t="shared" si="14"/>
        <v>0</v>
      </c>
      <c r="BY20" s="14">
        <f t="shared" si="14"/>
        <v>0</v>
      </c>
      <c r="BZ20" s="14">
        <f t="shared" si="14"/>
        <v>0</v>
      </c>
      <c r="CA20" s="14">
        <f t="shared" si="17"/>
        <v>0</v>
      </c>
      <c r="CB20" s="14">
        <f t="shared" si="17"/>
        <v>0</v>
      </c>
      <c r="CC20" s="14">
        <f t="shared" si="17"/>
        <v>0</v>
      </c>
      <c r="CD20" s="14">
        <f t="shared" si="17"/>
        <v>0</v>
      </c>
      <c r="CE20" s="14">
        <f t="shared" si="17"/>
        <v>0</v>
      </c>
      <c r="CF20" s="14">
        <f t="shared" si="17"/>
        <v>0</v>
      </c>
      <c r="CG20" s="14">
        <f t="shared" si="17"/>
        <v>0</v>
      </c>
      <c r="CH20" s="14">
        <f t="shared" si="17"/>
        <v>0</v>
      </c>
      <c r="CI20" s="14">
        <f t="shared" si="17"/>
        <v>0</v>
      </c>
    </row>
    <row r="21" spans="1:97" hidden="1" x14ac:dyDescent="0.3">
      <c r="A21" s="2" t="s">
        <v>91</v>
      </c>
      <c r="B21" s="2" t="s">
        <v>91</v>
      </c>
      <c r="C21" s="24"/>
      <c r="D21" s="7"/>
      <c r="E21" s="7"/>
      <c r="F21" s="30"/>
      <c r="H21" s="13">
        <f t="shared" si="6"/>
        <v>0</v>
      </c>
      <c r="I21" s="14">
        <f t="shared" si="18"/>
        <v>0</v>
      </c>
      <c r="J21" s="14">
        <f t="shared" si="18"/>
        <v>0</v>
      </c>
      <c r="K21" s="14">
        <f t="shared" si="18"/>
        <v>0</v>
      </c>
      <c r="L21" s="14">
        <f t="shared" si="18"/>
        <v>0</v>
      </c>
      <c r="M21" s="14">
        <f t="shared" si="18"/>
        <v>0</v>
      </c>
      <c r="N21" s="14">
        <f t="shared" si="18"/>
        <v>0</v>
      </c>
      <c r="O21" s="14">
        <f t="shared" si="18"/>
        <v>0</v>
      </c>
      <c r="P21" s="14">
        <f t="shared" si="18"/>
        <v>0</v>
      </c>
      <c r="Q21" s="14">
        <f t="shared" si="18"/>
        <v>0</v>
      </c>
      <c r="R21" s="14">
        <f t="shared" si="18"/>
        <v>0</v>
      </c>
      <c r="S21" s="14">
        <f t="shared" si="19"/>
        <v>0</v>
      </c>
      <c r="T21" s="14">
        <f t="shared" si="19"/>
        <v>0</v>
      </c>
      <c r="U21" s="14">
        <f t="shared" si="19"/>
        <v>0</v>
      </c>
      <c r="V21" s="14">
        <f t="shared" si="19"/>
        <v>0</v>
      </c>
      <c r="W21" s="14">
        <f t="shared" si="19"/>
        <v>0</v>
      </c>
      <c r="X21" s="14">
        <f t="shared" si="19"/>
        <v>0</v>
      </c>
      <c r="Y21" s="14">
        <f t="shared" si="19"/>
        <v>0</v>
      </c>
      <c r="Z21" s="14">
        <f t="shared" si="19"/>
        <v>0</v>
      </c>
      <c r="AA21" s="14">
        <f t="shared" si="19"/>
        <v>0</v>
      </c>
      <c r="AB21" s="14">
        <f t="shared" si="19"/>
        <v>0</v>
      </c>
      <c r="AC21" s="14">
        <f t="shared" si="19"/>
        <v>0</v>
      </c>
      <c r="AD21" s="14">
        <f t="shared" si="19"/>
        <v>0</v>
      </c>
      <c r="AE21" s="14">
        <f t="shared" si="19"/>
        <v>0</v>
      </c>
      <c r="AF21" s="14">
        <f t="shared" si="19"/>
        <v>0</v>
      </c>
      <c r="AG21" s="14">
        <f t="shared" si="19"/>
        <v>0</v>
      </c>
      <c r="AH21" s="14">
        <f t="shared" si="19"/>
        <v>0</v>
      </c>
      <c r="AI21" s="14">
        <f t="shared" si="20"/>
        <v>0</v>
      </c>
      <c r="AJ21" s="14">
        <f t="shared" si="20"/>
        <v>0</v>
      </c>
      <c r="AK21" s="14">
        <f t="shared" si="20"/>
        <v>0</v>
      </c>
      <c r="AL21" s="14">
        <f t="shared" si="20"/>
        <v>0</v>
      </c>
      <c r="AM21" s="14">
        <f t="shared" si="20"/>
        <v>0</v>
      </c>
      <c r="AN21" s="14">
        <f t="shared" si="20"/>
        <v>0</v>
      </c>
      <c r="AO21" s="14">
        <f t="shared" si="20"/>
        <v>0</v>
      </c>
      <c r="AP21" s="14">
        <f t="shared" si="20"/>
        <v>0</v>
      </c>
      <c r="AQ21" s="14">
        <f t="shared" si="20"/>
        <v>0</v>
      </c>
      <c r="AR21" s="14">
        <f t="shared" si="20"/>
        <v>0</v>
      </c>
      <c r="AS21" s="14">
        <f t="shared" si="20"/>
        <v>0</v>
      </c>
      <c r="AT21" s="14">
        <f t="shared" si="20"/>
        <v>0</v>
      </c>
      <c r="AU21" s="14">
        <f t="shared" si="20"/>
        <v>0</v>
      </c>
      <c r="AV21" s="14">
        <f t="shared" si="20"/>
        <v>0</v>
      </c>
      <c r="AW21" s="14">
        <f t="shared" si="20"/>
        <v>0</v>
      </c>
      <c r="AX21" s="14">
        <f t="shared" si="20"/>
        <v>0</v>
      </c>
      <c r="AY21" s="14">
        <f t="shared" si="21"/>
        <v>0</v>
      </c>
      <c r="AZ21" s="14">
        <f t="shared" si="21"/>
        <v>0</v>
      </c>
      <c r="BA21" s="14">
        <f t="shared" si="21"/>
        <v>0</v>
      </c>
      <c r="BB21" s="14">
        <f t="shared" si="21"/>
        <v>0</v>
      </c>
      <c r="BC21" s="14">
        <f t="shared" si="21"/>
        <v>0</v>
      </c>
      <c r="BD21" s="14">
        <f t="shared" si="21"/>
        <v>0</v>
      </c>
      <c r="BE21" s="14">
        <f t="shared" si="21"/>
        <v>0</v>
      </c>
      <c r="BF21" s="14">
        <f t="shared" si="21"/>
        <v>0</v>
      </c>
      <c r="BG21" s="14">
        <f t="shared" si="21"/>
        <v>0</v>
      </c>
      <c r="BH21" s="14">
        <f t="shared" si="21"/>
        <v>0</v>
      </c>
      <c r="BI21" s="14">
        <f t="shared" si="21"/>
        <v>0</v>
      </c>
      <c r="BJ21" s="14">
        <f t="shared" si="21"/>
        <v>0</v>
      </c>
      <c r="BK21" s="14">
        <f t="shared" si="21"/>
        <v>0</v>
      </c>
      <c r="BL21" s="14">
        <f t="shared" si="21"/>
        <v>0</v>
      </c>
      <c r="BM21" s="14">
        <f t="shared" si="21"/>
        <v>0</v>
      </c>
      <c r="BN21" s="14">
        <f t="shared" si="21"/>
        <v>0</v>
      </c>
      <c r="BO21" s="14">
        <f t="shared" si="22"/>
        <v>0</v>
      </c>
      <c r="BP21" s="14">
        <f t="shared" si="22"/>
        <v>0</v>
      </c>
      <c r="BQ21" s="14">
        <f t="shared" si="22"/>
        <v>0</v>
      </c>
      <c r="BR21" s="14">
        <f t="shared" si="22"/>
        <v>0</v>
      </c>
      <c r="BS21" s="14">
        <f t="shared" si="22"/>
        <v>0</v>
      </c>
      <c r="BU21"/>
      <c r="BW21" s="14">
        <f t="shared" si="14"/>
        <v>0</v>
      </c>
      <c r="BX21" s="14">
        <f t="shared" si="14"/>
        <v>0</v>
      </c>
      <c r="BY21" s="14">
        <f t="shared" si="14"/>
        <v>0</v>
      </c>
      <c r="BZ21" s="14">
        <f t="shared" si="14"/>
        <v>0</v>
      </c>
      <c r="CA21" s="14">
        <f t="shared" si="17"/>
        <v>0</v>
      </c>
      <c r="CB21" s="14">
        <f t="shared" si="17"/>
        <v>0</v>
      </c>
      <c r="CC21" s="14">
        <f t="shared" si="17"/>
        <v>0</v>
      </c>
      <c r="CD21" s="14">
        <f t="shared" si="17"/>
        <v>0</v>
      </c>
      <c r="CE21" s="14">
        <f t="shared" si="17"/>
        <v>0</v>
      </c>
      <c r="CF21" s="14">
        <f t="shared" si="17"/>
        <v>0</v>
      </c>
      <c r="CG21" s="14">
        <f t="shared" si="17"/>
        <v>0</v>
      </c>
      <c r="CH21" s="14">
        <f t="shared" si="17"/>
        <v>0</v>
      </c>
      <c r="CI21" s="14">
        <f t="shared" si="17"/>
        <v>0</v>
      </c>
    </row>
    <row r="22" spans="1:97" hidden="1" x14ac:dyDescent="0.3">
      <c r="A22" s="2" t="s">
        <v>91</v>
      </c>
      <c r="B22" s="2" t="s">
        <v>91</v>
      </c>
      <c r="C22" s="24"/>
      <c r="D22" s="7"/>
      <c r="E22" s="7"/>
      <c r="F22" s="30"/>
      <c r="H22" s="13">
        <f t="shared" si="6"/>
        <v>0</v>
      </c>
      <c r="I22" s="14">
        <f t="shared" si="18"/>
        <v>0</v>
      </c>
      <c r="J22" s="14">
        <f t="shared" si="18"/>
        <v>0</v>
      </c>
      <c r="K22" s="14">
        <f t="shared" si="18"/>
        <v>0</v>
      </c>
      <c r="L22" s="14">
        <f t="shared" si="18"/>
        <v>0</v>
      </c>
      <c r="M22" s="14">
        <f t="shared" si="18"/>
        <v>0</v>
      </c>
      <c r="N22" s="14">
        <f t="shared" si="18"/>
        <v>0</v>
      </c>
      <c r="O22" s="14">
        <f t="shared" si="18"/>
        <v>0</v>
      </c>
      <c r="P22" s="14">
        <f t="shared" si="18"/>
        <v>0</v>
      </c>
      <c r="Q22" s="14">
        <f t="shared" si="18"/>
        <v>0</v>
      </c>
      <c r="R22" s="14">
        <f t="shared" si="18"/>
        <v>0</v>
      </c>
      <c r="S22" s="14">
        <f t="shared" si="19"/>
        <v>0</v>
      </c>
      <c r="T22" s="14">
        <f t="shared" si="19"/>
        <v>0</v>
      </c>
      <c r="U22" s="14">
        <f t="shared" si="19"/>
        <v>0</v>
      </c>
      <c r="V22" s="14">
        <f t="shared" si="19"/>
        <v>0</v>
      </c>
      <c r="W22" s="14">
        <f t="shared" si="19"/>
        <v>0</v>
      </c>
      <c r="X22" s="14">
        <f t="shared" si="19"/>
        <v>0</v>
      </c>
      <c r="Y22" s="14">
        <f t="shared" si="19"/>
        <v>0</v>
      </c>
      <c r="Z22" s="14">
        <f t="shared" si="19"/>
        <v>0</v>
      </c>
      <c r="AA22" s="14">
        <f t="shared" si="19"/>
        <v>0</v>
      </c>
      <c r="AB22" s="14">
        <f t="shared" si="19"/>
        <v>0</v>
      </c>
      <c r="AC22" s="14">
        <f t="shared" si="19"/>
        <v>0</v>
      </c>
      <c r="AD22" s="14">
        <f t="shared" si="19"/>
        <v>0</v>
      </c>
      <c r="AE22" s="14">
        <f t="shared" si="19"/>
        <v>0</v>
      </c>
      <c r="AF22" s="14">
        <f t="shared" si="19"/>
        <v>0</v>
      </c>
      <c r="AG22" s="14">
        <f t="shared" si="19"/>
        <v>0</v>
      </c>
      <c r="AH22" s="14">
        <f t="shared" si="19"/>
        <v>0</v>
      </c>
      <c r="AI22" s="14">
        <f t="shared" si="20"/>
        <v>0</v>
      </c>
      <c r="AJ22" s="14">
        <f t="shared" si="20"/>
        <v>0</v>
      </c>
      <c r="AK22" s="14">
        <f t="shared" si="20"/>
        <v>0</v>
      </c>
      <c r="AL22" s="14">
        <f t="shared" si="20"/>
        <v>0</v>
      </c>
      <c r="AM22" s="14">
        <f t="shared" si="20"/>
        <v>0</v>
      </c>
      <c r="AN22" s="14">
        <f t="shared" si="20"/>
        <v>0</v>
      </c>
      <c r="AO22" s="14">
        <f t="shared" si="20"/>
        <v>0</v>
      </c>
      <c r="AP22" s="14">
        <f t="shared" si="20"/>
        <v>0</v>
      </c>
      <c r="AQ22" s="14">
        <f t="shared" si="20"/>
        <v>0</v>
      </c>
      <c r="AR22" s="14">
        <f t="shared" si="20"/>
        <v>0</v>
      </c>
      <c r="AS22" s="14">
        <f t="shared" si="20"/>
        <v>0</v>
      </c>
      <c r="AT22" s="14">
        <f t="shared" si="20"/>
        <v>0</v>
      </c>
      <c r="AU22" s="14">
        <f t="shared" si="20"/>
        <v>0</v>
      </c>
      <c r="AV22" s="14">
        <f t="shared" si="20"/>
        <v>0</v>
      </c>
      <c r="AW22" s="14">
        <f t="shared" si="20"/>
        <v>0</v>
      </c>
      <c r="AX22" s="14">
        <f t="shared" si="20"/>
        <v>0</v>
      </c>
      <c r="AY22" s="14">
        <f t="shared" si="21"/>
        <v>0</v>
      </c>
      <c r="AZ22" s="14">
        <f t="shared" si="21"/>
        <v>0</v>
      </c>
      <c r="BA22" s="14">
        <f t="shared" si="21"/>
        <v>0</v>
      </c>
      <c r="BB22" s="14">
        <f t="shared" si="21"/>
        <v>0</v>
      </c>
      <c r="BC22" s="14">
        <f t="shared" si="21"/>
        <v>0</v>
      </c>
      <c r="BD22" s="14">
        <f t="shared" si="21"/>
        <v>0</v>
      </c>
      <c r="BE22" s="14">
        <f t="shared" si="21"/>
        <v>0</v>
      </c>
      <c r="BF22" s="14">
        <f t="shared" si="21"/>
        <v>0</v>
      </c>
      <c r="BG22" s="14">
        <f t="shared" si="21"/>
        <v>0</v>
      </c>
      <c r="BH22" s="14">
        <f t="shared" si="21"/>
        <v>0</v>
      </c>
      <c r="BI22" s="14">
        <f t="shared" si="21"/>
        <v>0</v>
      </c>
      <c r="BJ22" s="14">
        <f t="shared" si="21"/>
        <v>0</v>
      </c>
      <c r="BK22" s="14">
        <f t="shared" si="21"/>
        <v>0</v>
      </c>
      <c r="BL22" s="14">
        <f t="shared" si="21"/>
        <v>0</v>
      </c>
      <c r="BM22" s="14">
        <f t="shared" si="21"/>
        <v>0</v>
      </c>
      <c r="BN22" s="14">
        <f t="shared" si="21"/>
        <v>0</v>
      </c>
      <c r="BO22" s="14">
        <f t="shared" si="22"/>
        <v>0</v>
      </c>
      <c r="BP22" s="14">
        <f t="shared" si="22"/>
        <v>0</v>
      </c>
      <c r="BQ22" s="14">
        <f t="shared" si="22"/>
        <v>0</v>
      </c>
      <c r="BR22" s="14">
        <f t="shared" si="22"/>
        <v>0</v>
      </c>
      <c r="BS22" s="14">
        <f t="shared" si="22"/>
        <v>0</v>
      </c>
      <c r="BU22"/>
      <c r="BW22" s="14">
        <f t="shared" si="14"/>
        <v>0</v>
      </c>
      <c r="BX22" s="14">
        <f t="shared" si="14"/>
        <v>0</v>
      </c>
      <c r="BY22" s="14">
        <f t="shared" si="14"/>
        <v>0</v>
      </c>
      <c r="BZ22" s="14">
        <f t="shared" si="14"/>
        <v>0</v>
      </c>
      <c r="CA22" s="14">
        <f t="shared" si="17"/>
        <v>0</v>
      </c>
      <c r="CB22" s="14">
        <f t="shared" si="17"/>
        <v>0</v>
      </c>
      <c r="CC22" s="14">
        <f t="shared" si="17"/>
        <v>0</v>
      </c>
      <c r="CD22" s="14">
        <f t="shared" si="17"/>
        <v>0</v>
      </c>
      <c r="CE22" s="14">
        <f t="shared" si="17"/>
        <v>0</v>
      </c>
      <c r="CF22" s="14">
        <f t="shared" si="17"/>
        <v>0</v>
      </c>
      <c r="CG22" s="14">
        <f t="shared" si="17"/>
        <v>0</v>
      </c>
      <c r="CH22" s="14">
        <f t="shared" si="17"/>
        <v>0</v>
      </c>
      <c r="CI22" s="14">
        <f t="shared" si="17"/>
        <v>0</v>
      </c>
    </row>
    <row r="23" spans="1:97" hidden="1" x14ac:dyDescent="0.3">
      <c r="A23" s="2" t="s">
        <v>91</v>
      </c>
      <c r="B23" s="2" t="s">
        <v>91</v>
      </c>
      <c r="C23" s="24"/>
      <c r="D23" s="7"/>
      <c r="E23" s="7"/>
      <c r="F23" s="30"/>
      <c r="H23" s="13">
        <f t="shared" si="6"/>
        <v>0</v>
      </c>
      <c r="I23" s="14">
        <f t="shared" si="18"/>
        <v>0</v>
      </c>
      <c r="J23" s="14">
        <f t="shared" si="18"/>
        <v>0</v>
      </c>
      <c r="K23" s="14">
        <f t="shared" si="18"/>
        <v>0</v>
      </c>
      <c r="L23" s="14">
        <f t="shared" si="18"/>
        <v>0</v>
      </c>
      <c r="M23" s="14">
        <f t="shared" si="18"/>
        <v>0</v>
      </c>
      <c r="N23" s="14">
        <f t="shared" si="18"/>
        <v>0</v>
      </c>
      <c r="O23" s="14">
        <f t="shared" si="18"/>
        <v>0</v>
      </c>
      <c r="P23" s="14">
        <f t="shared" si="18"/>
        <v>0</v>
      </c>
      <c r="Q23" s="14">
        <f t="shared" si="18"/>
        <v>0</v>
      </c>
      <c r="R23" s="14">
        <f t="shared" si="18"/>
        <v>0</v>
      </c>
      <c r="S23" s="14">
        <f t="shared" si="19"/>
        <v>0</v>
      </c>
      <c r="T23" s="14">
        <f t="shared" si="19"/>
        <v>0</v>
      </c>
      <c r="U23" s="14">
        <f t="shared" si="19"/>
        <v>0</v>
      </c>
      <c r="V23" s="14">
        <f t="shared" si="19"/>
        <v>0</v>
      </c>
      <c r="W23" s="14">
        <f t="shared" si="19"/>
        <v>0</v>
      </c>
      <c r="X23" s="14">
        <f t="shared" si="19"/>
        <v>0</v>
      </c>
      <c r="Y23" s="14">
        <f t="shared" si="19"/>
        <v>0</v>
      </c>
      <c r="Z23" s="14">
        <f t="shared" si="19"/>
        <v>0</v>
      </c>
      <c r="AA23" s="14">
        <f t="shared" si="19"/>
        <v>0</v>
      </c>
      <c r="AB23" s="14">
        <f t="shared" si="19"/>
        <v>0</v>
      </c>
      <c r="AC23" s="14">
        <f t="shared" si="19"/>
        <v>0</v>
      </c>
      <c r="AD23" s="14">
        <f t="shared" si="19"/>
        <v>0</v>
      </c>
      <c r="AE23" s="14">
        <f t="shared" si="19"/>
        <v>0</v>
      </c>
      <c r="AF23" s="14">
        <f t="shared" si="19"/>
        <v>0</v>
      </c>
      <c r="AG23" s="14">
        <f t="shared" si="19"/>
        <v>0</v>
      </c>
      <c r="AH23" s="14">
        <f t="shared" si="19"/>
        <v>0</v>
      </c>
      <c r="AI23" s="14">
        <f t="shared" si="20"/>
        <v>0</v>
      </c>
      <c r="AJ23" s="14">
        <f t="shared" si="20"/>
        <v>0</v>
      </c>
      <c r="AK23" s="14">
        <f t="shared" si="20"/>
        <v>0</v>
      </c>
      <c r="AL23" s="14">
        <f t="shared" si="20"/>
        <v>0</v>
      </c>
      <c r="AM23" s="14">
        <f t="shared" si="20"/>
        <v>0</v>
      </c>
      <c r="AN23" s="14">
        <f t="shared" si="20"/>
        <v>0</v>
      </c>
      <c r="AO23" s="14">
        <f t="shared" si="20"/>
        <v>0</v>
      </c>
      <c r="AP23" s="14">
        <f t="shared" si="20"/>
        <v>0</v>
      </c>
      <c r="AQ23" s="14">
        <f t="shared" si="20"/>
        <v>0</v>
      </c>
      <c r="AR23" s="14">
        <f t="shared" si="20"/>
        <v>0</v>
      </c>
      <c r="AS23" s="14">
        <f t="shared" si="20"/>
        <v>0</v>
      </c>
      <c r="AT23" s="14">
        <f t="shared" si="20"/>
        <v>0</v>
      </c>
      <c r="AU23" s="14">
        <f t="shared" si="20"/>
        <v>0</v>
      </c>
      <c r="AV23" s="14">
        <f t="shared" si="20"/>
        <v>0</v>
      </c>
      <c r="AW23" s="14">
        <f t="shared" si="20"/>
        <v>0</v>
      </c>
      <c r="AX23" s="14">
        <f t="shared" si="20"/>
        <v>0</v>
      </c>
      <c r="AY23" s="14">
        <f t="shared" si="21"/>
        <v>0</v>
      </c>
      <c r="AZ23" s="14">
        <f t="shared" si="21"/>
        <v>0</v>
      </c>
      <c r="BA23" s="14">
        <f t="shared" si="21"/>
        <v>0</v>
      </c>
      <c r="BB23" s="14">
        <f t="shared" si="21"/>
        <v>0</v>
      </c>
      <c r="BC23" s="14">
        <f t="shared" si="21"/>
        <v>0</v>
      </c>
      <c r="BD23" s="14">
        <f t="shared" si="21"/>
        <v>0</v>
      </c>
      <c r="BE23" s="14">
        <f t="shared" si="21"/>
        <v>0</v>
      </c>
      <c r="BF23" s="14">
        <f t="shared" si="21"/>
        <v>0</v>
      </c>
      <c r="BG23" s="14">
        <f t="shared" si="21"/>
        <v>0</v>
      </c>
      <c r="BH23" s="14">
        <f t="shared" si="21"/>
        <v>0</v>
      </c>
      <c r="BI23" s="14">
        <f t="shared" si="21"/>
        <v>0</v>
      </c>
      <c r="BJ23" s="14">
        <f t="shared" si="21"/>
        <v>0</v>
      </c>
      <c r="BK23" s="14">
        <f t="shared" si="21"/>
        <v>0</v>
      </c>
      <c r="BL23" s="14">
        <f t="shared" si="21"/>
        <v>0</v>
      </c>
      <c r="BM23" s="14">
        <f t="shared" si="21"/>
        <v>0</v>
      </c>
      <c r="BN23" s="14">
        <f t="shared" si="21"/>
        <v>0</v>
      </c>
      <c r="BO23" s="14">
        <f t="shared" si="22"/>
        <v>0</v>
      </c>
      <c r="BP23" s="14">
        <f t="shared" si="22"/>
        <v>0</v>
      </c>
      <c r="BQ23" s="14">
        <f t="shared" si="22"/>
        <v>0</v>
      </c>
      <c r="BR23" s="14">
        <f t="shared" si="22"/>
        <v>0</v>
      </c>
      <c r="BS23" s="14">
        <f t="shared" si="22"/>
        <v>0</v>
      </c>
      <c r="BU23"/>
      <c r="BW23" s="14">
        <f t="shared" si="14"/>
        <v>0</v>
      </c>
      <c r="BX23" s="14">
        <f t="shared" si="14"/>
        <v>0</v>
      </c>
      <c r="BY23" s="14">
        <f t="shared" si="14"/>
        <v>0</v>
      </c>
      <c r="BZ23" s="14">
        <f t="shared" si="14"/>
        <v>0</v>
      </c>
      <c r="CA23" s="14">
        <f t="shared" si="17"/>
        <v>0</v>
      </c>
      <c r="CB23" s="14">
        <f t="shared" si="17"/>
        <v>0</v>
      </c>
      <c r="CC23" s="14">
        <f t="shared" si="17"/>
        <v>0</v>
      </c>
      <c r="CD23" s="14">
        <f t="shared" si="17"/>
        <v>0</v>
      </c>
      <c r="CE23" s="14">
        <f t="shared" si="17"/>
        <v>0</v>
      </c>
      <c r="CF23" s="14">
        <f t="shared" si="17"/>
        <v>0</v>
      </c>
      <c r="CG23" s="14">
        <f t="shared" si="17"/>
        <v>0</v>
      </c>
      <c r="CH23" s="14">
        <f t="shared" si="17"/>
        <v>0</v>
      </c>
      <c r="CI23" s="14">
        <f t="shared" si="17"/>
        <v>0</v>
      </c>
    </row>
    <row r="24" spans="1:97" hidden="1" x14ac:dyDescent="0.3">
      <c r="A24" s="2" t="s">
        <v>91</v>
      </c>
      <c r="B24" s="2" t="s">
        <v>91</v>
      </c>
      <c r="C24" s="24"/>
      <c r="D24" s="7"/>
      <c r="E24" s="7"/>
      <c r="F24" s="30"/>
      <c r="H24" s="13">
        <f t="shared" si="6"/>
        <v>0</v>
      </c>
      <c r="I24" s="14">
        <f t="shared" si="18"/>
        <v>0</v>
      </c>
      <c r="J24" s="14">
        <f t="shared" si="18"/>
        <v>0</v>
      </c>
      <c r="K24" s="14">
        <f t="shared" si="18"/>
        <v>0</v>
      </c>
      <c r="L24" s="14">
        <f t="shared" si="18"/>
        <v>0</v>
      </c>
      <c r="M24" s="14">
        <f t="shared" si="18"/>
        <v>0</v>
      </c>
      <c r="N24" s="14">
        <f t="shared" si="18"/>
        <v>0</v>
      </c>
      <c r="O24" s="14">
        <f t="shared" si="18"/>
        <v>0</v>
      </c>
      <c r="P24" s="14">
        <f t="shared" si="18"/>
        <v>0</v>
      </c>
      <c r="Q24" s="14">
        <f t="shared" si="18"/>
        <v>0</v>
      </c>
      <c r="R24" s="14">
        <f t="shared" si="18"/>
        <v>0</v>
      </c>
      <c r="S24" s="14">
        <f t="shared" si="19"/>
        <v>0</v>
      </c>
      <c r="T24" s="14">
        <f t="shared" si="19"/>
        <v>0</v>
      </c>
      <c r="U24" s="14">
        <f t="shared" si="19"/>
        <v>0</v>
      </c>
      <c r="V24" s="14">
        <f t="shared" si="19"/>
        <v>0</v>
      </c>
      <c r="W24" s="14">
        <f t="shared" si="19"/>
        <v>0</v>
      </c>
      <c r="X24" s="14">
        <f t="shared" si="19"/>
        <v>0</v>
      </c>
      <c r="Y24" s="14">
        <f t="shared" si="19"/>
        <v>0</v>
      </c>
      <c r="Z24" s="14">
        <f t="shared" si="19"/>
        <v>0</v>
      </c>
      <c r="AA24" s="14">
        <f t="shared" si="19"/>
        <v>0</v>
      </c>
      <c r="AB24" s="14">
        <f t="shared" si="19"/>
        <v>0</v>
      </c>
      <c r="AC24" s="14">
        <f t="shared" si="19"/>
        <v>0</v>
      </c>
      <c r="AD24" s="14">
        <f t="shared" si="19"/>
        <v>0</v>
      </c>
      <c r="AE24" s="14">
        <f t="shared" si="19"/>
        <v>0</v>
      </c>
      <c r="AF24" s="14">
        <f t="shared" si="19"/>
        <v>0</v>
      </c>
      <c r="AG24" s="14">
        <f t="shared" si="19"/>
        <v>0</v>
      </c>
      <c r="AH24" s="14">
        <f t="shared" si="19"/>
        <v>0</v>
      </c>
      <c r="AI24" s="14">
        <f t="shared" si="20"/>
        <v>0</v>
      </c>
      <c r="AJ24" s="14">
        <f t="shared" si="20"/>
        <v>0</v>
      </c>
      <c r="AK24" s="14">
        <f t="shared" si="20"/>
        <v>0</v>
      </c>
      <c r="AL24" s="14">
        <f t="shared" si="20"/>
        <v>0</v>
      </c>
      <c r="AM24" s="14">
        <f t="shared" si="20"/>
        <v>0</v>
      </c>
      <c r="AN24" s="14">
        <f t="shared" si="20"/>
        <v>0</v>
      </c>
      <c r="AO24" s="14">
        <f t="shared" si="20"/>
        <v>0</v>
      </c>
      <c r="AP24" s="14">
        <f t="shared" si="20"/>
        <v>0</v>
      </c>
      <c r="AQ24" s="14">
        <f t="shared" si="20"/>
        <v>0</v>
      </c>
      <c r="AR24" s="14">
        <f t="shared" si="20"/>
        <v>0</v>
      </c>
      <c r="AS24" s="14">
        <f t="shared" si="20"/>
        <v>0</v>
      </c>
      <c r="AT24" s="14">
        <f t="shared" si="20"/>
        <v>0</v>
      </c>
      <c r="AU24" s="14">
        <f t="shared" si="20"/>
        <v>0</v>
      </c>
      <c r="AV24" s="14">
        <f t="shared" si="20"/>
        <v>0</v>
      </c>
      <c r="AW24" s="14">
        <f t="shared" si="20"/>
        <v>0</v>
      </c>
      <c r="AX24" s="14">
        <f t="shared" si="20"/>
        <v>0</v>
      </c>
      <c r="AY24" s="14">
        <f t="shared" si="21"/>
        <v>0</v>
      </c>
      <c r="AZ24" s="14">
        <f t="shared" si="21"/>
        <v>0</v>
      </c>
      <c r="BA24" s="14">
        <f t="shared" si="21"/>
        <v>0</v>
      </c>
      <c r="BB24" s="14">
        <f t="shared" si="21"/>
        <v>0</v>
      </c>
      <c r="BC24" s="14">
        <f t="shared" si="21"/>
        <v>0</v>
      </c>
      <c r="BD24" s="14">
        <f t="shared" si="21"/>
        <v>0</v>
      </c>
      <c r="BE24" s="14">
        <f t="shared" si="21"/>
        <v>0</v>
      </c>
      <c r="BF24" s="14">
        <f t="shared" si="21"/>
        <v>0</v>
      </c>
      <c r="BG24" s="14">
        <f t="shared" si="21"/>
        <v>0</v>
      </c>
      <c r="BH24" s="14">
        <f t="shared" si="21"/>
        <v>0</v>
      </c>
      <c r="BI24" s="14">
        <f t="shared" si="21"/>
        <v>0</v>
      </c>
      <c r="BJ24" s="14">
        <f t="shared" si="21"/>
        <v>0</v>
      </c>
      <c r="BK24" s="14">
        <f t="shared" si="21"/>
        <v>0</v>
      </c>
      <c r="BL24" s="14">
        <f t="shared" si="21"/>
        <v>0</v>
      </c>
      <c r="BM24" s="14">
        <f t="shared" si="21"/>
        <v>0</v>
      </c>
      <c r="BN24" s="14">
        <f t="shared" si="21"/>
        <v>0</v>
      </c>
      <c r="BO24" s="14">
        <f t="shared" si="22"/>
        <v>0</v>
      </c>
      <c r="BP24" s="14">
        <f t="shared" si="22"/>
        <v>0</v>
      </c>
      <c r="BQ24" s="14">
        <f t="shared" si="22"/>
        <v>0</v>
      </c>
      <c r="BR24" s="14">
        <f t="shared" si="22"/>
        <v>0</v>
      </c>
      <c r="BS24" s="14">
        <f t="shared" si="22"/>
        <v>0</v>
      </c>
      <c r="BU24"/>
      <c r="BW24" s="14">
        <f t="shared" si="14"/>
        <v>0</v>
      </c>
      <c r="BX24" s="14">
        <f t="shared" si="14"/>
        <v>0</v>
      </c>
      <c r="BY24" s="14">
        <f t="shared" si="14"/>
        <v>0</v>
      </c>
      <c r="BZ24" s="14">
        <f t="shared" si="14"/>
        <v>0</v>
      </c>
      <c r="CA24" s="14">
        <f t="shared" si="17"/>
        <v>0</v>
      </c>
      <c r="CB24" s="14">
        <f t="shared" si="17"/>
        <v>0</v>
      </c>
      <c r="CC24" s="14">
        <f t="shared" si="17"/>
        <v>0</v>
      </c>
      <c r="CD24" s="14">
        <f t="shared" si="17"/>
        <v>0</v>
      </c>
      <c r="CE24" s="14">
        <f t="shared" si="17"/>
        <v>0</v>
      </c>
      <c r="CF24" s="14">
        <f t="shared" si="17"/>
        <v>0</v>
      </c>
      <c r="CG24" s="14">
        <f t="shared" si="17"/>
        <v>0</v>
      </c>
      <c r="CH24" s="14">
        <f t="shared" si="17"/>
        <v>0</v>
      </c>
      <c r="CI24" s="14">
        <f t="shared" si="17"/>
        <v>0</v>
      </c>
    </row>
    <row r="25" spans="1:97" hidden="1" x14ac:dyDescent="0.3">
      <c r="A25" s="2" t="s">
        <v>91</v>
      </c>
      <c r="B25" s="2" t="s">
        <v>91</v>
      </c>
      <c r="C25" s="24"/>
      <c r="D25" s="7"/>
      <c r="E25" s="7"/>
      <c r="F25" s="30"/>
      <c r="H25" s="13">
        <f t="shared" si="6"/>
        <v>0</v>
      </c>
      <c r="I25" s="14">
        <f t="shared" si="18"/>
        <v>0</v>
      </c>
      <c r="J25" s="14">
        <f t="shared" si="18"/>
        <v>0</v>
      </c>
      <c r="K25" s="14">
        <f t="shared" si="18"/>
        <v>0</v>
      </c>
      <c r="L25" s="14">
        <f t="shared" si="18"/>
        <v>0</v>
      </c>
      <c r="M25" s="14">
        <f t="shared" si="18"/>
        <v>0</v>
      </c>
      <c r="N25" s="14">
        <f t="shared" si="18"/>
        <v>0</v>
      </c>
      <c r="O25" s="14">
        <f t="shared" si="18"/>
        <v>0</v>
      </c>
      <c r="P25" s="14">
        <f t="shared" si="18"/>
        <v>0</v>
      </c>
      <c r="Q25" s="14">
        <f t="shared" si="18"/>
        <v>0</v>
      </c>
      <c r="R25" s="14">
        <f t="shared" si="18"/>
        <v>0</v>
      </c>
      <c r="S25" s="14">
        <f t="shared" si="19"/>
        <v>0</v>
      </c>
      <c r="T25" s="14">
        <f t="shared" si="19"/>
        <v>0</v>
      </c>
      <c r="U25" s="14">
        <f t="shared" si="19"/>
        <v>0</v>
      </c>
      <c r="V25" s="14">
        <f t="shared" si="19"/>
        <v>0</v>
      </c>
      <c r="W25" s="14">
        <f t="shared" si="19"/>
        <v>0</v>
      </c>
      <c r="X25" s="14">
        <f t="shared" si="19"/>
        <v>0</v>
      </c>
      <c r="Y25" s="14">
        <f t="shared" si="19"/>
        <v>0</v>
      </c>
      <c r="Z25" s="14">
        <f t="shared" si="19"/>
        <v>0</v>
      </c>
      <c r="AA25" s="14">
        <f t="shared" si="19"/>
        <v>0</v>
      </c>
      <c r="AB25" s="14">
        <f t="shared" si="19"/>
        <v>0</v>
      </c>
      <c r="AC25" s="14">
        <f t="shared" si="19"/>
        <v>0</v>
      </c>
      <c r="AD25" s="14">
        <f t="shared" si="19"/>
        <v>0</v>
      </c>
      <c r="AE25" s="14">
        <f t="shared" si="19"/>
        <v>0</v>
      </c>
      <c r="AF25" s="14">
        <f t="shared" si="19"/>
        <v>0</v>
      </c>
      <c r="AG25" s="14">
        <f t="shared" si="19"/>
        <v>0</v>
      </c>
      <c r="AH25" s="14">
        <f t="shared" si="19"/>
        <v>0</v>
      </c>
      <c r="AI25" s="14">
        <f t="shared" si="20"/>
        <v>0</v>
      </c>
      <c r="AJ25" s="14">
        <f t="shared" si="20"/>
        <v>0</v>
      </c>
      <c r="AK25" s="14">
        <f t="shared" si="20"/>
        <v>0</v>
      </c>
      <c r="AL25" s="14">
        <f t="shared" si="20"/>
        <v>0</v>
      </c>
      <c r="AM25" s="14">
        <f t="shared" si="20"/>
        <v>0</v>
      </c>
      <c r="AN25" s="14">
        <f t="shared" si="20"/>
        <v>0</v>
      </c>
      <c r="AO25" s="14">
        <f t="shared" si="20"/>
        <v>0</v>
      </c>
      <c r="AP25" s="14">
        <f t="shared" si="20"/>
        <v>0</v>
      </c>
      <c r="AQ25" s="14">
        <f t="shared" si="20"/>
        <v>0</v>
      </c>
      <c r="AR25" s="14">
        <f t="shared" si="20"/>
        <v>0</v>
      </c>
      <c r="AS25" s="14">
        <f t="shared" si="20"/>
        <v>0</v>
      </c>
      <c r="AT25" s="14">
        <f t="shared" si="20"/>
        <v>0</v>
      </c>
      <c r="AU25" s="14">
        <f t="shared" si="20"/>
        <v>0</v>
      </c>
      <c r="AV25" s="14">
        <f t="shared" si="20"/>
        <v>0</v>
      </c>
      <c r="AW25" s="14">
        <f t="shared" si="20"/>
        <v>0</v>
      </c>
      <c r="AX25" s="14">
        <f t="shared" si="20"/>
        <v>0</v>
      </c>
      <c r="AY25" s="14">
        <f t="shared" si="21"/>
        <v>0</v>
      </c>
      <c r="AZ25" s="14">
        <f t="shared" si="21"/>
        <v>0</v>
      </c>
      <c r="BA25" s="14">
        <f t="shared" si="21"/>
        <v>0</v>
      </c>
      <c r="BB25" s="14">
        <f t="shared" si="21"/>
        <v>0</v>
      </c>
      <c r="BC25" s="14">
        <f t="shared" si="21"/>
        <v>0</v>
      </c>
      <c r="BD25" s="14">
        <f t="shared" si="21"/>
        <v>0</v>
      </c>
      <c r="BE25" s="14">
        <f t="shared" si="21"/>
        <v>0</v>
      </c>
      <c r="BF25" s="14">
        <f t="shared" si="21"/>
        <v>0</v>
      </c>
      <c r="BG25" s="14">
        <f t="shared" si="21"/>
        <v>0</v>
      </c>
      <c r="BH25" s="14">
        <f t="shared" si="21"/>
        <v>0</v>
      </c>
      <c r="BI25" s="14">
        <f t="shared" si="21"/>
        <v>0</v>
      </c>
      <c r="BJ25" s="14">
        <f t="shared" si="21"/>
        <v>0</v>
      </c>
      <c r="BK25" s="14">
        <f t="shared" si="21"/>
        <v>0</v>
      </c>
      <c r="BL25" s="14">
        <f t="shared" si="21"/>
        <v>0</v>
      </c>
      <c r="BM25" s="14">
        <f t="shared" si="21"/>
        <v>0</v>
      </c>
      <c r="BN25" s="14">
        <f t="shared" si="21"/>
        <v>0</v>
      </c>
      <c r="BO25" s="14">
        <f t="shared" si="22"/>
        <v>0</v>
      </c>
      <c r="BP25" s="14">
        <f t="shared" si="22"/>
        <v>0</v>
      </c>
      <c r="BQ25" s="14">
        <f t="shared" si="22"/>
        <v>0</v>
      </c>
      <c r="BR25" s="14">
        <f t="shared" si="22"/>
        <v>0</v>
      </c>
      <c r="BS25" s="14">
        <f t="shared" si="22"/>
        <v>0</v>
      </c>
      <c r="BU25"/>
      <c r="BW25" s="14">
        <f t="shared" si="14"/>
        <v>0</v>
      </c>
      <c r="BX25" s="14">
        <f t="shared" si="14"/>
        <v>0</v>
      </c>
      <c r="BY25" s="14">
        <f t="shared" si="14"/>
        <v>0</v>
      </c>
      <c r="BZ25" s="14">
        <f t="shared" si="14"/>
        <v>0</v>
      </c>
      <c r="CA25" s="14">
        <f t="shared" si="17"/>
        <v>0</v>
      </c>
      <c r="CB25" s="14">
        <f t="shared" si="17"/>
        <v>0</v>
      </c>
      <c r="CC25" s="14">
        <f t="shared" si="17"/>
        <v>0</v>
      </c>
      <c r="CD25" s="14">
        <f t="shared" si="17"/>
        <v>0</v>
      </c>
      <c r="CE25" s="14">
        <f t="shared" si="17"/>
        <v>0</v>
      </c>
      <c r="CF25" s="14">
        <f t="shared" si="17"/>
        <v>0</v>
      </c>
      <c r="CG25" s="14">
        <f t="shared" si="17"/>
        <v>0</v>
      </c>
      <c r="CH25" s="14">
        <f t="shared" si="17"/>
        <v>0</v>
      </c>
      <c r="CI25" s="14">
        <f t="shared" si="17"/>
        <v>0</v>
      </c>
    </row>
    <row r="26" spans="1:97" hidden="1" x14ac:dyDescent="0.3">
      <c r="A26" s="2" t="s">
        <v>91</v>
      </c>
      <c r="B26" s="2" t="s">
        <v>91</v>
      </c>
      <c r="C26" s="24"/>
      <c r="D26" s="7"/>
      <c r="E26" s="7"/>
      <c r="F26" s="30"/>
      <c r="H26" s="13">
        <f t="shared" si="6"/>
        <v>0</v>
      </c>
      <c r="I26" s="14">
        <f t="shared" si="18"/>
        <v>0</v>
      </c>
      <c r="J26" s="14">
        <f t="shared" si="18"/>
        <v>0</v>
      </c>
      <c r="K26" s="14">
        <f t="shared" si="18"/>
        <v>0</v>
      </c>
      <c r="L26" s="14">
        <f t="shared" si="18"/>
        <v>0</v>
      </c>
      <c r="M26" s="14">
        <f t="shared" si="18"/>
        <v>0</v>
      </c>
      <c r="N26" s="14">
        <f t="shared" si="18"/>
        <v>0</v>
      </c>
      <c r="O26" s="14">
        <f t="shared" si="18"/>
        <v>0</v>
      </c>
      <c r="P26" s="14">
        <f t="shared" si="18"/>
        <v>0</v>
      </c>
      <c r="Q26" s="14">
        <f t="shared" si="18"/>
        <v>0</v>
      </c>
      <c r="R26" s="14">
        <f t="shared" si="18"/>
        <v>0</v>
      </c>
      <c r="S26" s="14">
        <f t="shared" si="19"/>
        <v>0</v>
      </c>
      <c r="T26" s="14">
        <f t="shared" si="19"/>
        <v>0</v>
      </c>
      <c r="U26" s="14">
        <f t="shared" si="19"/>
        <v>0</v>
      </c>
      <c r="V26" s="14">
        <f t="shared" si="19"/>
        <v>0</v>
      </c>
      <c r="W26" s="14">
        <f t="shared" si="19"/>
        <v>0</v>
      </c>
      <c r="X26" s="14">
        <f t="shared" si="19"/>
        <v>0</v>
      </c>
      <c r="Y26" s="14">
        <f t="shared" si="19"/>
        <v>0</v>
      </c>
      <c r="Z26" s="14">
        <f t="shared" si="19"/>
        <v>0</v>
      </c>
      <c r="AA26" s="14">
        <f t="shared" si="19"/>
        <v>0</v>
      </c>
      <c r="AB26" s="14">
        <f t="shared" si="19"/>
        <v>0</v>
      </c>
      <c r="AC26" s="14">
        <f t="shared" si="19"/>
        <v>0</v>
      </c>
      <c r="AD26" s="14">
        <f t="shared" si="19"/>
        <v>0</v>
      </c>
      <c r="AE26" s="14">
        <f t="shared" si="19"/>
        <v>0</v>
      </c>
      <c r="AF26" s="14">
        <f t="shared" si="19"/>
        <v>0</v>
      </c>
      <c r="AG26" s="14">
        <f t="shared" si="19"/>
        <v>0</v>
      </c>
      <c r="AH26" s="14">
        <f t="shared" si="19"/>
        <v>0</v>
      </c>
      <c r="AI26" s="14">
        <f t="shared" si="20"/>
        <v>0</v>
      </c>
      <c r="AJ26" s="14">
        <f t="shared" si="20"/>
        <v>0</v>
      </c>
      <c r="AK26" s="14">
        <f t="shared" si="20"/>
        <v>0</v>
      </c>
      <c r="AL26" s="14">
        <f t="shared" si="20"/>
        <v>0</v>
      </c>
      <c r="AM26" s="14">
        <f t="shared" si="20"/>
        <v>0</v>
      </c>
      <c r="AN26" s="14">
        <f t="shared" si="20"/>
        <v>0</v>
      </c>
      <c r="AO26" s="14">
        <f t="shared" si="20"/>
        <v>0</v>
      </c>
      <c r="AP26" s="14">
        <f t="shared" si="20"/>
        <v>0</v>
      </c>
      <c r="AQ26" s="14">
        <f t="shared" si="20"/>
        <v>0</v>
      </c>
      <c r="AR26" s="14">
        <f t="shared" si="20"/>
        <v>0</v>
      </c>
      <c r="AS26" s="14">
        <f t="shared" si="20"/>
        <v>0</v>
      </c>
      <c r="AT26" s="14">
        <f t="shared" si="20"/>
        <v>0</v>
      </c>
      <c r="AU26" s="14">
        <f t="shared" si="20"/>
        <v>0</v>
      </c>
      <c r="AV26" s="14">
        <f t="shared" si="20"/>
        <v>0</v>
      </c>
      <c r="AW26" s="14">
        <f t="shared" si="20"/>
        <v>0</v>
      </c>
      <c r="AX26" s="14">
        <f t="shared" si="20"/>
        <v>0</v>
      </c>
      <c r="AY26" s="14">
        <f t="shared" si="21"/>
        <v>0</v>
      </c>
      <c r="AZ26" s="14">
        <f t="shared" si="21"/>
        <v>0</v>
      </c>
      <c r="BA26" s="14">
        <f t="shared" si="21"/>
        <v>0</v>
      </c>
      <c r="BB26" s="14">
        <f t="shared" si="21"/>
        <v>0</v>
      </c>
      <c r="BC26" s="14">
        <f t="shared" si="21"/>
        <v>0</v>
      </c>
      <c r="BD26" s="14">
        <f t="shared" si="21"/>
        <v>0</v>
      </c>
      <c r="BE26" s="14">
        <f t="shared" si="21"/>
        <v>0</v>
      </c>
      <c r="BF26" s="14">
        <f t="shared" si="21"/>
        <v>0</v>
      </c>
      <c r="BG26" s="14">
        <f t="shared" si="21"/>
        <v>0</v>
      </c>
      <c r="BH26" s="14">
        <f t="shared" si="21"/>
        <v>0</v>
      </c>
      <c r="BI26" s="14">
        <f t="shared" si="21"/>
        <v>0</v>
      </c>
      <c r="BJ26" s="14">
        <f t="shared" si="21"/>
        <v>0</v>
      </c>
      <c r="BK26" s="14">
        <f t="shared" si="21"/>
        <v>0</v>
      </c>
      <c r="BL26" s="14">
        <f t="shared" si="21"/>
        <v>0</v>
      </c>
      <c r="BM26" s="14">
        <f t="shared" si="21"/>
        <v>0</v>
      </c>
      <c r="BN26" s="14">
        <f t="shared" si="21"/>
        <v>0</v>
      </c>
      <c r="BO26" s="14">
        <f t="shared" si="22"/>
        <v>0</v>
      </c>
      <c r="BP26" s="14">
        <f t="shared" si="22"/>
        <v>0</v>
      </c>
      <c r="BQ26" s="14">
        <f t="shared" si="22"/>
        <v>0</v>
      </c>
      <c r="BR26" s="14">
        <f t="shared" si="22"/>
        <v>0</v>
      </c>
      <c r="BS26" s="14">
        <f t="shared" si="22"/>
        <v>0</v>
      </c>
      <c r="BU26"/>
      <c r="BW26" s="14">
        <f t="shared" si="14"/>
        <v>0</v>
      </c>
      <c r="BX26" s="14">
        <f t="shared" si="14"/>
        <v>0</v>
      </c>
      <c r="BY26" s="14">
        <f t="shared" si="14"/>
        <v>0</v>
      </c>
      <c r="BZ26" s="14">
        <f t="shared" si="14"/>
        <v>0</v>
      </c>
      <c r="CA26" s="14">
        <f t="shared" si="17"/>
        <v>0</v>
      </c>
      <c r="CB26" s="14">
        <f t="shared" si="17"/>
        <v>0</v>
      </c>
      <c r="CC26" s="14">
        <f t="shared" si="17"/>
        <v>0</v>
      </c>
      <c r="CD26" s="14">
        <f t="shared" si="17"/>
        <v>0</v>
      </c>
      <c r="CE26" s="14">
        <f t="shared" si="17"/>
        <v>0</v>
      </c>
      <c r="CF26" s="14">
        <f t="shared" si="17"/>
        <v>0</v>
      </c>
      <c r="CG26" s="14">
        <f t="shared" si="17"/>
        <v>0</v>
      </c>
      <c r="CH26" s="14">
        <f t="shared" si="17"/>
        <v>0</v>
      </c>
      <c r="CI26" s="14">
        <f t="shared" si="17"/>
        <v>0</v>
      </c>
    </row>
    <row r="27" spans="1:97" hidden="1" x14ac:dyDescent="0.3">
      <c r="A27" s="2" t="s">
        <v>91</v>
      </c>
      <c r="B27" s="2" t="s">
        <v>91</v>
      </c>
      <c r="C27" s="24"/>
      <c r="D27" s="7"/>
      <c r="E27" s="7"/>
      <c r="F27" s="30"/>
      <c r="H27" s="13">
        <f t="shared" si="6"/>
        <v>0</v>
      </c>
      <c r="I27" s="14">
        <f t="shared" si="18"/>
        <v>0</v>
      </c>
      <c r="J27" s="14">
        <f t="shared" si="18"/>
        <v>0</v>
      </c>
      <c r="K27" s="14">
        <f t="shared" si="18"/>
        <v>0</v>
      </c>
      <c r="L27" s="14">
        <f t="shared" si="18"/>
        <v>0</v>
      </c>
      <c r="M27" s="14">
        <f t="shared" si="18"/>
        <v>0</v>
      </c>
      <c r="N27" s="14">
        <f t="shared" si="18"/>
        <v>0</v>
      </c>
      <c r="O27" s="14">
        <f t="shared" si="18"/>
        <v>0</v>
      </c>
      <c r="P27" s="14">
        <f t="shared" si="18"/>
        <v>0</v>
      </c>
      <c r="Q27" s="14">
        <f t="shared" si="18"/>
        <v>0</v>
      </c>
      <c r="R27" s="14">
        <f t="shared" si="18"/>
        <v>0</v>
      </c>
      <c r="S27" s="14">
        <f t="shared" si="19"/>
        <v>0</v>
      </c>
      <c r="T27" s="14">
        <f t="shared" si="19"/>
        <v>0</v>
      </c>
      <c r="U27" s="14">
        <f t="shared" si="19"/>
        <v>0</v>
      </c>
      <c r="V27" s="14">
        <f t="shared" si="19"/>
        <v>0</v>
      </c>
      <c r="W27" s="14">
        <f t="shared" si="19"/>
        <v>0</v>
      </c>
      <c r="X27" s="14">
        <f t="shared" si="19"/>
        <v>0</v>
      </c>
      <c r="Y27" s="14">
        <f t="shared" si="19"/>
        <v>0</v>
      </c>
      <c r="Z27" s="14">
        <f t="shared" si="19"/>
        <v>0</v>
      </c>
      <c r="AA27" s="14">
        <f t="shared" si="19"/>
        <v>0</v>
      </c>
      <c r="AB27" s="14">
        <f t="shared" si="19"/>
        <v>0</v>
      </c>
      <c r="AC27" s="14">
        <f t="shared" si="19"/>
        <v>0</v>
      </c>
      <c r="AD27" s="14">
        <f t="shared" si="19"/>
        <v>0</v>
      </c>
      <c r="AE27" s="14">
        <f t="shared" si="19"/>
        <v>0</v>
      </c>
      <c r="AF27" s="14">
        <f t="shared" si="19"/>
        <v>0</v>
      </c>
      <c r="AG27" s="14">
        <f t="shared" si="19"/>
        <v>0</v>
      </c>
      <c r="AH27" s="14">
        <f t="shared" si="19"/>
        <v>0</v>
      </c>
      <c r="AI27" s="14">
        <f t="shared" si="20"/>
        <v>0</v>
      </c>
      <c r="AJ27" s="14">
        <f t="shared" si="20"/>
        <v>0</v>
      </c>
      <c r="AK27" s="14">
        <f t="shared" si="20"/>
        <v>0</v>
      </c>
      <c r="AL27" s="14">
        <f t="shared" si="20"/>
        <v>0</v>
      </c>
      <c r="AM27" s="14">
        <f t="shared" si="20"/>
        <v>0</v>
      </c>
      <c r="AN27" s="14">
        <f t="shared" si="20"/>
        <v>0</v>
      </c>
      <c r="AO27" s="14">
        <f t="shared" si="20"/>
        <v>0</v>
      </c>
      <c r="AP27" s="14">
        <f t="shared" si="20"/>
        <v>0</v>
      </c>
      <c r="AQ27" s="14">
        <f t="shared" si="20"/>
        <v>0</v>
      </c>
      <c r="AR27" s="14">
        <f t="shared" si="20"/>
        <v>0</v>
      </c>
      <c r="AS27" s="14">
        <f t="shared" si="20"/>
        <v>0</v>
      </c>
      <c r="AT27" s="14">
        <f t="shared" si="20"/>
        <v>0</v>
      </c>
      <c r="AU27" s="14">
        <f t="shared" si="20"/>
        <v>0</v>
      </c>
      <c r="AV27" s="14">
        <f t="shared" si="20"/>
        <v>0</v>
      </c>
      <c r="AW27" s="14">
        <f t="shared" si="20"/>
        <v>0</v>
      </c>
      <c r="AX27" s="14">
        <f t="shared" si="20"/>
        <v>0</v>
      </c>
      <c r="AY27" s="14">
        <f t="shared" si="21"/>
        <v>0</v>
      </c>
      <c r="AZ27" s="14">
        <f t="shared" si="21"/>
        <v>0</v>
      </c>
      <c r="BA27" s="14">
        <f t="shared" si="21"/>
        <v>0</v>
      </c>
      <c r="BB27" s="14">
        <f t="shared" si="21"/>
        <v>0</v>
      </c>
      <c r="BC27" s="14">
        <f t="shared" si="21"/>
        <v>0</v>
      </c>
      <c r="BD27" s="14">
        <f t="shared" si="21"/>
        <v>0</v>
      </c>
      <c r="BE27" s="14">
        <f t="shared" si="21"/>
        <v>0</v>
      </c>
      <c r="BF27" s="14">
        <f t="shared" si="21"/>
        <v>0</v>
      </c>
      <c r="BG27" s="14">
        <f t="shared" si="21"/>
        <v>0</v>
      </c>
      <c r="BH27" s="14">
        <f t="shared" si="21"/>
        <v>0</v>
      </c>
      <c r="BI27" s="14">
        <f t="shared" si="21"/>
        <v>0</v>
      </c>
      <c r="BJ27" s="14">
        <f t="shared" si="21"/>
        <v>0</v>
      </c>
      <c r="BK27" s="14">
        <f t="shared" si="21"/>
        <v>0</v>
      </c>
      <c r="BL27" s="14">
        <f t="shared" si="21"/>
        <v>0</v>
      </c>
      <c r="BM27" s="14">
        <f t="shared" si="21"/>
        <v>0</v>
      </c>
      <c r="BN27" s="14">
        <f t="shared" si="21"/>
        <v>0</v>
      </c>
      <c r="BO27" s="14">
        <f t="shared" si="22"/>
        <v>0</v>
      </c>
      <c r="BP27" s="14">
        <f t="shared" si="22"/>
        <v>0</v>
      </c>
      <c r="BQ27" s="14">
        <f t="shared" si="22"/>
        <v>0</v>
      </c>
      <c r="BR27" s="14">
        <f t="shared" si="22"/>
        <v>0</v>
      </c>
      <c r="BS27" s="14">
        <f t="shared" si="22"/>
        <v>0</v>
      </c>
      <c r="BU27"/>
      <c r="BW27" s="14">
        <f t="shared" si="14"/>
        <v>0</v>
      </c>
      <c r="BX27" s="14">
        <f t="shared" si="14"/>
        <v>0</v>
      </c>
      <c r="BY27" s="14">
        <f t="shared" si="14"/>
        <v>0</v>
      </c>
      <c r="BZ27" s="14">
        <f t="shared" si="14"/>
        <v>0</v>
      </c>
      <c r="CA27" s="14">
        <f t="shared" si="17"/>
        <v>0</v>
      </c>
      <c r="CB27" s="14">
        <f t="shared" si="17"/>
        <v>0</v>
      </c>
      <c r="CC27" s="14">
        <f t="shared" si="17"/>
        <v>0</v>
      </c>
      <c r="CD27" s="14">
        <f t="shared" si="17"/>
        <v>0</v>
      </c>
      <c r="CE27" s="14">
        <f t="shared" si="17"/>
        <v>0</v>
      </c>
      <c r="CF27" s="14">
        <f t="shared" si="17"/>
        <v>0</v>
      </c>
      <c r="CG27" s="14">
        <f t="shared" si="17"/>
        <v>0</v>
      </c>
      <c r="CH27" s="14">
        <f t="shared" si="17"/>
        <v>0</v>
      </c>
      <c r="CI27" s="14">
        <f t="shared" si="17"/>
        <v>0</v>
      </c>
    </row>
    <row r="28" spans="1:97" hidden="1" x14ac:dyDescent="0.3">
      <c r="A28" s="2" t="s">
        <v>91</v>
      </c>
      <c r="B28" s="2" t="s">
        <v>91</v>
      </c>
      <c r="C28" s="24"/>
      <c r="K28"/>
      <c r="BQ28"/>
      <c r="BU28"/>
    </row>
    <row r="29" spans="1:97" hidden="1" x14ac:dyDescent="0.3">
      <c r="B29" s="2" t="s">
        <v>91</v>
      </c>
      <c r="K29"/>
    </row>
    <row r="30" spans="1:97" x14ac:dyDescent="0.3">
      <c r="A30" s="83" t="s">
        <v>87</v>
      </c>
      <c r="B30" s="84" t="s">
        <v>215</v>
      </c>
      <c r="C30" s="84" t="s">
        <v>219</v>
      </c>
      <c r="D30" s="85" t="s">
        <v>220</v>
      </c>
      <c r="E30" s="83" t="s">
        <v>221</v>
      </c>
      <c r="F30" s="86" t="s">
        <v>0</v>
      </c>
      <c r="G30" s="86" t="s">
        <v>1</v>
      </c>
      <c r="H30" s="87" t="s">
        <v>2</v>
      </c>
      <c r="I30" s="88" t="s">
        <v>216</v>
      </c>
      <c r="J30" s="16"/>
      <c r="K30" s="15"/>
    </row>
    <row r="31" spans="1:97" x14ac:dyDescent="0.3">
      <c r="B31"/>
      <c r="C31" s="2"/>
      <c r="D31" s="7"/>
      <c r="E31" s="8"/>
      <c r="H31"/>
      <c r="I31" s="13"/>
      <c r="J31" s="14"/>
      <c r="K31" s="13"/>
    </row>
    <row r="32" spans="1:97" x14ac:dyDescent="0.3">
      <c r="B32"/>
      <c r="C32" s="2"/>
      <c r="D32" s="7"/>
      <c r="E32" s="8"/>
      <c r="H32"/>
      <c r="I32" s="13"/>
      <c r="J32" s="14"/>
      <c r="K32" s="13"/>
    </row>
    <row r="33" spans="1:9" ht="28.8" x14ac:dyDescent="0.3">
      <c r="A33" s="21">
        <v>4</v>
      </c>
      <c r="B33" s="2">
        <v>18702</v>
      </c>
      <c r="C33" s="7" t="s">
        <v>130</v>
      </c>
      <c r="D33" t="s">
        <v>135</v>
      </c>
      <c r="E33" s="27">
        <v>44683</v>
      </c>
      <c r="F33" s="3">
        <v>0.375</v>
      </c>
      <c r="G33" s="3">
        <v>0.39583333333333331</v>
      </c>
      <c r="H33" s="4">
        <f t="shared" ref="H33:H96" si="23">IF(AND(C33&lt;&gt;"",F33&lt;&gt;"",G33&lt;&gt;""),(G33-F33)*24,0)</f>
        <v>0.49999999999999956</v>
      </c>
      <c r="I33" s="17">
        <f t="shared" ref="I33:I94" si="24">IF(E33=E32,H33+I32,H33)</f>
        <v>0.49999999999999956</v>
      </c>
    </row>
    <row r="34" spans="1:9" x14ac:dyDescent="0.3">
      <c r="A34" s="2" t="s">
        <v>77</v>
      </c>
      <c r="B34" s="2" t="s">
        <v>77</v>
      </c>
      <c r="C34" s="7" t="s">
        <v>66</v>
      </c>
      <c r="E34" s="27">
        <v>44683</v>
      </c>
      <c r="F34" s="3">
        <v>0.39583333333333331</v>
      </c>
      <c r="G34" s="3">
        <v>0.41666666666666669</v>
      </c>
      <c r="H34" s="4">
        <f t="shared" si="23"/>
        <v>0.50000000000000089</v>
      </c>
      <c r="I34" s="17">
        <f t="shared" si="24"/>
        <v>1.0000000000000004</v>
      </c>
    </row>
    <row r="35" spans="1:9" ht="28.8" x14ac:dyDescent="0.3">
      <c r="A35" s="70">
        <v>4</v>
      </c>
      <c r="B35" s="71">
        <v>18702</v>
      </c>
      <c r="C35" s="72" t="s">
        <v>130</v>
      </c>
      <c r="D35" s="2"/>
      <c r="E35" s="27">
        <v>44683</v>
      </c>
      <c r="F35" s="3">
        <v>0.41666666666666669</v>
      </c>
      <c r="G35" s="3">
        <v>0.5</v>
      </c>
      <c r="H35" s="4">
        <f t="shared" si="23"/>
        <v>1.9999999999999996</v>
      </c>
      <c r="I35" s="17">
        <f t="shared" si="24"/>
        <v>3</v>
      </c>
    </row>
    <row r="36" spans="1:9" ht="72" x14ac:dyDescent="0.3">
      <c r="A36" s="70">
        <v>4</v>
      </c>
      <c r="B36" s="71">
        <v>18702</v>
      </c>
      <c r="C36" s="72" t="s">
        <v>130</v>
      </c>
      <c r="D36" s="65" t="s">
        <v>192</v>
      </c>
      <c r="E36" s="27">
        <v>44683</v>
      </c>
      <c r="F36" s="3">
        <v>0.54166666666666663</v>
      </c>
      <c r="G36" s="3">
        <v>0.72916666666666663</v>
      </c>
      <c r="H36" s="4">
        <f t="shared" si="23"/>
        <v>4.5</v>
      </c>
      <c r="I36" s="17">
        <f t="shared" si="24"/>
        <v>7.5</v>
      </c>
    </row>
    <row r="37" spans="1:9" x14ac:dyDescent="0.3">
      <c r="A37" s="21"/>
      <c r="B37" t="s">
        <v>141</v>
      </c>
      <c r="D37" t="s">
        <v>141</v>
      </c>
      <c r="E37" s="27">
        <v>44684</v>
      </c>
      <c r="F37" s="3">
        <v>0.375</v>
      </c>
      <c r="G37" s="3">
        <v>0.39583333333333331</v>
      </c>
      <c r="H37" s="4">
        <f t="shared" si="23"/>
        <v>0</v>
      </c>
      <c r="I37" s="17">
        <f t="shared" si="24"/>
        <v>0</v>
      </c>
    </row>
    <row r="38" spans="1:9" ht="28.8" x14ac:dyDescent="0.3">
      <c r="A38" s="21">
        <v>4</v>
      </c>
      <c r="B38" s="2">
        <v>18702</v>
      </c>
      <c r="C38" s="7" t="s">
        <v>130</v>
      </c>
      <c r="D38" s="65" t="s">
        <v>194</v>
      </c>
      <c r="E38" s="27">
        <v>44685</v>
      </c>
      <c r="F38" s="3">
        <v>0.375</v>
      </c>
      <c r="G38" s="3">
        <v>0.39583333333333331</v>
      </c>
      <c r="H38" s="4">
        <f t="shared" si="23"/>
        <v>0.49999999999999956</v>
      </c>
      <c r="I38" s="17">
        <f t="shared" si="24"/>
        <v>0.49999999999999956</v>
      </c>
    </row>
    <row r="39" spans="1:9" x14ac:dyDescent="0.3">
      <c r="A39" s="2" t="s">
        <v>77</v>
      </c>
      <c r="B39" s="2" t="s">
        <v>77</v>
      </c>
      <c r="C39" s="7" t="s">
        <v>66</v>
      </c>
      <c r="E39" s="27">
        <v>44685</v>
      </c>
      <c r="F39" s="3">
        <v>0.39583333333333331</v>
      </c>
      <c r="G39" s="3">
        <v>0.42708333333333331</v>
      </c>
      <c r="H39" s="4">
        <f t="shared" si="23"/>
        <v>0.75</v>
      </c>
      <c r="I39" s="17">
        <f t="shared" si="24"/>
        <v>1.2499999999999996</v>
      </c>
    </row>
    <row r="40" spans="1:9" ht="43.2" x14ac:dyDescent="0.3">
      <c r="A40" s="21">
        <v>3</v>
      </c>
      <c r="B40" s="2">
        <v>18556</v>
      </c>
      <c r="C40" s="7" t="s">
        <v>78</v>
      </c>
      <c r="D40" s="57" t="s">
        <v>193</v>
      </c>
      <c r="E40" s="27">
        <v>44685</v>
      </c>
      <c r="F40" s="3">
        <v>0.42708333333333331</v>
      </c>
      <c r="G40" s="3">
        <v>0.5</v>
      </c>
      <c r="H40" s="4">
        <f t="shared" si="23"/>
        <v>1.7500000000000004</v>
      </c>
      <c r="I40" s="17">
        <f t="shared" si="24"/>
        <v>3</v>
      </c>
    </row>
    <row r="41" spans="1:9" ht="28.8" x14ac:dyDescent="0.3">
      <c r="A41" s="70">
        <v>3</v>
      </c>
      <c r="B41" s="71">
        <v>18556</v>
      </c>
      <c r="C41" s="72" t="s">
        <v>78</v>
      </c>
      <c r="D41" s="57"/>
      <c r="E41" s="27">
        <v>44685</v>
      </c>
      <c r="F41" s="3">
        <v>0.54166666666666663</v>
      </c>
      <c r="G41" s="3">
        <v>0.72916666666666663</v>
      </c>
      <c r="H41" s="4">
        <f t="shared" si="23"/>
        <v>4.5</v>
      </c>
      <c r="I41" s="17">
        <f t="shared" si="24"/>
        <v>7.5</v>
      </c>
    </row>
    <row r="42" spans="1:9" ht="43.2" x14ac:dyDescent="0.3">
      <c r="A42" s="21">
        <v>3</v>
      </c>
      <c r="B42" s="2">
        <v>18556</v>
      </c>
      <c r="C42" s="7" t="s">
        <v>75</v>
      </c>
      <c r="D42" s="46" t="s">
        <v>136</v>
      </c>
      <c r="E42" s="27">
        <v>44686</v>
      </c>
      <c r="F42" s="3">
        <v>0.375</v>
      </c>
      <c r="G42" s="3">
        <v>0.39583333333333331</v>
      </c>
      <c r="H42" s="4">
        <f t="shared" si="23"/>
        <v>0.49999999999999956</v>
      </c>
      <c r="I42" s="17">
        <f t="shared" si="24"/>
        <v>0.49999999999999956</v>
      </c>
    </row>
    <row r="43" spans="1:9" x14ac:dyDescent="0.3">
      <c r="A43" s="2" t="s">
        <v>77</v>
      </c>
      <c r="B43" s="2" t="s">
        <v>77</v>
      </c>
      <c r="C43" s="7" t="s">
        <v>66</v>
      </c>
      <c r="D43" s="47"/>
      <c r="E43" s="27">
        <v>44686</v>
      </c>
      <c r="F43" s="3">
        <v>0.39583333333333331</v>
      </c>
      <c r="G43" s="3">
        <v>0.41666666666666669</v>
      </c>
      <c r="H43" s="4">
        <f t="shared" si="23"/>
        <v>0.50000000000000089</v>
      </c>
      <c r="I43" s="17">
        <f t="shared" si="24"/>
        <v>1.0000000000000004</v>
      </c>
    </row>
    <row r="44" spans="1:9" ht="60" x14ac:dyDescent="0.3">
      <c r="A44" s="70">
        <v>3</v>
      </c>
      <c r="B44" s="71">
        <v>18556</v>
      </c>
      <c r="C44" s="72" t="s">
        <v>75</v>
      </c>
      <c r="D44" s="69" t="s">
        <v>191</v>
      </c>
      <c r="E44" s="27">
        <v>44686</v>
      </c>
      <c r="F44" s="3">
        <v>0.41666666666666669</v>
      </c>
      <c r="G44" s="3">
        <v>0.5</v>
      </c>
      <c r="H44" s="4">
        <f t="shared" si="23"/>
        <v>1.9999999999999996</v>
      </c>
      <c r="I44" s="17">
        <f t="shared" si="24"/>
        <v>3</v>
      </c>
    </row>
    <row r="45" spans="1:9" ht="43.2" x14ac:dyDescent="0.3">
      <c r="A45" s="70">
        <v>3</v>
      </c>
      <c r="B45" s="71">
        <v>18556</v>
      </c>
      <c r="C45" s="72" t="s">
        <v>75</v>
      </c>
      <c r="D45" s="69"/>
      <c r="E45" s="27">
        <v>44686</v>
      </c>
      <c r="F45" s="3">
        <v>0.54166666666666663</v>
      </c>
      <c r="G45" s="3">
        <v>0.72916666666666663</v>
      </c>
      <c r="H45" s="4">
        <f t="shared" si="23"/>
        <v>4.5</v>
      </c>
      <c r="I45" s="17">
        <f t="shared" si="24"/>
        <v>7.5</v>
      </c>
    </row>
    <row r="46" spans="1:9" ht="43.2" customHeight="1" x14ac:dyDescent="0.3">
      <c r="A46" s="21">
        <v>3</v>
      </c>
      <c r="B46" s="2">
        <v>18556</v>
      </c>
      <c r="C46" s="7" t="s">
        <v>75</v>
      </c>
      <c r="D46" s="48" t="s">
        <v>190</v>
      </c>
      <c r="E46" s="27">
        <v>44687</v>
      </c>
      <c r="F46" s="3">
        <v>0.375</v>
      </c>
      <c r="G46" s="3">
        <v>0.39583333333333331</v>
      </c>
      <c r="H46" s="4">
        <f t="shared" si="23"/>
        <v>0.49999999999999956</v>
      </c>
      <c r="I46" s="17">
        <f t="shared" si="24"/>
        <v>0.49999999999999956</v>
      </c>
    </row>
    <row r="47" spans="1:9" x14ac:dyDescent="0.3">
      <c r="A47" s="2" t="s">
        <v>77</v>
      </c>
      <c r="B47" s="2" t="s">
        <v>77</v>
      </c>
      <c r="C47" s="7" t="s">
        <v>66</v>
      </c>
      <c r="E47" s="27">
        <v>44687</v>
      </c>
      <c r="F47" s="3">
        <v>0.39583333333333331</v>
      </c>
      <c r="G47" s="3">
        <v>0.41666666666666669</v>
      </c>
      <c r="H47" s="4">
        <f t="shared" si="23"/>
        <v>0.50000000000000089</v>
      </c>
      <c r="I47" s="17">
        <f t="shared" si="24"/>
        <v>1.0000000000000004</v>
      </c>
    </row>
    <row r="48" spans="1:9" ht="43.2" x14ac:dyDescent="0.3">
      <c r="A48" s="70">
        <v>3</v>
      </c>
      <c r="B48" s="71">
        <v>18556</v>
      </c>
      <c r="C48" s="72" t="s">
        <v>75</v>
      </c>
      <c r="E48" s="27">
        <v>44687</v>
      </c>
      <c r="F48" s="3">
        <v>0.41666666666666669</v>
      </c>
      <c r="G48" s="3">
        <v>0.5</v>
      </c>
      <c r="H48" s="4">
        <f t="shared" si="23"/>
        <v>1.9999999999999996</v>
      </c>
      <c r="I48" s="17">
        <f t="shared" si="24"/>
        <v>3</v>
      </c>
    </row>
    <row r="49" spans="1:9" ht="43.2" x14ac:dyDescent="0.3">
      <c r="A49" s="70">
        <v>3</v>
      </c>
      <c r="B49" s="71">
        <v>18556</v>
      </c>
      <c r="C49" s="72" t="s">
        <v>75</v>
      </c>
      <c r="D49" s="57" t="s">
        <v>189</v>
      </c>
      <c r="E49" s="27">
        <v>44687</v>
      </c>
      <c r="F49" s="3">
        <v>0.54166666666666663</v>
      </c>
      <c r="G49" s="3">
        <v>0.72916666666666663</v>
      </c>
      <c r="H49" s="4">
        <f t="shared" si="23"/>
        <v>4.5</v>
      </c>
      <c r="I49" s="17">
        <f t="shared" si="24"/>
        <v>7.5</v>
      </c>
    </row>
    <row r="50" spans="1:9" x14ac:dyDescent="0.3">
      <c r="A50" s="21">
        <v>0</v>
      </c>
      <c r="B50" s="2" t="s">
        <v>32</v>
      </c>
      <c r="C50" s="2" t="s">
        <v>32</v>
      </c>
      <c r="D50" s="8" t="s">
        <v>139</v>
      </c>
      <c r="E50" s="27">
        <v>44691</v>
      </c>
      <c r="F50" s="3">
        <v>0.33333333333333331</v>
      </c>
      <c r="G50" s="3">
        <v>0.39583333333333331</v>
      </c>
      <c r="H50" s="4">
        <f t="shared" si="23"/>
        <v>1.5</v>
      </c>
      <c r="I50" s="17">
        <f t="shared" si="24"/>
        <v>1.5</v>
      </c>
    </row>
    <row r="51" spans="1:9" x14ac:dyDescent="0.3">
      <c r="A51" s="2" t="s">
        <v>77</v>
      </c>
      <c r="B51" s="2" t="s">
        <v>77</v>
      </c>
      <c r="C51" s="7" t="s">
        <v>66</v>
      </c>
      <c r="E51" s="27">
        <v>44691</v>
      </c>
      <c r="F51" s="3">
        <v>0.39583333333333331</v>
      </c>
      <c r="G51" s="3">
        <v>0.41666666666666669</v>
      </c>
      <c r="H51" s="4">
        <f t="shared" si="23"/>
        <v>0.50000000000000089</v>
      </c>
      <c r="I51" s="17">
        <f t="shared" si="24"/>
        <v>2.0000000000000009</v>
      </c>
    </row>
    <row r="52" spans="1:9" ht="28.8" x14ac:dyDescent="0.3">
      <c r="A52" s="21">
        <v>3</v>
      </c>
      <c r="B52" s="2">
        <v>18556</v>
      </c>
      <c r="C52" s="7" t="s">
        <v>78</v>
      </c>
      <c r="E52" s="27">
        <v>44691</v>
      </c>
      <c r="F52" s="3">
        <v>0.41666666666666669</v>
      </c>
      <c r="G52" s="3">
        <v>0.45833333333333331</v>
      </c>
      <c r="H52" s="4">
        <f t="shared" si="23"/>
        <v>0.99999999999999911</v>
      </c>
      <c r="I52" s="17">
        <f t="shared" si="24"/>
        <v>3</v>
      </c>
    </row>
    <row r="53" spans="1:9" x14ac:dyDescent="0.3">
      <c r="A53" s="21">
        <v>0</v>
      </c>
      <c r="B53" s="2" t="s">
        <v>32</v>
      </c>
      <c r="C53" s="2" t="s">
        <v>32</v>
      </c>
      <c r="D53" s="8" t="s">
        <v>138</v>
      </c>
      <c r="E53" s="27">
        <v>44691</v>
      </c>
      <c r="F53" s="3">
        <v>0.45833333333333331</v>
      </c>
      <c r="G53" s="3">
        <v>0.52083333333333337</v>
      </c>
      <c r="H53" s="4">
        <f t="shared" si="23"/>
        <v>1.5000000000000013</v>
      </c>
      <c r="I53" s="17">
        <f t="shared" si="24"/>
        <v>4.5000000000000018</v>
      </c>
    </row>
    <row r="54" spans="1:9" ht="86.4" x14ac:dyDescent="0.3">
      <c r="A54" s="64" t="s">
        <v>24</v>
      </c>
      <c r="B54" s="65" t="s">
        <v>77</v>
      </c>
      <c r="C54" s="65" t="s">
        <v>28</v>
      </c>
      <c r="D54" s="57" t="s">
        <v>188</v>
      </c>
      <c r="E54" s="27">
        <v>44691</v>
      </c>
      <c r="F54" s="3">
        <v>0.54166666666666663</v>
      </c>
      <c r="G54" s="3">
        <v>0.79166666666666663</v>
      </c>
      <c r="H54" s="4">
        <f t="shared" si="23"/>
        <v>6</v>
      </c>
      <c r="I54" s="17">
        <f t="shared" si="24"/>
        <v>10.500000000000002</v>
      </c>
    </row>
    <row r="55" spans="1:9" x14ac:dyDescent="0.3">
      <c r="A55" s="21">
        <v>0</v>
      </c>
      <c r="B55" s="2" t="s">
        <v>32</v>
      </c>
      <c r="C55" s="2" t="s">
        <v>32</v>
      </c>
      <c r="D55" s="8" t="s">
        <v>140</v>
      </c>
      <c r="E55" s="27">
        <v>44691</v>
      </c>
      <c r="F55" s="3">
        <v>0.8125</v>
      </c>
      <c r="G55" s="3">
        <v>0.875</v>
      </c>
      <c r="H55" s="4">
        <f t="shared" si="23"/>
        <v>1.5</v>
      </c>
      <c r="I55" s="17">
        <f t="shared" si="24"/>
        <v>12.000000000000002</v>
      </c>
    </row>
    <row r="56" spans="1:9" ht="57.6" x14ac:dyDescent="0.3">
      <c r="A56" s="21">
        <v>2</v>
      </c>
      <c r="B56" s="2">
        <v>18556</v>
      </c>
      <c r="C56" s="60" t="s">
        <v>62</v>
      </c>
      <c r="D56" s="37" t="s">
        <v>195</v>
      </c>
      <c r="E56" s="27">
        <v>44692</v>
      </c>
      <c r="F56" s="3">
        <v>0.33333333333333331</v>
      </c>
      <c r="G56" s="3">
        <v>0.39583333333333331</v>
      </c>
      <c r="H56" s="4">
        <f t="shared" si="23"/>
        <v>1.5</v>
      </c>
      <c r="I56" s="17">
        <f t="shared" si="24"/>
        <v>1.5</v>
      </c>
    </row>
    <row r="57" spans="1:9" x14ac:dyDescent="0.3">
      <c r="A57" s="2" t="s">
        <v>77</v>
      </c>
      <c r="B57" s="2" t="s">
        <v>77</v>
      </c>
      <c r="C57" s="7" t="s">
        <v>66</v>
      </c>
      <c r="E57" s="63">
        <v>44692</v>
      </c>
      <c r="F57" s="3">
        <v>0.39583333333333331</v>
      </c>
      <c r="G57" s="3">
        <v>0.41666666666666669</v>
      </c>
      <c r="H57" s="4">
        <f t="shared" si="23"/>
        <v>0.50000000000000089</v>
      </c>
      <c r="I57" s="17">
        <f t="shared" si="24"/>
        <v>2.0000000000000009</v>
      </c>
    </row>
    <row r="58" spans="1:9" ht="129.6" x14ac:dyDescent="0.3">
      <c r="A58" s="70">
        <v>2</v>
      </c>
      <c r="B58" s="71">
        <v>18556</v>
      </c>
      <c r="C58" s="73" t="s">
        <v>62</v>
      </c>
      <c r="D58" s="57" t="s">
        <v>196</v>
      </c>
      <c r="E58" s="27">
        <v>44692</v>
      </c>
      <c r="F58" s="3">
        <v>0.41666666666666669</v>
      </c>
      <c r="G58" s="3">
        <v>0.5</v>
      </c>
      <c r="H58" s="4">
        <f t="shared" si="23"/>
        <v>1.9999999999999996</v>
      </c>
      <c r="I58" s="17">
        <f t="shared" si="24"/>
        <v>4</v>
      </c>
    </row>
    <row r="59" spans="1:9" ht="28.8" x14ac:dyDescent="0.3">
      <c r="A59">
        <v>4</v>
      </c>
      <c r="B59" s="2">
        <v>18702</v>
      </c>
      <c r="C59" s="62" t="s">
        <v>130</v>
      </c>
      <c r="D59" s="57" t="s">
        <v>166</v>
      </c>
      <c r="E59" s="27">
        <v>44692</v>
      </c>
      <c r="F59" s="74">
        <v>0.54166666666666663</v>
      </c>
      <c r="G59" s="74">
        <v>0.6875</v>
      </c>
      <c r="H59" s="4">
        <f t="shared" si="23"/>
        <v>3.5000000000000009</v>
      </c>
      <c r="I59" s="17">
        <f t="shared" si="24"/>
        <v>7.5000000000000009</v>
      </c>
    </row>
    <row r="60" spans="1:9" x14ac:dyDescent="0.3">
      <c r="A60" s="64"/>
      <c r="B60" s="65"/>
      <c r="C60" s="65"/>
      <c r="D60" s="57"/>
      <c r="E60" s="27">
        <v>44692</v>
      </c>
      <c r="H60" s="4">
        <f t="shared" si="23"/>
        <v>0</v>
      </c>
      <c r="I60" s="17">
        <f t="shared" si="24"/>
        <v>7.5000000000000009</v>
      </c>
    </row>
    <row r="61" spans="1:9" ht="57.6" x14ac:dyDescent="0.3">
      <c r="A61">
        <v>3</v>
      </c>
      <c r="B61" s="2">
        <v>18556</v>
      </c>
      <c r="C61" s="7" t="s">
        <v>75</v>
      </c>
      <c r="D61" s="37" t="s">
        <v>162</v>
      </c>
      <c r="E61" s="27">
        <v>44693</v>
      </c>
      <c r="F61" s="3">
        <v>0.36458333333333331</v>
      </c>
      <c r="G61" s="3">
        <v>0.39583333333333331</v>
      </c>
      <c r="H61" s="4">
        <f t="shared" si="23"/>
        <v>0.75</v>
      </c>
      <c r="I61" s="17">
        <f t="shared" si="24"/>
        <v>0.75</v>
      </c>
    </row>
    <row r="62" spans="1:9" x14ac:dyDescent="0.3">
      <c r="A62" s="2" t="s">
        <v>77</v>
      </c>
      <c r="B62" s="2" t="s">
        <v>77</v>
      </c>
      <c r="C62" s="7" t="s">
        <v>66</v>
      </c>
      <c r="E62" s="27">
        <v>44693</v>
      </c>
      <c r="F62" s="3">
        <v>0.39583333333333331</v>
      </c>
      <c r="G62" s="3">
        <v>0.41666666666666669</v>
      </c>
      <c r="H62" s="4">
        <f t="shared" si="23"/>
        <v>0.50000000000000089</v>
      </c>
      <c r="I62" s="17">
        <f t="shared" si="24"/>
        <v>1.2500000000000009</v>
      </c>
    </row>
    <row r="63" spans="1:9" ht="73.2" customHeight="1" x14ac:dyDescent="0.3">
      <c r="A63" s="75">
        <v>3</v>
      </c>
      <c r="B63" s="71">
        <v>18556</v>
      </c>
      <c r="C63" s="72" t="s">
        <v>75</v>
      </c>
      <c r="D63" s="57"/>
      <c r="E63" s="27">
        <v>44693</v>
      </c>
      <c r="F63" s="3">
        <v>0.41666666666666669</v>
      </c>
      <c r="G63" s="3">
        <v>0.5</v>
      </c>
      <c r="H63" s="4">
        <f t="shared" si="23"/>
        <v>1.9999999999999996</v>
      </c>
      <c r="I63" s="17">
        <f t="shared" si="24"/>
        <v>3.2500000000000004</v>
      </c>
    </row>
    <row r="64" spans="1:9" ht="57.6" x14ac:dyDescent="0.3">
      <c r="A64" s="75">
        <v>3</v>
      </c>
      <c r="B64" s="71">
        <v>18556</v>
      </c>
      <c r="C64" s="72" t="s">
        <v>75</v>
      </c>
      <c r="D64" s="57" t="s">
        <v>187</v>
      </c>
      <c r="E64" s="27">
        <v>44693</v>
      </c>
      <c r="F64" s="3">
        <v>0.55208333333333337</v>
      </c>
      <c r="G64" s="3">
        <v>0.72916666666666663</v>
      </c>
      <c r="H64" s="4">
        <f t="shared" si="23"/>
        <v>4.2499999999999982</v>
      </c>
      <c r="I64" s="17">
        <f t="shared" si="24"/>
        <v>7.4999999999999982</v>
      </c>
    </row>
    <row r="65" spans="1:9" x14ac:dyDescent="0.3">
      <c r="A65" t="s">
        <v>170</v>
      </c>
      <c r="B65" s="2" t="s">
        <v>10</v>
      </c>
      <c r="D65" s="8" t="s">
        <v>169</v>
      </c>
      <c r="E65" s="27">
        <v>44693</v>
      </c>
      <c r="F65" s="3">
        <v>0.66666666666666663</v>
      </c>
      <c r="G65" s="3">
        <v>0.72916666666666663</v>
      </c>
      <c r="H65" s="4">
        <f t="shared" si="23"/>
        <v>0</v>
      </c>
      <c r="I65" s="17">
        <f t="shared" si="24"/>
        <v>7.4999999999999982</v>
      </c>
    </row>
    <row r="66" spans="1:9" ht="43.2" x14ac:dyDescent="0.3">
      <c r="A66">
        <v>3</v>
      </c>
      <c r="B66" s="2">
        <v>18556</v>
      </c>
      <c r="C66" s="7" t="s">
        <v>75</v>
      </c>
      <c r="D66" s="37" t="s">
        <v>155</v>
      </c>
      <c r="E66" s="27">
        <v>44694</v>
      </c>
      <c r="F66" s="3">
        <v>0.36458333333333331</v>
      </c>
      <c r="G66" s="3">
        <v>0.39583333333333331</v>
      </c>
      <c r="H66" s="4">
        <f t="shared" si="23"/>
        <v>0.75</v>
      </c>
      <c r="I66" s="17">
        <f t="shared" si="24"/>
        <v>0.75</v>
      </c>
    </row>
    <row r="67" spans="1:9" x14ac:dyDescent="0.3">
      <c r="A67" s="2" t="s">
        <v>77</v>
      </c>
      <c r="B67" s="2" t="s">
        <v>77</v>
      </c>
      <c r="C67" s="7" t="s">
        <v>66</v>
      </c>
      <c r="D67" s="57"/>
      <c r="E67" s="27">
        <v>44694</v>
      </c>
      <c r="F67" s="3">
        <v>0.39583333333333331</v>
      </c>
      <c r="G67" s="3">
        <v>0.42708333333333331</v>
      </c>
      <c r="H67" s="4">
        <f t="shared" si="23"/>
        <v>0.75</v>
      </c>
      <c r="I67" s="17">
        <f t="shared" si="24"/>
        <v>1.5</v>
      </c>
    </row>
    <row r="68" spans="1:9" ht="43.2" x14ac:dyDescent="0.3">
      <c r="A68" s="64" t="s">
        <v>24</v>
      </c>
      <c r="B68" s="65" t="s">
        <v>77</v>
      </c>
      <c r="C68" s="65" t="s">
        <v>28</v>
      </c>
      <c r="D68" s="57"/>
      <c r="E68" s="27">
        <v>44694</v>
      </c>
      <c r="F68" s="3">
        <v>0.42708333333333331</v>
      </c>
      <c r="G68" s="3">
        <v>0.5</v>
      </c>
      <c r="H68" s="4">
        <f t="shared" si="23"/>
        <v>1.7500000000000004</v>
      </c>
      <c r="I68" s="17">
        <f t="shared" si="24"/>
        <v>3.2500000000000004</v>
      </c>
    </row>
    <row r="69" spans="1:9" ht="43.2" x14ac:dyDescent="0.3">
      <c r="A69" s="64" t="s">
        <v>24</v>
      </c>
      <c r="B69" s="65" t="s">
        <v>77</v>
      </c>
      <c r="C69" s="65" t="s">
        <v>28</v>
      </c>
      <c r="D69" s="57" t="s">
        <v>155</v>
      </c>
      <c r="E69" s="27">
        <v>44694</v>
      </c>
      <c r="F69" s="3">
        <v>0.54166666666666663</v>
      </c>
      <c r="G69" s="3">
        <v>0.71875</v>
      </c>
      <c r="H69" s="4">
        <f t="shared" si="23"/>
        <v>4.2500000000000009</v>
      </c>
      <c r="I69" s="17">
        <f t="shared" si="24"/>
        <v>7.5000000000000018</v>
      </c>
    </row>
    <row r="70" spans="1:9" ht="115.2" x14ac:dyDescent="0.3">
      <c r="A70">
        <v>4</v>
      </c>
      <c r="B70" s="2">
        <v>18702</v>
      </c>
      <c r="C70" s="7" t="s">
        <v>130</v>
      </c>
      <c r="D70" s="57" t="s">
        <v>154</v>
      </c>
      <c r="E70" s="27">
        <v>44697</v>
      </c>
      <c r="F70" s="3">
        <v>0.33333333333333331</v>
      </c>
      <c r="G70" s="3">
        <v>0.39583333333333331</v>
      </c>
      <c r="H70" s="4">
        <f t="shared" si="23"/>
        <v>1.5</v>
      </c>
      <c r="I70" s="17">
        <f t="shared" si="24"/>
        <v>1.5</v>
      </c>
    </row>
    <row r="71" spans="1:9" x14ac:dyDescent="0.3">
      <c r="A71" s="2" t="s">
        <v>77</v>
      </c>
      <c r="B71" s="2" t="s">
        <v>77</v>
      </c>
      <c r="C71" s="7" t="s">
        <v>66</v>
      </c>
      <c r="E71" s="27">
        <v>44697</v>
      </c>
      <c r="F71" s="3">
        <v>0.39583333333333331</v>
      </c>
      <c r="G71" s="3">
        <v>0.41666666666666669</v>
      </c>
      <c r="H71" s="4">
        <f t="shared" si="23"/>
        <v>0.50000000000000089</v>
      </c>
      <c r="I71" s="17">
        <f t="shared" si="24"/>
        <v>2.0000000000000009</v>
      </c>
    </row>
    <row r="72" spans="1:9" x14ac:dyDescent="0.3">
      <c r="D72" s="8" t="s">
        <v>142</v>
      </c>
      <c r="E72" s="27">
        <v>44697</v>
      </c>
      <c r="F72" s="3">
        <v>0.41666666666666669</v>
      </c>
      <c r="G72" s="3">
        <v>0.5</v>
      </c>
      <c r="H72" s="4">
        <f t="shared" si="23"/>
        <v>0</v>
      </c>
      <c r="I72" s="17">
        <f t="shared" si="24"/>
        <v>2.0000000000000009</v>
      </c>
    </row>
    <row r="73" spans="1:9" ht="43.2" x14ac:dyDescent="0.3">
      <c r="A73" s="76" t="s">
        <v>24</v>
      </c>
      <c r="B73" s="77" t="s">
        <v>77</v>
      </c>
      <c r="C73" s="77" t="s">
        <v>28</v>
      </c>
      <c r="D73" s="8" t="s">
        <v>142</v>
      </c>
      <c r="E73" s="27">
        <v>44697</v>
      </c>
      <c r="F73" s="3">
        <v>0.54166666666666663</v>
      </c>
      <c r="G73" s="3">
        <v>0.58333333333333337</v>
      </c>
      <c r="H73" s="4">
        <f t="shared" si="23"/>
        <v>1.0000000000000018</v>
      </c>
      <c r="I73" s="17">
        <f t="shared" si="24"/>
        <v>3.0000000000000027</v>
      </c>
    </row>
    <row r="74" spans="1:9" ht="28.8" x14ac:dyDescent="0.3">
      <c r="A74" s="21">
        <v>3</v>
      </c>
      <c r="B74" s="2">
        <v>18556</v>
      </c>
      <c r="C74" s="60" t="s">
        <v>62</v>
      </c>
      <c r="D74" s="2"/>
      <c r="E74" s="27">
        <v>44697</v>
      </c>
      <c r="F74" s="3">
        <v>0.58333333333333337</v>
      </c>
      <c r="G74" s="3">
        <v>0.64583333333333337</v>
      </c>
      <c r="H74" s="4">
        <f t="shared" si="23"/>
        <v>1.5</v>
      </c>
      <c r="I74" s="17">
        <f t="shared" si="24"/>
        <v>4.5000000000000027</v>
      </c>
    </row>
    <row r="75" spans="1:9" ht="28.8" x14ac:dyDescent="0.3">
      <c r="A75" s="21">
        <v>3</v>
      </c>
      <c r="B75" s="2">
        <v>18556</v>
      </c>
      <c r="C75" s="60" t="s">
        <v>62</v>
      </c>
      <c r="D75" s="2"/>
      <c r="E75" s="27">
        <v>44697</v>
      </c>
      <c r="F75" s="3">
        <f>IF(E75="New","",IF(E75=E74,G74,TIME(9,0,0)))</f>
        <v>0.64583333333333337</v>
      </c>
      <c r="G75" s="3">
        <v>0.77083333333333337</v>
      </c>
      <c r="H75" s="4">
        <f t="shared" si="23"/>
        <v>3</v>
      </c>
      <c r="I75" s="17">
        <f t="shared" si="24"/>
        <v>7.5000000000000027</v>
      </c>
    </row>
    <row r="76" spans="1:9" x14ac:dyDescent="0.3">
      <c r="D76" s="57"/>
      <c r="E76" s="27"/>
      <c r="H76" s="4">
        <f t="shared" si="23"/>
        <v>0</v>
      </c>
      <c r="I76" s="17">
        <f t="shared" si="24"/>
        <v>0</v>
      </c>
    </row>
    <row r="77" spans="1:9" x14ac:dyDescent="0.3">
      <c r="A77" s="21" t="s">
        <v>170</v>
      </c>
      <c r="B77" s="2" t="s">
        <v>143</v>
      </c>
      <c r="D77" s="8" t="s">
        <v>144</v>
      </c>
      <c r="E77" s="27">
        <v>44698</v>
      </c>
      <c r="F77" s="3">
        <v>0.3125</v>
      </c>
      <c r="G77" s="3">
        <v>0.39583333333333331</v>
      </c>
      <c r="H77" s="4">
        <f t="shared" si="23"/>
        <v>0</v>
      </c>
      <c r="I77" s="17">
        <f t="shared" si="24"/>
        <v>0</v>
      </c>
    </row>
    <row r="78" spans="1:9" x14ac:dyDescent="0.3">
      <c r="A78" s="2" t="s">
        <v>77</v>
      </c>
      <c r="B78" s="2" t="s">
        <v>77</v>
      </c>
      <c r="C78" s="7" t="s">
        <v>66</v>
      </c>
      <c r="D78" s="37"/>
      <c r="E78" s="27">
        <v>44698</v>
      </c>
      <c r="F78" s="3">
        <v>0.39583333333333331</v>
      </c>
      <c r="G78" s="3">
        <v>0.41666666666666669</v>
      </c>
      <c r="H78" s="4">
        <f t="shared" si="23"/>
        <v>0.50000000000000089</v>
      </c>
      <c r="I78" s="17">
        <f t="shared" si="24"/>
        <v>0.50000000000000089</v>
      </c>
    </row>
    <row r="79" spans="1:9" x14ac:dyDescent="0.3">
      <c r="A79" s="21">
        <v>0</v>
      </c>
      <c r="B79" s="2" t="s">
        <v>143</v>
      </c>
      <c r="D79" s="8" t="s">
        <v>144</v>
      </c>
      <c r="E79" s="27">
        <v>44698</v>
      </c>
      <c r="F79" s="3">
        <f>IF(E79="New","",IF(E79=E78,G78,TIME(9,0,0)))</f>
        <v>0.41666666666666669</v>
      </c>
      <c r="G79" s="3">
        <v>0.45833333333333331</v>
      </c>
      <c r="H79" s="4">
        <f t="shared" si="23"/>
        <v>0</v>
      </c>
      <c r="I79" s="17">
        <f t="shared" si="24"/>
        <v>0.50000000000000089</v>
      </c>
    </row>
    <row r="80" spans="1:9" x14ac:dyDescent="0.3">
      <c r="D80" s="8" t="s">
        <v>146</v>
      </c>
      <c r="E80" s="27">
        <v>44698</v>
      </c>
      <c r="F80" s="3">
        <v>0.45833333333333331</v>
      </c>
      <c r="G80" s="3">
        <v>0.5</v>
      </c>
      <c r="H80" s="4">
        <f t="shared" si="23"/>
        <v>0</v>
      </c>
      <c r="I80" s="17">
        <f t="shared" si="24"/>
        <v>0.50000000000000089</v>
      </c>
    </row>
    <row r="81" spans="1:9" x14ac:dyDescent="0.3">
      <c r="D81" s="8" t="s">
        <v>146</v>
      </c>
      <c r="E81" s="27">
        <v>44698</v>
      </c>
      <c r="F81" s="3">
        <v>0.54166666666666663</v>
      </c>
      <c r="G81" s="3">
        <v>0.60416666666666663</v>
      </c>
      <c r="H81" s="4">
        <f t="shared" si="23"/>
        <v>0</v>
      </c>
      <c r="I81" s="17">
        <f t="shared" si="24"/>
        <v>0.50000000000000089</v>
      </c>
    </row>
    <row r="82" spans="1:9" ht="28.8" x14ac:dyDescent="0.3">
      <c r="A82" s="21">
        <v>3</v>
      </c>
      <c r="B82" s="2">
        <v>18556</v>
      </c>
      <c r="C82" s="60" t="s">
        <v>62</v>
      </c>
      <c r="D82" s="8" t="s">
        <v>145</v>
      </c>
      <c r="E82" s="27">
        <v>44698</v>
      </c>
      <c r="F82" s="3">
        <v>0.60416666666666663</v>
      </c>
      <c r="G82" s="3">
        <v>0.66666666666666663</v>
      </c>
      <c r="H82" s="4">
        <f t="shared" si="23"/>
        <v>1.5</v>
      </c>
      <c r="I82" s="17">
        <f t="shared" si="24"/>
        <v>2.0000000000000009</v>
      </c>
    </row>
    <row r="83" spans="1:9" x14ac:dyDescent="0.3">
      <c r="A83" s="21">
        <v>3</v>
      </c>
      <c r="C83" s="60"/>
      <c r="D83" s="8" t="s">
        <v>156</v>
      </c>
      <c r="E83" s="27">
        <v>44698</v>
      </c>
      <c r="F83" s="3">
        <v>0.66666666666666663</v>
      </c>
      <c r="G83" s="3">
        <v>0.70833333333333337</v>
      </c>
      <c r="H83" s="4">
        <f t="shared" si="23"/>
        <v>0</v>
      </c>
      <c r="I83" s="17">
        <f t="shared" si="24"/>
        <v>2.0000000000000009</v>
      </c>
    </row>
    <row r="84" spans="1:9" ht="129.6" x14ac:dyDescent="0.3">
      <c r="A84">
        <v>4</v>
      </c>
      <c r="B84" s="2">
        <v>18702</v>
      </c>
      <c r="C84" s="7" t="s">
        <v>130</v>
      </c>
      <c r="D84" s="57" t="s">
        <v>186</v>
      </c>
      <c r="E84" s="27">
        <v>44698</v>
      </c>
      <c r="F84" s="3">
        <v>0.66666666666666663</v>
      </c>
      <c r="G84" s="3">
        <v>0.79166666666666663</v>
      </c>
      <c r="H84" s="4">
        <f t="shared" si="23"/>
        <v>3</v>
      </c>
      <c r="I84" s="17">
        <f t="shared" si="24"/>
        <v>5.0000000000000009</v>
      </c>
    </row>
    <row r="85" spans="1:9" ht="28.8" x14ac:dyDescent="0.3">
      <c r="A85" s="70">
        <v>3</v>
      </c>
      <c r="B85" s="71">
        <v>18556</v>
      </c>
      <c r="C85" s="73" t="s">
        <v>62</v>
      </c>
      <c r="D85" s="57"/>
      <c r="E85" s="27">
        <v>44698</v>
      </c>
      <c r="F85" s="3">
        <v>0.79166666666666663</v>
      </c>
      <c r="G85" s="3">
        <v>0.89583333333333337</v>
      </c>
      <c r="H85" s="4">
        <f t="shared" si="23"/>
        <v>2.5000000000000018</v>
      </c>
      <c r="I85" s="17">
        <f t="shared" si="24"/>
        <v>7.5000000000000027</v>
      </c>
    </row>
    <row r="86" spans="1:9" ht="28.8" x14ac:dyDescent="0.3">
      <c r="A86">
        <v>4</v>
      </c>
      <c r="B86" s="2">
        <v>18702</v>
      </c>
      <c r="C86" s="7" t="s">
        <v>130</v>
      </c>
      <c r="D86" s="8" t="s">
        <v>147</v>
      </c>
      <c r="E86" s="27">
        <v>44699</v>
      </c>
      <c r="F86" s="3">
        <v>0.33333333333333331</v>
      </c>
      <c r="G86" s="3">
        <v>0.39583333333333331</v>
      </c>
      <c r="H86" s="4">
        <f t="shared" si="23"/>
        <v>1.5</v>
      </c>
      <c r="I86" s="17">
        <f t="shared" si="24"/>
        <v>1.5</v>
      </c>
    </row>
    <row r="87" spans="1:9" x14ac:dyDescent="0.3">
      <c r="A87" s="2" t="s">
        <v>77</v>
      </c>
      <c r="B87" s="2" t="s">
        <v>77</v>
      </c>
      <c r="C87" s="7" t="s">
        <v>66</v>
      </c>
      <c r="E87" s="27">
        <v>44699</v>
      </c>
      <c r="F87" s="3">
        <v>0.39583333333333331</v>
      </c>
      <c r="G87" s="3">
        <v>0.41666666666666669</v>
      </c>
      <c r="H87" s="4">
        <f t="shared" si="23"/>
        <v>0.50000000000000089</v>
      </c>
      <c r="I87" s="17">
        <f t="shared" si="24"/>
        <v>2.0000000000000009</v>
      </c>
    </row>
    <row r="88" spans="1:9" ht="86.4" x14ac:dyDescent="0.3">
      <c r="A88" s="64" t="s">
        <v>24</v>
      </c>
      <c r="B88" s="65" t="s">
        <v>77</v>
      </c>
      <c r="C88" s="65" t="s">
        <v>28</v>
      </c>
      <c r="D88" s="37" t="s">
        <v>173</v>
      </c>
      <c r="E88" s="27">
        <v>44699</v>
      </c>
      <c r="F88" s="3">
        <v>0.42708333333333331</v>
      </c>
      <c r="G88" s="3">
        <v>0.5</v>
      </c>
      <c r="H88" s="4">
        <f t="shared" si="23"/>
        <v>1.7500000000000004</v>
      </c>
      <c r="I88" s="17">
        <f t="shared" si="24"/>
        <v>3.7500000000000013</v>
      </c>
    </row>
    <row r="89" spans="1:9" ht="72" x14ac:dyDescent="0.3">
      <c r="A89">
        <v>0</v>
      </c>
      <c r="B89" s="2">
        <v>18702</v>
      </c>
      <c r="D89" s="57" t="s">
        <v>185</v>
      </c>
      <c r="E89" s="27">
        <v>44699</v>
      </c>
      <c r="H89" s="4">
        <f>IF(AND(C89&lt;&gt;"",F89&lt;&gt;"",G89&lt;&gt;""),(G89-F89)*24,0)</f>
        <v>0</v>
      </c>
      <c r="I89" s="17">
        <f>IF(E89=E87,H89+I87,H89)</f>
        <v>2.0000000000000009</v>
      </c>
    </row>
    <row r="90" spans="1:9" x14ac:dyDescent="0.3">
      <c r="A90" t="s">
        <v>175</v>
      </c>
      <c r="D90" s="8" t="s">
        <v>174</v>
      </c>
      <c r="E90" s="27">
        <v>44699</v>
      </c>
      <c r="F90" s="3">
        <v>0.54166666666666663</v>
      </c>
      <c r="G90" s="3">
        <v>0.72916666666666663</v>
      </c>
      <c r="H90" s="4">
        <f t="shared" si="23"/>
        <v>0</v>
      </c>
      <c r="I90" s="17">
        <f>IF(E90=E88,H90+I88,H90)</f>
        <v>3.7500000000000013</v>
      </c>
    </row>
    <row r="91" spans="1:9" ht="72" x14ac:dyDescent="0.3">
      <c r="A91" s="64" t="s">
        <v>24</v>
      </c>
      <c r="B91" s="65" t="s">
        <v>77</v>
      </c>
      <c r="C91" s="65" t="s">
        <v>28</v>
      </c>
      <c r="D91" s="57" t="s">
        <v>157</v>
      </c>
      <c r="E91" s="27">
        <v>44700</v>
      </c>
      <c r="F91" s="3">
        <v>0.33333333333333331</v>
      </c>
      <c r="G91" s="3">
        <v>0.38541666666666669</v>
      </c>
      <c r="H91" s="4">
        <f t="shared" si="23"/>
        <v>1.2500000000000009</v>
      </c>
      <c r="I91" s="17">
        <f t="shared" si="24"/>
        <v>1.2500000000000009</v>
      </c>
    </row>
    <row r="92" spans="1:9" x14ac:dyDescent="0.3">
      <c r="A92" s="2" t="s">
        <v>77</v>
      </c>
      <c r="B92" s="2" t="s">
        <v>77</v>
      </c>
      <c r="C92" s="7" t="s">
        <v>66</v>
      </c>
      <c r="E92" s="27">
        <v>44700</v>
      </c>
      <c r="F92" s="3">
        <v>0.39583333333333331</v>
      </c>
      <c r="G92" s="3">
        <v>0.4375</v>
      </c>
      <c r="H92" s="4">
        <f t="shared" si="23"/>
        <v>1.0000000000000004</v>
      </c>
      <c r="I92" s="17">
        <f t="shared" si="24"/>
        <v>2.2500000000000013</v>
      </c>
    </row>
    <row r="93" spans="1:9" ht="28.8" x14ac:dyDescent="0.3">
      <c r="A93">
        <v>4</v>
      </c>
      <c r="B93" s="2">
        <v>18702</v>
      </c>
      <c r="C93" s="7" t="s">
        <v>130</v>
      </c>
      <c r="D93" s="8" t="s">
        <v>148</v>
      </c>
      <c r="E93" s="27">
        <v>44700</v>
      </c>
      <c r="F93" s="3">
        <f>IF(E93="New","",IF(E93=E92,G92,TIME(9,0,0)))</f>
        <v>0.4375</v>
      </c>
      <c r="G93" s="3">
        <v>0.47916666666666669</v>
      </c>
      <c r="H93" s="4">
        <f t="shared" si="23"/>
        <v>1.0000000000000004</v>
      </c>
      <c r="I93" s="17">
        <f t="shared" si="24"/>
        <v>3.2500000000000018</v>
      </c>
    </row>
    <row r="94" spans="1:9" ht="43.2" x14ac:dyDescent="0.3">
      <c r="A94" s="64" t="s">
        <v>24</v>
      </c>
      <c r="B94" s="65" t="s">
        <v>77</v>
      </c>
      <c r="C94" s="65" t="s">
        <v>28</v>
      </c>
      <c r="D94" s="8" t="s">
        <v>149</v>
      </c>
      <c r="E94" s="27">
        <v>44700</v>
      </c>
      <c r="F94" s="3">
        <f>IF(E94="New","",IF(E94=E93,G93,TIME(9,0,0)))</f>
        <v>0.47916666666666669</v>
      </c>
      <c r="G94" s="3">
        <v>0.5</v>
      </c>
      <c r="H94" s="4">
        <f t="shared" si="23"/>
        <v>0.49999999999999956</v>
      </c>
      <c r="I94" s="17">
        <f t="shared" si="24"/>
        <v>3.7500000000000013</v>
      </c>
    </row>
    <row r="95" spans="1:9" x14ac:dyDescent="0.3">
      <c r="A95" t="s">
        <v>175</v>
      </c>
      <c r="D95" s="8" t="s">
        <v>174</v>
      </c>
      <c r="E95" s="27">
        <v>44700</v>
      </c>
      <c r="F95" s="3">
        <v>0.54166666666666663</v>
      </c>
      <c r="G95" s="3">
        <v>0.66666666666666663</v>
      </c>
      <c r="H95" s="4">
        <f>IF(AND(C95&lt;&gt;"",F95&lt;&gt;"",G95&lt;&gt;""),(G95-F95)*24,0)</f>
        <v>0</v>
      </c>
      <c r="I95" s="17">
        <f>IF(E95=E93,H95+I93,H95)</f>
        <v>3.2500000000000018</v>
      </c>
    </row>
    <row r="96" spans="1:9" x14ac:dyDescent="0.3">
      <c r="A96" s="21" t="s">
        <v>170</v>
      </c>
      <c r="B96" s="2" t="s">
        <v>10</v>
      </c>
      <c r="D96" s="8" t="s">
        <v>150</v>
      </c>
      <c r="E96" s="27">
        <v>44700</v>
      </c>
      <c r="F96" s="3">
        <v>0.66666666666666663</v>
      </c>
      <c r="G96" s="3">
        <v>0.70833333333333337</v>
      </c>
      <c r="H96" s="4">
        <f t="shared" si="23"/>
        <v>0</v>
      </c>
      <c r="I96" s="17">
        <f>IF(E96=E94,H96+I94,H96)</f>
        <v>3.7500000000000013</v>
      </c>
    </row>
    <row r="97" spans="1:9" ht="43.2" x14ac:dyDescent="0.3">
      <c r="D97" s="57" t="s">
        <v>167</v>
      </c>
      <c r="E97" s="27">
        <v>44700</v>
      </c>
      <c r="H97" s="4">
        <f t="shared" ref="H97:H109" si="25">IF(AND(C97&lt;&gt;"",F97&lt;&gt;"",G97&lt;&gt;""),(G97-F97)*24,0)</f>
        <v>0</v>
      </c>
      <c r="I97" s="17">
        <f t="shared" ref="I97:I109" si="26">IF(E97=E96,H97+I96,H97)</f>
        <v>3.7500000000000013</v>
      </c>
    </row>
    <row r="98" spans="1:9" ht="28.8" x14ac:dyDescent="0.3">
      <c r="A98">
        <v>3</v>
      </c>
      <c r="B98" s="2">
        <v>18556</v>
      </c>
      <c r="C98" s="62" t="s">
        <v>78</v>
      </c>
      <c r="D98" s="8" t="s">
        <v>151</v>
      </c>
      <c r="E98" s="27">
        <v>44701</v>
      </c>
      <c r="F98" s="3">
        <v>0.34375</v>
      </c>
      <c r="G98" s="3">
        <v>0.39583333333333331</v>
      </c>
      <c r="H98" s="4">
        <f t="shared" si="25"/>
        <v>1.2499999999999996</v>
      </c>
      <c r="I98" s="17">
        <f t="shared" si="26"/>
        <v>1.2499999999999996</v>
      </c>
    </row>
    <row r="99" spans="1:9" x14ac:dyDescent="0.3">
      <c r="A99" s="2" t="s">
        <v>77</v>
      </c>
      <c r="B99" s="2" t="s">
        <v>77</v>
      </c>
      <c r="C99" s="7" t="s">
        <v>66</v>
      </c>
      <c r="E99" s="27">
        <v>44701</v>
      </c>
      <c r="F99" s="3">
        <f>IF(E99="New","",IF(E99=E98,G98,TIME(9,0,0)))</f>
        <v>0.39583333333333331</v>
      </c>
      <c r="G99" s="3">
        <v>0.41666666666666669</v>
      </c>
      <c r="H99" s="4">
        <f t="shared" si="25"/>
        <v>0.50000000000000089</v>
      </c>
      <c r="I99" s="17">
        <f t="shared" si="26"/>
        <v>1.7500000000000004</v>
      </c>
    </row>
    <row r="100" spans="1:9" ht="72" x14ac:dyDescent="0.3">
      <c r="A100">
        <v>3</v>
      </c>
      <c r="B100" s="2">
        <v>18556</v>
      </c>
      <c r="C100" s="62" t="s">
        <v>78</v>
      </c>
      <c r="D100" s="57" t="s">
        <v>177</v>
      </c>
      <c r="E100" s="27">
        <v>44701</v>
      </c>
      <c r="F100" s="3">
        <f>IF(E100="New","",IF(E100=E99,G99,TIME(9,0,0)))</f>
        <v>0.41666666666666669</v>
      </c>
      <c r="G100" s="3">
        <v>0.4375</v>
      </c>
      <c r="H100" s="4">
        <f t="shared" si="25"/>
        <v>0.49999999999999956</v>
      </c>
      <c r="I100" s="17">
        <f t="shared" si="26"/>
        <v>2.25</v>
      </c>
    </row>
    <row r="101" spans="1:9" x14ac:dyDescent="0.3">
      <c r="A101">
        <v>0</v>
      </c>
      <c r="B101" s="2" t="s">
        <v>153</v>
      </c>
      <c r="D101" s="8" t="s">
        <v>152</v>
      </c>
      <c r="E101" s="27">
        <v>44701</v>
      </c>
      <c r="F101" s="3">
        <f>IF(E101="New","",IF(E101=E100,G100,TIME(9,0,0)))</f>
        <v>0.4375</v>
      </c>
      <c r="G101" s="3">
        <v>0.45833333333333331</v>
      </c>
      <c r="H101" s="4">
        <f t="shared" si="25"/>
        <v>0</v>
      </c>
      <c r="I101" s="17">
        <f t="shared" si="26"/>
        <v>2.25</v>
      </c>
    </row>
    <row r="102" spans="1:9" ht="28.8" x14ac:dyDescent="0.3">
      <c r="A102">
        <v>3</v>
      </c>
      <c r="B102" s="2">
        <v>18556</v>
      </c>
      <c r="C102" s="62" t="s">
        <v>78</v>
      </c>
      <c r="D102" s="57"/>
      <c r="E102" s="27">
        <v>44701</v>
      </c>
      <c r="F102" s="3">
        <f>IF(E102="New","",IF(E102=E101,G101,TIME(9,0,0)))</f>
        <v>0.45833333333333331</v>
      </c>
      <c r="G102" s="3">
        <v>0.5</v>
      </c>
      <c r="H102" s="4">
        <f t="shared" si="25"/>
        <v>1.0000000000000004</v>
      </c>
      <c r="I102" s="17">
        <f t="shared" si="26"/>
        <v>3.2500000000000004</v>
      </c>
    </row>
    <row r="103" spans="1:9" ht="72" x14ac:dyDescent="0.3">
      <c r="A103" s="75">
        <v>3</v>
      </c>
      <c r="B103" s="71">
        <v>18556</v>
      </c>
      <c r="C103" s="78" t="s">
        <v>78</v>
      </c>
      <c r="D103" s="57" t="s">
        <v>184</v>
      </c>
      <c r="E103" s="27">
        <v>44701</v>
      </c>
      <c r="F103" s="3">
        <v>0.54166666666666663</v>
      </c>
      <c r="G103" s="3">
        <v>0.71875</v>
      </c>
      <c r="H103" s="4">
        <f t="shared" si="25"/>
        <v>4.2500000000000009</v>
      </c>
      <c r="I103" s="17">
        <f t="shared" si="26"/>
        <v>7.5000000000000018</v>
      </c>
    </row>
    <row r="104" spans="1:9" ht="28.8" x14ac:dyDescent="0.3">
      <c r="A104" s="21" t="s">
        <v>170</v>
      </c>
      <c r="B104" s="2" t="s">
        <v>143</v>
      </c>
      <c r="C104" s="62"/>
      <c r="D104" s="37" t="s">
        <v>176</v>
      </c>
      <c r="E104" s="27">
        <v>44701</v>
      </c>
      <c r="F104" s="3">
        <v>0.8125</v>
      </c>
      <c r="G104" s="3">
        <v>0.875</v>
      </c>
      <c r="H104" s="4">
        <f t="shared" si="25"/>
        <v>0</v>
      </c>
      <c r="I104" s="17">
        <f t="shared" si="26"/>
        <v>7.5000000000000018</v>
      </c>
    </row>
    <row r="105" spans="1:9" x14ac:dyDescent="0.3">
      <c r="A105" s="21"/>
      <c r="C105" s="62"/>
      <c r="D105" s="37"/>
      <c r="E105" s="27"/>
      <c r="H105" s="4">
        <f t="shared" si="25"/>
        <v>0</v>
      </c>
      <c r="I105" s="17">
        <f t="shared" si="26"/>
        <v>0</v>
      </c>
    </row>
    <row r="106" spans="1:9" ht="28.8" x14ac:dyDescent="0.3">
      <c r="A106" s="21">
        <v>3</v>
      </c>
      <c r="B106" s="2">
        <v>18556</v>
      </c>
      <c r="C106" s="7" t="s">
        <v>59</v>
      </c>
      <c r="D106" s="8" t="s">
        <v>158</v>
      </c>
      <c r="E106" s="27">
        <v>44704</v>
      </c>
      <c r="F106" s="3">
        <f>IF(E106="New","",IF(E106=E103,G103,TIME(9,0,0)))</f>
        <v>0.375</v>
      </c>
      <c r="G106" s="3">
        <v>0.38541666666666669</v>
      </c>
      <c r="H106" s="4">
        <f t="shared" si="25"/>
        <v>0.25000000000000044</v>
      </c>
      <c r="I106" s="17">
        <f t="shared" si="26"/>
        <v>0.25000000000000044</v>
      </c>
    </row>
    <row r="107" spans="1:9" x14ac:dyDescent="0.3">
      <c r="A107" s="2" t="s">
        <v>77</v>
      </c>
      <c r="B107" s="2" t="s">
        <v>77</v>
      </c>
      <c r="C107" s="7" t="s">
        <v>66</v>
      </c>
      <c r="E107" s="27">
        <v>44704</v>
      </c>
      <c r="F107" s="3">
        <f>IF(E107="New","",IF(E107=E106,G106,TIME(9,0,0)))</f>
        <v>0.38541666666666669</v>
      </c>
      <c r="G107" s="3">
        <v>0.41666666666666669</v>
      </c>
      <c r="H107" s="4">
        <f t="shared" si="25"/>
        <v>0.75</v>
      </c>
      <c r="I107" s="17">
        <f t="shared" si="26"/>
        <v>1.0000000000000004</v>
      </c>
    </row>
    <row r="108" spans="1:9" ht="28.8" x14ac:dyDescent="0.3">
      <c r="A108">
        <v>3</v>
      </c>
      <c r="B108" s="2">
        <v>18556</v>
      </c>
      <c r="C108" s="62" t="s">
        <v>78</v>
      </c>
      <c r="D108" s="56" t="s">
        <v>163</v>
      </c>
      <c r="E108" s="27">
        <v>44704</v>
      </c>
      <c r="F108" s="3">
        <v>0.41666666666666669</v>
      </c>
      <c r="G108" s="3">
        <v>0.44791666666666669</v>
      </c>
      <c r="H108" s="4">
        <f t="shared" si="25"/>
        <v>0.75</v>
      </c>
      <c r="I108" s="17">
        <f t="shared" si="26"/>
        <v>1.7500000000000004</v>
      </c>
    </row>
    <row r="109" spans="1:9" ht="43.2" x14ac:dyDescent="0.3">
      <c r="A109" s="64" t="s">
        <v>24</v>
      </c>
      <c r="B109" s="65" t="s">
        <v>77</v>
      </c>
      <c r="C109" s="65" t="s">
        <v>28</v>
      </c>
      <c r="E109" s="27">
        <v>44704</v>
      </c>
      <c r="F109" s="3">
        <f>IF(E109="New","",IF(E109=E108,G108,TIME(9,0,0)))</f>
        <v>0.44791666666666669</v>
      </c>
      <c r="G109" s="3">
        <v>0.5</v>
      </c>
      <c r="H109" s="4">
        <f t="shared" si="25"/>
        <v>1.2499999999999996</v>
      </c>
      <c r="I109" s="17">
        <f t="shared" si="26"/>
        <v>3</v>
      </c>
    </row>
    <row r="110" spans="1:9" ht="43.2" x14ac:dyDescent="0.3">
      <c r="A110" s="64" t="s">
        <v>24</v>
      </c>
      <c r="B110" s="65" t="s">
        <v>77</v>
      </c>
      <c r="C110" s="65" t="s">
        <v>28</v>
      </c>
      <c r="D110" s="67" t="s">
        <v>158</v>
      </c>
      <c r="E110" s="27">
        <v>44704</v>
      </c>
      <c r="F110" s="3">
        <v>0.54166666666666663</v>
      </c>
      <c r="G110" s="3">
        <v>0.72916666666666663</v>
      </c>
      <c r="H110" s="4">
        <f>IF(AND(C110&lt;&gt;"",F110&lt;&gt;"",G110&lt;&gt;""),(G110-F110)*24,0)</f>
        <v>4.5</v>
      </c>
      <c r="I110" s="17">
        <f>IF(E110=E109,H110+I109,H110)</f>
        <v>7.5</v>
      </c>
    </row>
    <row r="111" spans="1:9" ht="28.8" x14ac:dyDescent="0.3">
      <c r="A111">
        <v>3</v>
      </c>
      <c r="B111" s="2">
        <v>18556</v>
      </c>
      <c r="C111" s="62" t="s">
        <v>78</v>
      </c>
      <c r="D111" s="56" t="s">
        <v>164</v>
      </c>
      <c r="E111" s="27">
        <v>44705</v>
      </c>
      <c r="F111" s="3">
        <v>0.35416666666666669</v>
      </c>
      <c r="G111" s="3">
        <v>0.39583333333333331</v>
      </c>
      <c r="H111" s="4">
        <f>IF(AND(C111&lt;&gt;"",F111&lt;&gt;"",G111&lt;&gt;""),(G111-F111)*24,0)</f>
        <v>0.99999999999999911</v>
      </c>
      <c r="I111" s="17">
        <f>IF(E111=E110,H111+I110,H111)</f>
        <v>0.99999999999999911</v>
      </c>
    </row>
    <row r="112" spans="1:9" x14ac:dyDescent="0.3">
      <c r="A112" s="2" t="s">
        <v>77</v>
      </c>
      <c r="B112" s="2" t="s">
        <v>77</v>
      </c>
      <c r="C112" s="7" t="s">
        <v>66</v>
      </c>
      <c r="E112" s="27">
        <v>44705</v>
      </c>
      <c r="F112" s="3">
        <v>0.39583333333333331</v>
      </c>
      <c r="G112" s="3">
        <v>0.41666666666666669</v>
      </c>
      <c r="H112" s="4">
        <f t="shared" ref="H112:H175" si="27">IF(AND(C112&lt;&gt;"",F112&lt;&gt;"",G112&lt;&gt;""),(G112-F112)*24,0)</f>
        <v>0.50000000000000089</v>
      </c>
      <c r="I112" s="17">
        <f t="shared" ref="I112:I175" si="28">IF(E112=E111,H112+I111,H112)</f>
        <v>1.5</v>
      </c>
    </row>
    <row r="113" spans="1:21" ht="28.8" x14ac:dyDescent="0.3">
      <c r="A113" s="21">
        <v>4</v>
      </c>
      <c r="B113" s="2">
        <v>18702</v>
      </c>
      <c r="C113" s="7" t="s">
        <v>130</v>
      </c>
      <c r="D113" s="56"/>
      <c r="E113" s="27">
        <v>44705</v>
      </c>
      <c r="F113" s="3">
        <v>0.41666666666666669</v>
      </c>
      <c r="G113" s="3">
        <v>0.46875</v>
      </c>
      <c r="H113" s="4">
        <f t="shared" si="27"/>
        <v>1.2499999999999996</v>
      </c>
      <c r="I113" s="17">
        <f t="shared" si="28"/>
        <v>2.7499999999999996</v>
      </c>
      <c r="U113">
        <f>SUBTOTAL(9,I7:U7)</f>
        <v>17</v>
      </c>
    </row>
    <row r="114" spans="1:21" ht="43.2" x14ac:dyDescent="0.3">
      <c r="A114" s="64" t="s">
        <v>24</v>
      </c>
      <c r="B114" s="65" t="s">
        <v>77</v>
      </c>
      <c r="C114" s="65" t="s">
        <v>28</v>
      </c>
      <c r="D114" s="68"/>
      <c r="E114" s="27">
        <v>44705</v>
      </c>
      <c r="F114" s="3">
        <v>0.46875</v>
      </c>
      <c r="G114" s="3">
        <v>0.5</v>
      </c>
      <c r="H114" s="4">
        <f t="shared" si="27"/>
        <v>0.75</v>
      </c>
      <c r="I114" s="17">
        <f t="shared" si="28"/>
        <v>3.4999999999999996</v>
      </c>
    </row>
    <row r="115" spans="1:21" ht="43.2" x14ac:dyDescent="0.3">
      <c r="A115" s="64" t="s">
        <v>24</v>
      </c>
      <c r="B115" s="65" t="s">
        <v>77</v>
      </c>
      <c r="C115" s="65" t="s">
        <v>28</v>
      </c>
      <c r="D115" s="68" t="s">
        <v>183</v>
      </c>
      <c r="E115" s="27">
        <v>44705</v>
      </c>
      <c r="F115" s="3">
        <v>0.54166666666666663</v>
      </c>
      <c r="G115" s="3">
        <v>0.70833333333333337</v>
      </c>
      <c r="H115" s="4">
        <f t="shared" si="27"/>
        <v>4.0000000000000018</v>
      </c>
      <c r="I115" s="17">
        <f t="shared" si="28"/>
        <v>7.5000000000000018</v>
      </c>
    </row>
    <row r="116" spans="1:21" ht="43.2" x14ac:dyDescent="0.3">
      <c r="A116" s="64" t="s">
        <v>24</v>
      </c>
      <c r="B116" s="65" t="s">
        <v>77</v>
      </c>
      <c r="C116" s="65" t="s">
        <v>28</v>
      </c>
      <c r="D116" s="8" t="s">
        <v>159</v>
      </c>
      <c r="E116" s="27">
        <v>44706</v>
      </c>
      <c r="F116" s="3">
        <v>0.33333333333333331</v>
      </c>
      <c r="G116" s="3">
        <v>0.39583333333333331</v>
      </c>
      <c r="H116" s="4">
        <f t="shared" si="27"/>
        <v>1.5</v>
      </c>
      <c r="I116" s="17">
        <f t="shared" si="28"/>
        <v>1.5</v>
      </c>
    </row>
    <row r="117" spans="1:21" x14ac:dyDescent="0.3">
      <c r="A117" s="2" t="s">
        <v>77</v>
      </c>
      <c r="B117" s="2" t="s">
        <v>77</v>
      </c>
      <c r="C117" s="7" t="s">
        <v>66</v>
      </c>
      <c r="E117" s="27">
        <v>44706</v>
      </c>
      <c r="F117" s="3">
        <v>0.39583333333333331</v>
      </c>
      <c r="G117" s="3">
        <v>0.41666666666666669</v>
      </c>
      <c r="H117" s="4">
        <f t="shared" si="27"/>
        <v>0.50000000000000089</v>
      </c>
      <c r="I117" s="17">
        <f t="shared" si="28"/>
        <v>2.0000000000000009</v>
      </c>
    </row>
    <row r="118" spans="1:21" ht="28.8" x14ac:dyDescent="0.3">
      <c r="A118">
        <v>3</v>
      </c>
      <c r="B118" s="2">
        <v>18556</v>
      </c>
      <c r="C118" s="62" t="s">
        <v>78</v>
      </c>
      <c r="D118" s="56" t="s">
        <v>164</v>
      </c>
      <c r="E118" s="27">
        <v>44706</v>
      </c>
      <c r="F118" s="3">
        <v>0.41666666666666669</v>
      </c>
      <c r="G118" s="3">
        <v>0.45833333333333331</v>
      </c>
      <c r="H118" s="4">
        <f t="shared" si="27"/>
        <v>0.99999999999999911</v>
      </c>
      <c r="I118" s="17">
        <f t="shared" si="28"/>
        <v>3</v>
      </c>
    </row>
    <row r="119" spans="1:21" ht="43.2" x14ac:dyDescent="0.3">
      <c r="A119" s="64" t="s">
        <v>24</v>
      </c>
      <c r="B119" s="65" t="s">
        <v>77</v>
      </c>
      <c r="C119" s="65" t="s">
        <v>28</v>
      </c>
      <c r="E119" s="27">
        <v>44706</v>
      </c>
      <c r="F119" s="3">
        <v>0.45833333333333331</v>
      </c>
      <c r="G119" s="3">
        <v>0.5</v>
      </c>
      <c r="H119" s="4">
        <f t="shared" si="27"/>
        <v>1.0000000000000004</v>
      </c>
      <c r="I119" s="17">
        <f t="shared" si="28"/>
        <v>4</v>
      </c>
    </row>
    <row r="120" spans="1:21" ht="43.2" x14ac:dyDescent="0.3">
      <c r="A120" s="64" t="s">
        <v>24</v>
      </c>
      <c r="B120" s="65" t="s">
        <v>77</v>
      </c>
      <c r="C120" s="65" t="s">
        <v>28</v>
      </c>
      <c r="D120" s="56"/>
      <c r="E120" s="27">
        <v>44706</v>
      </c>
      <c r="F120" s="3">
        <v>0.54166666666666663</v>
      </c>
      <c r="G120" s="3">
        <v>0.6875</v>
      </c>
      <c r="H120" s="4">
        <f t="shared" si="27"/>
        <v>3.5000000000000009</v>
      </c>
      <c r="I120" s="17">
        <f t="shared" si="28"/>
        <v>7.5000000000000009</v>
      </c>
    </row>
    <row r="121" spans="1:21" ht="57.6" x14ac:dyDescent="0.3">
      <c r="A121" s="64" t="s">
        <v>24</v>
      </c>
      <c r="B121" s="65" t="s">
        <v>77</v>
      </c>
      <c r="C121" s="65" t="s">
        <v>28</v>
      </c>
      <c r="D121" s="37" t="s">
        <v>160</v>
      </c>
      <c r="E121" s="27">
        <v>44707</v>
      </c>
      <c r="F121" s="3">
        <v>0.33333333333333331</v>
      </c>
      <c r="G121" s="3">
        <v>0.39583333333333331</v>
      </c>
      <c r="H121" s="4">
        <f t="shared" si="27"/>
        <v>1.5</v>
      </c>
      <c r="I121" s="17">
        <f t="shared" si="28"/>
        <v>1.5</v>
      </c>
    </row>
    <row r="122" spans="1:21" x14ac:dyDescent="0.3">
      <c r="A122" s="2" t="s">
        <v>77</v>
      </c>
      <c r="B122" s="2" t="s">
        <v>77</v>
      </c>
      <c r="C122" s="7" t="s">
        <v>66</v>
      </c>
      <c r="E122" s="27">
        <v>44707</v>
      </c>
      <c r="F122" s="3">
        <v>0.39583333333333331</v>
      </c>
      <c r="G122" s="3">
        <v>0.41666666666666669</v>
      </c>
      <c r="H122" s="4">
        <f t="shared" si="27"/>
        <v>0.50000000000000089</v>
      </c>
      <c r="I122" s="17">
        <f t="shared" si="28"/>
        <v>2.0000000000000009</v>
      </c>
    </row>
    <row r="123" spans="1:21" ht="28.8" x14ac:dyDescent="0.3">
      <c r="A123">
        <v>3</v>
      </c>
      <c r="B123" s="2">
        <v>18556</v>
      </c>
      <c r="C123" s="62" t="s">
        <v>78</v>
      </c>
      <c r="D123" s="56" t="s">
        <v>165</v>
      </c>
      <c r="E123" s="27">
        <v>44707</v>
      </c>
      <c r="F123" s="3">
        <v>0.41666666666666669</v>
      </c>
      <c r="G123" s="3">
        <v>0.44791666666666669</v>
      </c>
      <c r="H123" s="4">
        <f t="shared" si="27"/>
        <v>0.75</v>
      </c>
      <c r="I123" s="17">
        <f t="shared" si="28"/>
        <v>2.7500000000000009</v>
      </c>
    </row>
    <row r="124" spans="1:21" ht="28.8" x14ac:dyDescent="0.3">
      <c r="A124" s="21">
        <v>4</v>
      </c>
      <c r="B124" s="2">
        <v>18702</v>
      </c>
      <c r="C124" s="7" t="s">
        <v>130</v>
      </c>
      <c r="E124" s="27">
        <v>44707</v>
      </c>
      <c r="F124" s="3">
        <v>0.44791666666666669</v>
      </c>
      <c r="G124" s="3">
        <v>0.5</v>
      </c>
      <c r="H124" s="4">
        <f t="shared" si="27"/>
        <v>1.2499999999999996</v>
      </c>
      <c r="I124" s="17">
        <f t="shared" si="28"/>
        <v>4</v>
      </c>
    </row>
    <row r="125" spans="1:21" ht="43.2" x14ac:dyDescent="0.3">
      <c r="A125" s="64" t="s">
        <v>24</v>
      </c>
      <c r="B125" s="65" t="s">
        <v>77</v>
      </c>
      <c r="C125" s="65" t="s">
        <v>28</v>
      </c>
      <c r="D125" s="56" t="s">
        <v>182</v>
      </c>
      <c r="E125" s="27">
        <v>44707</v>
      </c>
      <c r="F125" s="3">
        <v>0.54166666666666663</v>
      </c>
      <c r="G125" s="3">
        <v>0.6875</v>
      </c>
      <c r="H125" s="4">
        <f t="shared" si="27"/>
        <v>3.5000000000000009</v>
      </c>
      <c r="I125" s="17">
        <f t="shared" si="28"/>
        <v>7.5000000000000009</v>
      </c>
    </row>
    <row r="126" spans="1:21" ht="43.2" x14ac:dyDescent="0.3">
      <c r="A126" s="21">
        <v>4</v>
      </c>
      <c r="B126" s="2">
        <v>18702</v>
      </c>
      <c r="C126" s="7" t="s">
        <v>130</v>
      </c>
      <c r="D126" s="37" t="s">
        <v>161</v>
      </c>
      <c r="E126" s="27">
        <v>44708</v>
      </c>
      <c r="F126" s="3">
        <v>0.33333333333333331</v>
      </c>
      <c r="G126" s="3">
        <v>0.39583333333333331</v>
      </c>
      <c r="H126" s="4">
        <f t="shared" si="27"/>
        <v>1.5</v>
      </c>
      <c r="I126" s="17">
        <f t="shared" si="28"/>
        <v>1.5</v>
      </c>
    </row>
    <row r="127" spans="1:21" x14ac:dyDescent="0.3">
      <c r="A127" s="2" t="s">
        <v>77</v>
      </c>
      <c r="B127" s="2" t="s">
        <v>77</v>
      </c>
      <c r="C127" s="7" t="s">
        <v>66</v>
      </c>
      <c r="E127" s="27">
        <v>44708</v>
      </c>
      <c r="F127" s="3">
        <v>0.39583333333333331</v>
      </c>
      <c r="G127" s="3">
        <v>0.41666666666666669</v>
      </c>
      <c r="H127" s="4">
        <f t="shared" si="27"/>
        <v>0.50000000000000089</v>
      </c>
      <c r="I127" s="17">
        <f t="shared" si="28"/>
        <v>2.0000000000000009</v>
      </c>
    </row>
    <row r="128" spans="1:21" ht="43.2" x14ac:dyDescent="0.3">
      <c r="A128" s="64" t="s">
        <v>24</v>
      </c>
      <c r="B128" s="65" t="s">
        <v>77</v>
      </c>
      <c r="C128" s="65" t="s">
        <v>28</v>
      </c>
      <c r="E128" s="27">
        <v>44708</v>
      </c>
      <c r="F128" s="3">
        <v>0.41666666666666669</v>
      </c>
      <c r="G128" s="3">
        <v>0.5</v>
      </c>
      <c r="H128" s="4">
        <f t="shared" si="27"/>
        <v>1.9999999999999996</v>
      </c>
      <c r="I128" s="17">
        <f t="shared" si="28"/>
        <v>4</v>
      </c>
    </row>
    <row r="129" spans="1:9" ht="43.2" x14ac:dyDescent="0.3">
      <c r="A129" s="64" t="s">
        <v>24</v>
      </c>
      <c r="B129" s="65" t="s">
        <v>77</v>
      </c>
      <c r="C129" s="65" t="s">
        <v>28</v>
      </c>
      <c r="D129" s="56" t="s">
        <v>182</v>
      </c>
      <c r="E129" s="27">
        <v>44708</v>
      </c>
      <c r="F129" s="3">
        <v>0.54166666666666663</v>
      </c>
      <c r="G129" s="3">
        <v>0.6875</v>
      </c>
      <c r="H129" s="4">
        <f t="shared" si="27"/>
        <v>3.5000000000000009</v>
      </c>
      <c r="I129" s="17">
        <f t="shared" si="28"/>
        <v>7.5000000000000009</v>
      </c>
    </row>
    <row r="130" spans="1:9" x14ac:dyDescent="0.3">
      <c r="A130" s="21">
        <v>4</v>
      </c>
      <c r="B130" s="2">
        <v>18702</v>
      </c>
      <c r="C130" s="36" t="s">
        <v>131</v>
      </c>
      <c r="D130" s="8" t="s">
        <v>180</v>
      </c>
      <c r="E130" s="27">
        <v>44711</v>
      </c>
      <c r="F130" s="3">
        <v>0.32291666666666669</v>
      </c>
      <c r="G130" s="3">
        <v>0.39583333333333331</v>
      </c>
      <c r="H130" s="4">
        <f t="shared" si="27"/>
        <v>1.7499999999999991</v>
      </c>
      <c r="I130" s="17">
        <f t="shared" si="28"/>
        <v>1.7499999999999991</v>
      </c>
    </row>
    <row r="131" spans="1:9" x14ac:dyDescent="0.3">
      <c r="A131" s="2" t="s">
        <v>77</v>
      </c>
      <c r="B131" s="2" t="s">
        <v>77</v>
      </c>
      <c r="C131" s="7" t="s">
        <v>66</v>
      </c>
      <c r="E131" s="27">
        <v>44711</v>
      </c>
      <c r="F131" s="3">
        <v>0.39583333333333331</v>
      </c>
      <c r="G131" s="3">
        <v>0.41666666666666669</v>
      </c>
      <c r="H131" s="4">
        <f t="shared" si="27"/>
        <v>0.50000000000000089</v>
      </c>
      <c r="I131" s="17">
        <f t="shared" si="28"/>
        <v>2.25</v>
      </c>
    </row>
    <row r="132" spans="1:9" ht="43.2" x14ac:dyDescent="0.3">
      <c r="A132" s="64" t="s">
        <v>24</v>
      </c>
      <c r="B132" s="65" t="s">
        <v>77</v>
      </c>
      <c r="C132" s="66" t="s">
        <v>28</v>
      </c>
      <c r="D132" s="37" t="s">
        <v>181</v>
      </c>
      <c r="E132" s="27">
        <v>44711</v>
      </c>
      <c r="F132" s="3">
        <v>0.41666666666666669</v>
      </c>
      <c r="G132" s="3">
        <v>0.5</v>
      </c>
      <c r="H132" s="4">
        <f t="shared" si="27"/>
        <v>1.9999999999999996</v>
      </c>
      <c r="I132" s="17">
        <f t="shared" si="28"/>
        <v>4.25</v>
      </c>
    </row>
    <row r="133" spans="1:9" x14ac:dyDescent="0.3">
      <c r="A133" s="64" t="s">
        <v>24</v>
      </c>
      <c r="B133" s="65" t="s">
        <v>77</v>
      </c>
      <c r="C133" s="66" t="s">
        <v>28</v>
      </c>
      <c r="D133" s="56" t="s">
        <v>182</v>
      </c>
      <c r="E133" s="27">
        <v>44711</v>
      </c>
      <c r="F133" s="3">
        <v>0.55208333333333337</v>
      </c>
      <c r="G133" s="3">
        <v>0.6875</v>
      </c>
      <c r="H133" s="4">
        <f t="shared" si="27"/>
        <v>3.2499999999999991</v>
      </c>
      <c r="I133" s="17">
        <f t="shared" si="28"/>
        <v>7.4999999999999991</v>
      </c>
    </row>
    <row r="134" spans="1:9" x14ac:dyDescent="0.3">
      <c r="A134" s="21">
        <v>4</v>
      </c>
      <c r="B134" s="2">
        <v>18702</v>
      </c>
      <c r="C134" s="36" t="s">
        <v>131</v>
      </c>
      <c r="E134" s="27">
        <v>44712</v>
      </c>
      <c r="F134" s="3">
        <v>0.32291666666666669</v>
      </c>
      <c r="G134" s="3">
        <v>0.39583333333333331</v>
      </c>
      <c r="H134" s="4">
        <f t="shared" si="27"/>
        <v>1.7499999999999991</v>
      </c>
      <c r="I134" s="17">
        <f t="shared" si="28"/>
        <v>1.7499999999999991</v>
      </c>
    </row>
    <row r="135" spans="1:9" x14ac:dyDescent="0.3">
      <c r="A135" s="2" t="s">
        <v>77</v>
      </c>
      <c r="B135" s="2" t="s">
        <v>77</v>
      </c>
      <c r="C135" s="7" t="s">
        <v>66</v>
      </c>
      <c r="E135" s="27">
        <v>44712</v>
      </c>
      <c r="F135" s="3">
        <v>0.39583333333333331</v>
      </c>
      <c r="G135" s="3">
        <v>0.41666666666666669</v>
      </c>
      <c r="H135" s="4">
        <f t="shared" si="27"/>
        <v>0.50000000000000089</v>
      </c>
      <c r="I135" s="17">
        <f t="shared" si="28"/>
        <v>2.25</v>
      </c>
    </row>
    <row r="136" spans="1:9" x14ac:dyDescent="0.3">
      <c r="A136" s="21">
        <v>4</v>
      </c>
      <c r="B136" s="2">
        <v>18702</v>
      </c>
      <c r="C136" s="36" t="s">
        <v>131</v>
      </c>
      <c r="E136" s="27">
        <v>44712</v>
      </c>
      <c r="F136" s="3">
        <v>0.41666666666666669</v>
      </c>
      <c r="G136" s="3">
        <v>0.5</v>
      </c>
      <c r="H136" s="4">
        <f t="shared" si="27"/>
        <v>1.9999999999999996</v>
      </c>
      <c r="I136" s="17">
        <f t="shared" si="28"/>
        <v>4.25</v>
      </c>
    </row>
    <row r="137" spans="1:9" x14ac:dyDescent="0.3">
      <c r="A137" s="21">
        <v>4</v>
      </c>
      <c r="B137" s="2">
        <v>18702</v>
      </c>
      <c r="C137" s="36" t="s">
        <v>131</v>
      </c>
      <c r="D137" s="8" t="s">
        <v>182</v>
      </c>
      <c r="E137" s="27">
        <v>44712</v>
      </c>
      <c r="F137" s="3">
        <v>0.55208333333333337</v>
      </c>
      <c r="G137" s="3">
        <v>0.6875</v>
      </c>
      <c r="H137" s="4">
        <f t="shared" si="27"/>
        <v>3.2499999999999991</v>
      </c>
      <c r="I137" s="17">
        <f t="shared" si="28"/>
        <v>7.4999999999999991</v>
      </c>
    </row>
    <row r="138" spans="1:9" x14ac:dyDescent="0.3">
      <c r="A138" s="21">
        <v>4</v>
      </c>
      <c r="B138" s="2">
        <v>18702</v>
      </c>
      <c r="C138" s="36" t="s">
        <v>131</v>
      </c>
      <c r="E138" s="27">
        <v>44713</v>
      </c>
      <c r="F138" s="3">
        <v>0.32291666666666669</v>
      </c>
      <c r="G138" s="3">
        <v>0.39583333333333331</v>
      </c>
      <c r="H138" s="4">
        <f t="shared" si="27"/>
        <v>1.7499999999999991</v>
      </c>
      <c r="I138" s="17">
        <f t="shared" si="28"/>
        <v>1.7499999999999991</v>
      </c>
    </row>
    <row r="139" spans="1:9" x14ac:dyDescent="0.3">
      <c r="A139" s="2" t="s">
        <v>77</v>
      </c>
      <c r="B139" s="2" t="s">
        <v>77</v>
      </c>
      <c r="C139" s="7" t="s">
        <v>66</v>
      </c>
      <c r="E139" s="27">
        <v>44713</v>
      </c>
      <c r="F139" s="3">
        <v>0.39583333333333331</v>
      </c>
      <c r="G139" s="3">
        <v>0.41666666666666669</v>
      </c>
      <c r="H139" s="4">
        <f t="shared" si="27"/>
        <v>0.50000000000000089</v>
      </c>
      <c r="I139" s="17">
        <f t="shared" si="28"/>
        <v>2.25</v>
      </c>
    </row>
    <row r="140" spans="1:9" x14ac:dyDescent="0.3">
      <c r="A140" s="2" t="s">
        <v>77</v>
      </c>
      <c r="B140" s="2" t="s">
        <v>77</v>
      </c>
      <c r="C140" s="24" t="s">
        <v>197</v>
      </c>
      <c r="D140" s="8" t="s">
        <v>214</v>
      </c>
      <c r="E140" s="27">
        <v>44713</v>
      </c>
      <c r="F140" s="3">
        <v>0.41666666666666669</v>
      </c>
      <c r="G140" s="3">
        <v>0.5</v>
      </c>
      <c r="H140" s="4">
        <f t="shared" si="27"/>
        <v>1.9999999999999996</v>
      </c>
      <c r="I140" s="17">
        <f t="shared" si="28"/>
        <v>4.25</v>
      </c>
    </row>
    <row r="141" spans="1:9" x14ac:dyDescent="0.3">
      <c r="A141" s="21">
        <v>4</v>
      </c>
      <c r="B141" s="2">
        <v>18702</v>
      </c>
      <c r="C141" s="36" t="s">
        <v>131</v>
      </c>
      <c r="E141" s="27">
        <v>44713</v>
      </c>
      <c r="F141" s="3">
        <v>0.54166666666666663</v>
      </c>
      <c r="G141" s="3">
        <v>0.67708333333333337</v>
      </c>
      <c r="H141" s="4">
        <f t="shared" si="27"/>
        <v>3.2500000000000018</v>
      </c>
      <c r="I141" s="17">
        <f t="shared" si="28"/>
        <v>7.5000000000000018</v>
      </c>
    </row>
    <row r="142" spans="1:9" x14ac:dyDescent="0.3">
      <c r="A142" s="2" t="s">
        <v>77</v>
      </c>
      <c r="B142" s="2" t="s">
        <v>77</v>
      </c>
      <c r="C142" s="24" t="s">
        <v>197</v>
      </c>
      <c r="D142" s="8" t="s">
        <v>198</v>
      </c>
      <c r="E142" s="27">
        <v>44714</v>
      </c>
      <c r="F142" s="3">
        <v>0.32291666666666669</v>
      </c>
      <c r="G142" s="3">
        <v>0.39583333333333331</v>
      </c>
      <c r="H142" s="4">
        <f t="shared" si="27"/>
        <v>1.7499999999999991</v>
      </c>
      <c r="I142" s="17">
        <f t="shared" si="28"/>
        <v>1.7499999999999991</v>
      </c>
    </row>
    <row r="143" spans="1:9" x14ac:dyDescent="0.3">
      <c r="A143" s="2" t="s">
        <v>77</v>
      </c>
      <c r="B143" s="2" t="s">
        <v>77</v>
      </c>
      <c r="C143" s="7" t="s">
        <v>66</v>
      </c>
      <c r="E143" s="27">
        <v>44714</v>
      </c>
      <c r="F143" s="3">
        <v>0.39583333333333331</v>
      </c>
      <c r="G143" s="3">
        <v>0.42708333333333331</v>
      </c>
      <c r="H143" s="4">
        <f t="shared" si="27"/>
        <v>0.75</v>
      </c>
      <c r="I143" s="17">
        <f t="shared" si="28"/>
        <v>2.4999999999999991</v>
      </c>
    </row>
    <row r="144" spans="1:9" x14ac:dyDescent="0.3">
      <c r="A144" s="2" t="s">
        <v>77</v>
      </c>
      <c r="B144" s="2" t="s">
        <v>77</v>
      </c>
      <c r="C144" s="24" t="s">
        <v>197</v>
      </c>
      <c r="D144" s="8" t="s">
        <v>200</v>
      </c>
      <c r="E144" s="27">
        <v>44714</v>
      </c>
      <c r="F144" s="3">
        <v>0.42708333333333331</v>
      </c>
      <c r="G144" s="3">
        <v>0.5</v>
      </c>
      <c r="H144" s="4">
        <f t="shared" si="27"/>
        <v>1.7500000000000004</v>
      </c>
      <c r="I144" s="17">
        <f t="shared" si="28"/>
        <v>4.25</v>
      </c>
    </row>
    <row r="145" spans="1:9" x14ac:dyDescent="0.3">
      <c r="A145" s="2" t="s">
        <v>77</v>
      </c>
      <c r="B145" s="2" t="s">
        <v>77</v>
      </c>
      <c r="C145" s="24" t="s">
        <v>197</v>
      </c>
      <c r="D145" s="8" t="s">
        <v>201</v>
      </c>
      <c r="E145" s="27">
        <v>44714</v>
      </c>
      <c r="F145" s="3">
        <v>0.54166666666666663</v>
      </c>
      <c r="G145" s="3">
        <v>0.67708333333333337</v>
      </c>
      <c r="H145" s="4">
        <f t="shared" si="27"/>
        <v>3.2500000000000018</v>
      </c>
      <c r="I145" s="17">
        <f t="shared" si="28"/>
        <v>7.5000000000000018</v>
      </c>
    </row>
    <row r="146" spans="1:9" x14ac:dyDescent="0.3">
      <c r="A146" s="2" t="s">
        <v>77</v>
      </c>
      <c r="B146" s="2" t="s">
        <v>77</v>
      </c>
      <c r="C146" s="24" t="s">
        <v>197</v>
      </c>
      <c r="D146" s="8" t="s">
        <v>199</v>
      </c>
      <c r="E146" s="27">
        <v>44715</v>
      </c>
      <c r="F146" s="3">
        <v>0.33333333333333331</v>
      </c>
      <c r="G146" s="3">
        <v>0.39583333333333331</v>
      </c>
      <c r="H146" s="4">
        <f t="shared" si="27"/>
        <v>1.5</v>
      </c>
      <c r="I146" s="17">
        <f t="shared" si="28"/>
        <v>1.5</v>
      </c>
    </row>
    <row r="147" spans="1:9" x14ac:dyDescent="0.3">
      <c r="A147" s="2" t="s">
        <v>77</v>
      </c>
      <c r="B147" s="2" t="s">
        <v>77</v>
      </c>
      <c r="C147" s="7" t="s">
        <v>66</v>
      </c>
      <c r="E147" s="27">
        <v>44715</v>
      </c>
      <c r="F147" s="3">
        <v>0.39583333333333331</v>
      </c>
      <c r="G147" s="3">
        <v>0.41666666666666669</v>
      </c>
      <c r="H147" s="4">
        <f t="shared" si="27"/>
        <v>0.50000000000000089</v>
      </c>
      <c r="I147" s="17">
        <f t="shared" si="28"/>
        <v>2.0000000000000009</v>
      </c>
    </row>
    <row r="148" spans="1:9" x14ac:dyDescent="0.3">
      <c r="A148" s="2" t="s">
        <v>77</v>
      </c>
      <c r="B148" s="2" t="s">
        <v>77</v>
      </c>
      <c r="C148" s="24" t="s">
        <v>197</v>
      </c>
      <c r="D148" s="8" t="s">
        <v>199</v>
      </c>
      <c r="E148" s="27">
        <v>44715</v>
      </c>
      <c r="F148" s="3">
        <v>0.41666666666666669</v>
      </c>
      <c r="G148" s="3">
        <v>0.5</v>
      </c>
      <c r="H148" s="4">
        <f t="shared" si="27"/>
        <v>1.9999999999999996</v>
      </c>
      <c r="I148" s="17">
        <f t="shared" si="28"/>
        <v>4</v>
      </c>
    </row>
    <row r="149" spans="1:9" x14ac:dyDescent="0.3">
      <c r="A149" s="21" t="s">
        <v>170</v>
      </c>
      <c r="B149" s="2" t="s">
        <v>143</v>
      </c>
      <c r="D149" s="8" t="s">
        <v>202</v>
      </c>
      <c r="E149" s="27">
        <v>44715</v>
      </c>
      <c r="F149" s="3">
        <v>0.41666666666666669</v>
      </c>
      <c r="G149" s="3">
        <v>0.5</v>
      </c>
      <c r="H149" s="4">
        <f t="shared" si="27"/>
        <v>0</v>
      </c>
      <c r="I149" s="17">
        <f t="shared" si="28"/>
        <v>4</v>
      </c>
    </row>
    <row r="150" spans="1:9" x14ac:dyDescent="0.3">
      <c r="A150" s="2" t="s">
        <v>77</v>
      </c>
      <c r="B150" s="2" t="s">
        <v>77</v>
      </c>
      <c r="C150" s="24" t="s">
        <v>197</v>
      </c>
      <c r="D150" s="8" t="s">
        <v>199</v>
      </c>
      <c r="E150" s="27">
        <v>44715</v>
      </c>
      <c r="F150" s="3">
        <v>0.54166666666666663</v>
      </c>
      <c r="G150" s="3">
        <v>0.63541666666666663</v>
      </c>
      <c r="H150" s="4">
        <f t="shared" si="27"/>
        <v>2.25</v>
      </c>
      <c r="I150" s="17">
        <f t="shared" si="28"/>
        <v>6.25</v>
      </c>
    </row>
    <row r="151" spans="1:9" x14ac:dyDescent="0.3">
      <c r="A151" s="21">
        <v>4</v>
      </c>
      <c r="B151" s="2">
        <v>18702</v>
      </c>
      <c r="C151" s="24" t="s">
        <v>132</v>
      </c>
      <c r="D151" s="8" t="s">
        <v>203</v>
      </c>
      <c r="E151" s="27">
        <v>44715</v>
      </c>
      <c r="F151" s="3">
        <v>0.63541666666666663</v>
      </c>
      <c r="G151" s="3">
        <v>0.6875</v>
      </c>
      <c r="H151" s="4">
        <f t="shared" si="27"/>
        <v>1.2500000000000009</v>
      </c>
      <c r="I151" s="17">
        <f t="shared" si="28"/>
        <v>7.5000000000000009</v>
      </c>
    </row>
    <row r="152" spans="1:9" x14ac:dyDescent="0.3">
      <c r="A152" s="21">
        <v>4</v>
      </c>
      <c r="B152" s="2">
        <v>18702</v>
      </c>
      <c r="C152" s="24" t="s">
        <v>132</v>
      </c>
      <c r="D152" s="8" t="s">
        <v>203</v>
      </c>
      <c r="E152" s="27">
        <v>44718</v>
      </c>
      <c r="F152" s="3">
        <v>0.32291666666666669</v>
      </c>
      <c r="G152" s="3">
        <v>0.39583333333333331</v>
      </c>
      <c r="H152" s="4">
        <f t="shared" si="27"/>
        <v>1.7499999999999991</v>
      </c>
      <c r="I152" s="17">
        <f t="shared" si="28"/>
        <v>1.7499999999999991</v>
      </c>
    </row>
    <row r="153" spans="1:9" x14ac:dyDescent="0.3">
      <c r="A153" s="2" t="s">
        <v>77</v>
      </c>
      <c r="B153" s="2" t="s">
        <v>77</v>
      </c>
      <c r="C153" s="7" t="s">
        <v>66</v>
      </c>
      <c r="E153" s="27">
        <v>44718</v>
      </c>
      <c r="F153" s="3">
        <v>0.39583333333333331</v>
      </c>
      <c r="G153" s="3">
        <v>0.41666666666666669</v>
      </c>
      <c r="H153" s="4">
        <f t="shared" si="27"/>
        <v>0.50000000000000089</v>
      </c>
      <c r="I153" s="17">
        <f t="shared" si="28"/>
        <v>2.25</v>
      </c>
    </row>
    <row r="154" spans="1:9" x14ac:dyDescent="0.3">
      <c r="A154" s="2" t="s">
        <v>77</v>
      </c>
      <c r="B154" s="2" t="s">
        <v>77</v>
      </c>
      <c r="C154" s="24" t="s">
        <v>197</v>
      </c>
      <c r="D154" s="8" t="s">
        <v>199</v>
      </c>
      <c r="E154" s="27">
        <v>44718</v>
      </c>
      <c r="F154" s="3">
        <v>0.41666666666666669</v>
      </c>
      <c r="G154" s="3">
        <v>0.5</v>
      </c>
      <c r="H154" s="4">
        <f t="shared" si="27"/>
        <v>1.9999999999999996</v>
      </c>
      <c r="I154" s="17">
        <f t="shared" si="28"/>
        <v>4.25</v>
      </c>
    </row>
    <row r="155" spans="1:9" x14ac:dyDescent="0.3">
      <c r="A155" s="2" t="s">
        <v>77</v>
      </c>
      <c r="B155" s="2" t="s">
        <v>77</v>
      </c>
      <c r="C155" s="24" t="s">
        <v>197</v>
      </c>
      <c r="D155" s="8" t="s">
        <v>199</v>
      </c>
      <c r="E155" s="27">
        <v>44718</v>
      </c>
      <c r="F155" s="3">
        <v>0.54166666666666663</v>
      </c>
      <c r="G155" s="3">
        <v>0.58333333333333337</v>
      </c>
      <c r="H155" s="4">
        <f t="shared" si="27"/>
        <v>1.0000000000000018</v>
      </c>
      <c r="I155" s="17">
        <f t="shared" si="28"/>
        <v>5.2500000000000018</v>
      </c>
    </row>
    <row r="156" spans="1:9" x14ac:dyDescent="0.3">
      <c r="A156" s="21">
        <v>4</v>
      </c>
      <c r="B156" s="2">
        <v>18702</v>
      </c>
      <c r="C156" s="36" t="s">
        <v>131</v>
      </c>
      <c r="D156" s="8" t="s">
        <v>203</v>
      </c>
      <c r="E156" s="27">
        <v>44718</v>
      </c>
      <c r="F156" s="3">
        <v>0.58333333333333337</v>
      </c>
      <c r="G156" s="3">
        <v>0.59375</v>
      </c>
      <c r="H156" s="4">
        <f t="shared" si="27"/>
        <v>0.24999999999999911</v>
      </c>
      <c r="I156" s="17">
        <f t="shared" si="28"/>
        <v>5.5000000000000009</v>
      </c>
    </row>
    <row r="157" spans="1:9" x14ac:dyDescent="0.3">
      <c r="A157" s="21">
        <v>4</v>
      </c>
      <c r="B157" s="2">
        <v>18702</v>
      </c>
      <c r="C157" s="24" t="s">
        <v>132</v>
      </c>
      <c r="D157" s="8" t="s">
        <v>203</v>
      </c>
      <c r="E157" s="27">
        <v>44718</v>
      </c>
      <c r="F157" s="3">
        <v>0.59375</v>
      </c>
      <c r="G157" s="3">
        <v>0.67708333333333337</v>
      </c>
      <c r="H157" s="4">
        <f t="shared" si="27"/>
        <v>2.0000000000000009</v>
      </c>
      <c r="I157" s="17">
        <f t="shared" si="28"/>
        <v>7.5000000000000018</v>
      </c>
    </row>
    <row r="158" spans="1:9" x14ac:dyDescent="0.3">
      <c r="A158" s="21">
        <v>4</v>
      </c>
      <c r="B158" s="2">
        <v>18702</v>
      </c>
      <c r="C158" s="24" t="s">
        <v>132</v>
      </c>
      <c r="D158" s="8" t="s">
        <v>203</v>
      </c>
      <c r="E158" s="27">
        <v>44718</v>
      </c>
      <c r="F158" s="95">
        <v>0.79166666666666663</v>
      </c>
      <c r="G158" s="95">
        <v>0.91666666666666663</v>
      </c>
      <c r="H158" s="4">
        <f t="shared" si="27"/>
        <v>3</v>
      </c>
      <c r="I158" s="17">
        <f t="shared" si="28"/>
        <v>10.500000000000002</v>
      </c>
    </row>
    <row r="159" spans="1:9" x14ac:dyDescent="0.3">
      <c r="A159" s="21">
        <v>4</v>
      </c>
      <c r="B159" s="2">
        <v>18702</v>
      </c>
      <c r="C159" s="24" t="s">
        <v>132</v>
      </c>
      <c r="E159" s="27">
        <v>44719</v>
      </c>
      <c r="F159" s="3">
        <v>0.33333333333333331</v>
      </c>
      <c r="G159" s="3">
        <v>0.39583333333333331</v>
      </c>
      <c r="H159" s="4">
        <f t="shared" si="27"/>
        <v>1.5</v>
      </c>
      <c r="I159" s="17">
        <f t="shared" si="28"/>
        <v>1.5</v>
      </c>
    </row>
    <row r="160" spans="1:9" x14ac:dyDescent="0.3">
      <c r="A160" s="2" t="s">
        <v>77</v>
      </c>
      <c r="B160" s="2" t="s">
        <v>77</v>
      </c>
      <c r="C160" s="7" t="s">
        <v>66</v>
      </c>
      <c r="E160" s="27">
        <v>44719</v>
      </c>
      <c r="F160" s="3">
        <v>0.39583333333333331</v>
      </c>
      <c r="G160" s="3">
        <v>0.41666666666666669</v>
      </c>
      <c r="H160" s="4">
        <f t="shared" si="27"/>
        <v>0.50000000000000089</v>
      </c>
      <c r="I160" s="17">
        <f t="shared" si="28"/>
        <v>2.0000000000000009</v>
      </c>
    </row>
    <row r="161" spans="1:57" x14ac:dyDescent="0.3">
      <c r="A161" s="21">
        <v>4</v>
      </c>
      <c r="B161" s="2">
        <v>18702</v>
      </c>
      <c r="C161" s="24" t="s">
        <v>132</v>
      </c>
      <c r="E161" s="27">
        <v>44719</v>
      </c>
      <c r="F161" s="3">
        <v>0.41666666666666669</v>
      </c>
      <c r="G161" s="3">
        <v>0.5</v>
      </c>
      <c r="H161" s="4">
        <f t="shared" si="27"/>
        <v>1.9999999999999996</v>
      </c>
      <c r="I161" s="17">
        <f t="shared" si="28"/>
        <v>4</v>
      </c>
    </row>
    <row r="162" spans="1:57" x14ac:dyDescent="0.3">
      <c r="A162" s="21">
        <v>4</v>
      </c>
      <c r="B162" s="2">
        <v>18702</v>
      </c>
      <c r="C162" s="24" t="s">
        <v>132</v>
      </c>
      <c r="E162" s="27">
        <v>44719</v>
      </c>
      <c r="F162" s="3">
        <v>0.54166666666666663</v>
      </c>
      <c r="G162" s="3">
        <v>0.6875</v>
      </c>
      <c r="H162" s="4">
        <f t="shared" si="27"/>
        <v>3.5000000000000009</v>
      </c>
      <c r="I162" s="17">
        <f t="shared" si="28"/>
        <v>7.5000000000000009</v>
      </c>
    </row>
    <row r="163" spans="1:57" x14ac:dyDescent="0.3">
      <c r="A163" s="21">
        <v>4</v>
      </c>
      <c r="B163" s="2">
        <v>18702</v>
      </c>
      <c r="C163" s="24" t="s">
        <v>132</v>
      </c>
      <c r="E163" s="27">
        <v>44720</v>
      </c>
      <c r="F163" s="3">
        <v>0.33333333333333331</v>
      </c>
      <c r="G163" s="3">
        <v>0.39583333333333331</v>
      </c>
      <c r="H163" s="4">
        <f t="shared" si="27"/>
        <v>1.5</v>
      </c>
      <c r="I163" s="17">
        <f t="shared" si="28"/>
        <v>1.5</v>
      </c>
    </row>
    <row r="164" spans="1:57" x14ac:dyDescent="0.3">
      <c r="A164" s="2" t="s">
        <v>77</v>
      </c>
      <c r="B164" s="2" t="s">
        <v>77</v>
      </c>
      <c r="C164" s="7" t="s">
        <v>66</v>
      </c>
      <c r="E164" s="27">
        <v>44720</v>
      </c>
      <c r="F164" s="3">
        <v>0.39583333333333331</v>
      </c>
      <c r="G164" s="3">
        <v>0.41666666666666669</v>
      </c>
      <c r="H164" s="4">
        <f t="shared" si="27"/>
        <v>0.50000000000000089</v>
      </c>
      <c r="I164" s="17">
        <f t="shared" si="28"/>
        <v>2.0000000000000009</v>
      </c>
    </row>
    <row r="165" spans="1:57" x14ac:dyDescent="0.3">
      <c r="A165" s="21">
        <v>4</v>
      </c>
      <c r="B165" s="2">
        <v>18702</v>
      </c>
      <c r="C165" s="24" t="s">
        <v>132</v>
      </c>
      <c r="E165" s="27">
        <v>44720</v>
      </c>
      <c r="F165" s="3">
        <v>0.41666666666666669</v>
      </c>
      <c r="G165" s="3">
        <v>0.51041666666666663</v>
      </c>
      <c r="H165" s="4">
        <f t="shared" si="27"/>
        <v>2.2499999999999987</v>
      </c>
      <c r="I165" s="17">
        <f t="shared" si="28"/>
        <v>4.25</v>
      </c>
    </row>
    <row r="166" spans="1:57" x14ac:dyDescent="0.3">
      <c r="A166" s="21">
        <v>4</v>
      </c>
      <c r="B166" s="2">
        <v>18702</v>
      </c>
      <c r="C166" s="24" t="s">
        <v>133</v>
      </c>
      <c r="E166" s="27">
        <v>44720</v>
      </c>
      <c r="F166" s="3">
        <v>0.55208333333333337</v>
      </c>
      <c r="G166" s="3">
        <v>0.6875</v>
      </c>
      <c r="H166" s="4">
        <f t="shared" si="27"/>
        <v>3.2499999999999991</v>
      </c>
      <c r="I166" s="17">
        <f t="shared" si="28"/>
        <v>7.4999999999999991</v>
      </c>
    </row>
    <row r="167" spans="1:57" x14ac:dyDescent="0.3">
      <c r="A167" s="21">
        <v>4</v>
      </c>
      <c r="B167" s="2">
        <v>18702</v>
      </c>
      <c r="C167" s="24" t="s">
        <v>133</v>
      </c>
      <c r="D167" s="8" t="s">
        <v>224</v>
      </c>
      <c r="E167" s="27">
        <v>44721</v>
      </c>
      <c r="F167" s="3">
        <v>0.34375</v>
      </c>
      <c r="G167" s="3">
        <v>0.39583333333333331</v>
      </c>
      <c r="H167" s="4">
        <f t="shared" si="27"/>
        <v>1.2499999999999996</v>
      </c>
      <c r="I167" s="17">
        <f t="shared" si="28"/>
        <v>1.2499999999999996</v>
      </c>
    </row>
    <row r="168" spans="1:57" x14ac:dyDescent="0.3">
      <c r="A168" s="2" t="s">
        <v>77</v>
      </c>
      <c r="B168" s="2" t="s">
        <v>77</v>
      </c>
      <c r="C168" s="7" t="s">
        <v>66</v>
      </c>
      <c r="E168" s="27">
        <v>44721</v>
      </c>
      <c r="F168" s="3">
        <v>0.39583333333333331</v>
      </c>
      <c r="G168" s="3">
        <v>0.41666666666666669</v>
      </c>
      <c r="H168" s="4">
        <f t="shared" si="27"/>
        <v>0.50000000000000089</v>
      </c>
      <c r="I168" s="17">
        <f t="shared" si="28"/>
        <v>1.7500000000000004</v>
      </c>
    </row>
    <row r="169" spans="1:57" x14ac:dyDescent="0.3">
      <c r="A169" s="21">
        <v>4</v>
      </c>
      <c r="B169" s="2">
        <v>18702</v>
      </c>
      <c r="C169" s="24" t="s">
        <v>132</v>
      </c>
      <c r="D169" s="8" t="s">
        <v>224</v>
      </c>
      <c r="E169" s="27">
        <v>44721</v>
      </c>
      <c r="F169" s="3">
        <v>0.41666666666666669</v>
      </c>
      <c r="G169" s="3">
        <v>0.5</v>
      </c>
      <c r="H169" s="4">
        <f t="shared" si="27"/>
        <v>1.9999999999999996</v>
      </c>
      <c r="I169" s="17">
        <f t="shared" si="28"/>
        <v>3.75</v>
      </c>
    </row>
    <row r="170" spans="1:57" x14ac:dyDescent="0.3">
      <c r="A170" s="21">
        <v>4</v>
      </c>
      <c r="B170" s="2">
        <v>18702</v>
      </c>
      <c r="C170" s="24" t="s">
        <v>133</v>
      </c>
      <c r="D170" s="8" t="s">
        <v>224</v>
      </c>
      <c r="E170" s="27">
        <v>44721</v>
      </c>
      <c r="F170" s="3">
        <v>0.54166666666666663</v>
      </c>
      <c r="G170" s="3">
        <v>0.69791666666666663</v>
      </c>
      <c r="H170" s="4">
        <f t="shared" si="27"/>
        <v>3.75</v>
      </c>
      <c r="I170" s="17">
        <f t="shared" si="28"/>
        <v>7.5</v>
      </c>
    </row>
    <row r="171" spans="1:57" x14ac:dyDescent="0.3">
      <c r="A171" s="64"/>
      <c r="B171" s="65"/>
      <c r="C171" s="96"/>
      <c r="D171" s="56" t="s">
        <v>238</v>
      </c>
      <c r="E171" s="97"/>
      <c r="F171" s="39"/>
      <c r="G171" s="39"/>
      <c r="H171" s="4">
        <f t="shared" si="27"/>
        <v>0</v>
      </c>
      <c r="I171" s="17">
        <f t="shared" si="28"/>
        <v>0</v>
      </c>
    </row>
    <row r="172" spans="1:57" x14ac:dyDescent="0.3">
      <c r="A172" s="65"/>
      <c r="B172" s="65"/>
      <c r="C172" s="62"/>
      <c r="D172" s="56"/>
      <c r="E172" s="97"/>
      <c r="F172" s="39"/>
      <c r="G172" s="39"/>
      <c r="H172" s="4">
        <f t="shared" si="27"/>
        <v>0</v>
      </c>
      <c r="I172" s="17">
        <f t="shared" si="28"/>
        <v>0</v>
      </c>
    </row>
    <row r="173" spans="1:57" x14ac:dyDescent="0.3">
      <c r="A173" s="64"/>
      <c r="B173" s="65"/>
      <c r="C173" s="96"/>
      <c r="D173" s="56"/>
      <c r="E173" s="97"/>
      <c r="F173" s="39"/>
      <c r="G173" s="39"/>
      <c r="H173" s="4">
        <f t="shared" si="27"/>
        <v>0</v>
      </c>
      <c r="I173" s="17">
        <f t="shared" si="28"/>
        <v>0</v>
      </c>
    </row>
    <row r="174" spans="1:57" x14ac:dyDescent="0.3">
      <c r="A174" s="64"/>
      <c r="B174" s="65"/>
      <c r="C174" s="96"/>
      <c r="D174" s="56"/>
      <c r="E174" s="97"/>
      <c r="F174" s="39"/>
      <c r="G174" s="39"/>
      <c r="H174" s="4">
        <f t="shared" si="27"/>
        <v>0</v>
      </c>
      <c r="I174" s="17">
        <f t="shared" si="28"/>
        <v>0</v>
      </c>
    </row>
    <row r="175" spans="1:57" x14ac:dyDescent="0.3">
      <c r="A175">
        <v>4</v>
      </c>
      <c r="B175" s="2">
        <v>18700</v>
      </c>
      <c r="C175" s="24" t="s">
        <v>206</v>
      </c>
      <c r="D175" s="8" t="s">
        <v>223</v>
      </c>
      <c r="E175" s="27">
        <v>44725</v>
      </c>
      <c r="F175" s="3">
        <v>0.33333333333333331</v>
      </c>
      <c r="G175" s="3">
        <v>0.39583333333333331</v>
      </c>
      <c r="H175" s="4">
        <f t="shared" si="27"/>
        <v>1.5</v>
      </c>
      <c r="I175" s="17">
        <f t="shared" si="28"/>
        <v>1.5</v>
      </c>
      <c r="BD175" s="35"/>
      <c r="BE175" s="35"/>
    </row>
    <row r="176" spans="1:57" x14ac:dyDescent="0.3">
      <c r="A176" s="2" t="s">
        <v>77</v>
      </c>
      <c r="B176" s="2" t="s">
        <v>77</v>
      </c>
      <c r="C176" s="7" t="s">
        <v>66</v>
      </c>
      <c r="E176" s="27">
        <v>44725</v>
      </c>
      <c r="F176" s="3">
        <v>0.39583333333333331</v>
      </c>
      <c r="G176" s="3">
        <v>0.41666666666666669</v>
      </c>
      <c r="H176" s="4">
        <f t="shared" ref="H176:H239" si="29">IF(AND(C176&lt;&gt;"",F176&lt;&gt;"",G176&lt;&gt;""),(G176-F176)*24,0)</f>
        <v>0.50000000000000089</v>
      </c>
      <c r="I176" s="17">
        <f t="shared" ref="I176:I239" si="30">IF(E176=E175,H176+I175,H176)</f>
        <v>2.0000000000000009</v>
      </c>
      <c r="BD176" s="35"/>
      <c r="BE176" s="35"/>
    </row>
    <row r="177" spans="1:57" x14ac:dyDescent="0.3">
      <c r="A177">
        <v>4</v>
      </c>
      <c r="B177" s="2">
        <v>18700</v>
      </c>
      <c r="C177" s="24" t="s">
        <v>206</v>
      </c>
      <c r="D177" s="8" t="s">
        <v>223</v>
      </c>
      <c r="E177" s="27">
        <v>44725</v>
      </c>
      <c r="F177" s="3">
        <v>0.41666666666666669</v>
      </c>
      <c r="G177" s="3">
        <v>0.5</v>
      </c>
      <c r="H177" s="4">
        <f t="shared" si="29"/>
        <v>1.9999999999999996</v>
      </c>
      <c r="I177" s="17">
        <f t="shared" si="30"/>
        <v>4</v>
      </c>
      <c r="BD177" s="35"/>
      <c r="BE177" s="35"/>
    </row>
    <row r="178" spans="1:57" x14ac:dyDescent="0.3">
      <c r="A178">
        <v>4</v>
      </c>
      <c r="B178" s="2">
        <v>18700</v>
      </c>
      <c r="C178" s="24" t="s">
        <v>206</v>
      </c>
      <c r="D178" s="8" t="s">
        <v>223</v>
      </c>
      <c r="E178" s="27">
        <v>44725</v>
      </c>
      <c r="F178" s="3">
        <v>0.54166666666666663</v>
      </c>
      <c r="G178" s="3">
        <v>0.6875</v>
      </c>
      <c r="H178" s="4">
        <f t="shared" si="29"/>
        <v>3.5000000000000009</v>
      </c>
      <c r="I178" s="17">
        <f t="shared" si="30"/>
        <v>7.5000000000000009</v>
      </c>
      <c r="BD178" s="35"/>
      <c r="BE178" s="35"/>
    </row>
    <row r="179" spans="1:57" x14ac:dyDescent="0.3">
      <c r="A179">
        <v>4</v>
      </c>
      <c r="B179" s="2">
        <v>18700</v>
      </c>
      <c r="C179" s="24" t="s">
        <v>207</v>
      </c>
      <c r="D179" s="8" t="s">
        <v>223</v>
      </c>
      <c r="E179" s="27">
        <v>44725</v>
      </c>
      <c r="F179" s="95">
        <v>0.83333333333333337</v>
      </c>
      <c r="G179" s="95">
        <v>0.95833333333333337</v>
      </c>
      <c r="H179" s="4">
        <f t="shared" si="29"/>
        <v>3</v>
      </c>
      <c r="I179" s="17">
        <f t="shared" si="30"/>
        <v>10.5</v>
      </c>
      <c r="BD179" s="35"/>
      <c r="BE179" s="35"/>
    </row>
    <row r="180" spans="1:57" x14ac:dyDescent="0.3">
      <c r="A180" s="21">
        <v>4</v>
      </c>
      <c r="B180" s="2">
        <v>18700</v>
      </c>
      <c r="C180" s="24" t="s">
        <v>207</v>
      </c>
      <c r="D180" s="8" t="s">
        <v>225</v>
      </c>
      <c r="E180" s="27">
        <v>44726</v>
      </c>
      <c r="F180" s="3">
        <v>0.34375</v>
      </c>
      <c r="G180" s="3">
        <v>0.39583333333333331</v>
      </c>
      <c r="H180" s="4">
        <f t="shared" si="29"/>
        <v>1.2499999999999996</v>
      </c>
      <c r="I180" s="17">
        <f t="shared" si="30"/>
        <v>1.2499999999999996</v>
      </c>
      <c r="BD180" s="35"/>
      <c r="BE180" s="35"/>
    </row>
    <row r="181" spans="1:57" x14ac:dyDescent="0.3">
      <c r="A181" s="2" t="s">
        <v>77</v>
      </c>
      <c r="B181" s="2" t="s">
        <v>77</v>
      </c>
      <c r="C181" s="7" t="s">
        <v>66</v>
      </c>
      <c r="E181" s="27">
        <v>44726</v>
      </c>
      <c r="F181" s="3">
        <v>0.39583333333333331</v>
      </c>
      <c r="G181" s="3">
        <v>0.41666666666666669</v>
      </c>
      <c r="H181" s="4">
        <f t="shared" si="29"/>
        <v>0.50000000000000089</v>
      </c>
      <c r="I181" s="17">
        <f t="shared" si="30"/>
        <v>1.7500000000000004</v>
      </c>
      <c r="BD181" s="35"/>
      <c r="BE181" s="35"/>
    </row>
    <row r="182" spans="1:57" x14ac:dyDescent="0.3">
      <c r="A182" s="21">
        <v>4</v>
      </c>
      <c r="B182" s="2">
        <v>18700</v>
      </c>
      <c r="C182" s="24" t="s">
        <v>207</v>
      </c>
      <c r="D182" s="8" t="s">
        <v>225</v>
      </c>
      <c r="E182" s="27">
        <v>44726</v>
      </c>
      <c r="F182" s="3">
        <v>0.41666666666666669</v>
      </c>
      <c r="G182" s="3">
        <v>0.5</v>
      </c>
      <c r="H182" s="4">
        <f t="shared" si="29"/>
        <v>1.9999999999999996</v>
      </c>
      <c r="I182" s="17">
        <f t="shared" si="30"/>
        <v>3.75</v>
      </c>
      <c r="BD182" s="35"/>
      <c r="BE182" s="35"/>
    </row>
    <row r="183" spans="1:57" x14ac:dyDescent="0.3">
      <c r="A183" s="21">
        <v>4</v>
      </c>
      <c r="B183" s="2">
        <v>18700</v>
      </c>
      <c r="C183" s="24" t="s">
        <v>207</v>
      </c>
      <c r="D183" s="8" t="s">
        <v>225</v>
      </c>
      <c r="E183" s="27">
        <v>44726</v>
      </c>
      <c r="F183" s="3">
        <v>0.54166666666666663</v>
      </c>
      <c r="G183" s="3">
        <v>0.69791666666666663</v>
      </c>
      <c r="H183" s="4">
        <f t="shared" si="29"/>
        <v>3.75</v>
      </c>
      <c r="I183" s="17">
        <f t="shared" si="30"/>
        <v>7.5</v>
      </c>
      <c r="BD183" s="35"/>
      <c r="BE183" s="35"/>
    </row>
    <row r="184" spans="1:57" x14ac:dyDescent="0.3">
      <c r="A184" s="21">
        <v>4</v>
      </c>
      <c r="B184" s="2">
        <v>18702</v>
      </c>
      <c r="C184" s="24" t="s">
        <v>132</v>
      </c>
      <c r="D184" s="8" t="s">
        <v>225</v>
      </c>
      <c r="E184" s="27">
        <v>44727</v>
      </c>
      <c r="F184" s="3">
        <v>0.33333333333333331</v>
      </c>
      <c r="G184" s="3">
        <v>0.34375</v>
      </c>
      <c r="H184" s="4">
        <f t="shared" si="29"/>
        <v>0.25000000000000044</v>
      </c>
      <c r="I184" s="17">
        <f t="shared" si="30"/>
        <v>0.25000000000000044</v>
      </c>
      <c r="BD184" s="35"/>
      <c r="BE184" s="35"/>
    </row>
    <row r="185" spans="1:57" x14ac:dyDescent="0.3">
      <c r="A185" s="21">
        <v>4</v>
      </c>
      <c r="B185" s="2">
        <v>18702</v>
      </c>
      <c r="C185" s="24" t="s">
        <v>133</v>
      </c>
      <c r="D185" s="8" t="s">
        <v>226</v>
      </c>
      <c r="E185" s="27">
        <v>44727</v>
      </c>
      <c r="F185" s="3">
        <v>0.34375</v>
      </c>
      <c r="G185" s="3">
        <v>0.39583333333333331</v>
      </c>
      <c r="H185" s="4">
        <f t="shared" si="29"/>
        <v>1.2499999999999996</v>
      </c>
      <c r="I185" s="17">
        <f t="shared" si="30"/>
        <v>1.5</v>
      </c>
      <c r="BD185" s="35"/>
      <c r="BE185" s="35"/>
    </row>
    <row r="186" spans="1:57" x14ac:dyDescent="0.3">
      <c r="A186" s="2" t="s">
        <v>77</v>
      </c>
      <c r="B186" s="2" t="s">
        <v>77</v>
      </c>
      <c r="C186" s="7" t="s">
        <v>66</v>
      </c>
      <c r="E186" s="27">
        <v>44727</v>
      </c>
      <c r="F186" s="3">
        <v>0.39583333333333331</v>
      </c>
      <c r="G186" s="3">
        <v>0.41666666666666669</v>
      </c>
      <c r="H186" s="4">
        <f t="shared" si="29"/>
        <v>0.50000000000000089</v>
      </c>
      <c r="I186" s="17">
        <f t="shared" si="30"/>
        <v>2.0000000000000009</v>
      </c>
      <c r="BD186" s="35"/>
      <c r="BE186" s="35"/>
    </row>
    <row r="187" spans="1:57" x14ac:dyDescent="0.3">
      <c r="A187" s="21">
        <v>4</v>
      </c>
      <c r="B187" s="2">
        <v>18702</v>
      </c>
      <c r="C187" s="24" t="s">
        <v>133</v>
      </c>
      <c r="D187" s="8" t="s">
        <v>226</v>
      </c>
      <c r="E187" s="27">
        <v>44727</v>
      </c>
      <c r="F187" s="3">
        <v>0.41666666666666669</v>
      </c>
      <c r="G187" s="3">
        <v>0.5</v>
      </c>
      <c r="H187" s="4">
        <f t="shared" si="29"/>
        <v>1.9999999999999996</v>
      </c>
      <c r="I187" s="17">
        <f t="shared" si="30"/>
        <v>4</v>
      </c>
      <c r="BD187" s="35"/>
      <c r="BE187" s="35"/>
    </row>
    <row r="188" spans="1:57" x14ac:dyDescent="0.3">
      <c r="A188" s="21">
        <v>4</v>
      </c>
      <c r="B188" s="2">
        <v>18702</v>
      </c>
      <c r="C188" s="24" t="s">
        <v>133</v>
      </c>
      <c r="D188" s="8" t="s">
        <v>226</v>
      </c>
      <c r="E188" s="27">
        <v>44727</v>
      </c>
      <c r="F188" s="3">
        <v>0.54166666666666663</v>
      </c>
      <c r="G188" s="3">
        <v>0.63541666666666663</v>
      </c>
      <c r="H188" s="4">
        <f t="shared" si="29"/>
        <v>2.25</v>
      </c>
      <c r="I188" s="17">
        <f t="shared" si="30"/>
        <v>6.25</v>
      </c>
      <c r="BD188" s="35"/>
      <c r="BE188" s="35"/>
    </row>
    <row r="189" spans="1:57" x14ac:dyDescent="0.3">
      <c r="A189" s="21">
        <v>4</v>
      </c>
      <c r="B189" s="2">
        <v>18702</v>
      </c>
      <c r="C189" s="99" t="s">
        <v>133</v>
      </c>
      <c r="D189" s="8" t="s">
        <v>241</v>
      </c>
      <c r="E189" s="27">
        <v>44727</v>
      </c>
      <c r="F189" s="3">
        <v>0.63541666666666663</v>
      </c>
      <c r="G189" s="3">
        <v>0.6875</v>
      </c>
      <c r="H189" s="4">
        <f t="shared" si="29"/>
        <v>1.2500000000000009</v>
      </c>
      <c r="I189" s="17">
        <f t="shared" si="30"/>
        <v>7.5000000000000009</v>
      </c>
      <c r="BD189" s="35"/>
      <c r="BE189" s="35"/>
    </row>
    <row r="190" spans="1:57" x14ac:dyDescent="0.3">
      <c r="A190" s="21">
        <v>4</v>
      </c>
      <c r="B190" s="2">
        <v>18702</v>
      </c>
      <c r="C190" s="99" t="s">
        <v>133</v>
      </c>
      <c r="D190" s="8" t="s">
        <v>222</v>
      </c>
      <c r="E190" s="27">
        <v>44728</v>
      </c>
      <c r="F190" s="3">
        <v>0.32291666666666669</v>
      </c>
      <c r="G190" s="3">
        <v>0.39583333333333331</v>
      </c>
      <c r="H190" s="4">
        <f t="shared" si="29"/>
        <v>1.7499999999999991</v>
      </c>
      <c r="I190" s="17">
        <f t="shared" si="30"/>
        <v>1.7499999999999991</v>
      </c>
      <c r="BD190" s="35"/>
      <c r="BE190" s="35"/>
    </row>
    <row r="191" spans="1:57" x14ac:dyDescent="0.3">
      <c r="A191" s="2" t="s">
        <v>77</v>
      </c>
      <c r="B191" s="2" t="s">
        <v>77</v>
      </c>
      <c r="C191" s="61" t="s">
        <v>66</v>
      </c>
      <c r="E191" s="27">
        <v>44728</v>
      </c>
      <c r="F191" s="3">
        <v>0.39583333333333331</v>
      </c>
      <c r="G191" s="3">
        <v>0.41666666666666669</v>
      </c>
      <c r="H191" s="4">
        <f t="shared" si="29"/>
        <v>0.50000000000000089</v>
      </c>
      <c r="I191" s="17">
        <f t="shared" si="30"/>
        <v>2.25</v>
      </c>
      <c r="BD191" s="35"/>
      <c r="BE191" s="35"/>
    </row>
    <row r="192" spans="1:57" x14ac:dyDescent="0.3">
      <c r="A192" s="21">
        <v>4</v>
      </c>
      <c r="B192" s="2">
        <v>18702</v>
      </c>
      <c r="C192" s="99" t="s">
        <v>133</v>
      </c>
      <c r="D192" s="8" t="s">
        <v>222</v>
      </c>
      <c r="E192" s="27">
        <v>44728</v>
      </c>
      <c r="F192" s="3">
        <v>0.41666666666666669</v>
      </c>
      <c r="G192" s="3">
        <v>0.53125</v>
      </c>
      <c r="H192" s="4">
        <f t="shared" si="29"/>
        <v>2.7499999999999996</v>
      </c>
      <c r="I192" s="17">
        <f t="shared" si="30"/>
        <v>5</v>
      </c>
      <c r="BD192" s="35"/>
      <c r="BE192" s="35"/>
    </row>
    <row r="193" spans="1:57" x14ac:dyDescent="0.3">
      <c r="A193" s="21">
        <v>4</v>
      </c>
      <c r="B193" s="2">
        <v>18702</v>
      </c>
      <c r="C193" s="99" t="s">
        <v>133</v>
      </c>
      <c r="D193" s="8" t="s">
        <v>222</v>
      </c>
      <c r="E193" s="27">
        <v>44728</v>
      </c>
      <c r="F193" s="3">
        <v>0.57291666666666663</v>
      </c>
      <c r="G193" s="3">
        <v>0.67708333333333337</v>
      </c>
      <c r="H193" s="4">
        <f t="shared" si="29"/>
        <v>2.5000000000000018</v>
      </c>
      <c r="I193" s="17">
        <f t="shared" si="30"/>
        <v>7.5000000000000018</v>
      </c>
      <c r="BD193" s="35"/>
      <c r="BE193" s="35"/>
    </row>
    <row r="194" spans="1:57" x14ac:dyDescent="0.3">
      <c r="A194" s="21">
        <v>4</v>
      </c>
      <c r="B194" s="2">
        <v>18702</v>
      </c>
      <c r="C194" s="24" t="s">
        <v>213</v>
      </c>
      <c r="D194" s="8" t="s">
        <v>242</v>
      </c>
      <c r="E194" s="27">
        <v>44728</v>
      </c>
      <c r="F194" s="95">
        <v>0.875</v>
      </c>
      <c r="G194" s="95">
        <v>0.95833333333333337</v>
      </c>
      <c r="H194" s="4">
        <f t="shared" si="29"/>
        <v>2.0000000000000009</v>
      </c>
      <c r="I194" s="17">
        <f t="shared" si="30"/>
        <v>9.5000000000000036</v>
      </c>
      <c r="BD194" s="35"/>
      <c r="BE194" s="35"/>
    </row>
    <row r="195" spans="1:57" x14ac:dyDescent="0.3">
      <c r="A195" s="21">
        <v>4</v>
      </c>
      <c r="B195" s="2">
        <v>18702</v>
      </c>
      <c r="C195" s="24" t="s">
        <v>213</v>
      </c>
      <c r="D195" s="8" t="s">
        <v>180</v>
      </c>
      <c r="E195" s="27">
        <v>44729</v>
      </c>
      <c r="F195" s="3">
        <v>0.33333333333333331</v>
      </c>
      <c r="G195" s="3">
        <v>0.39583333333333331</v>
      </c>
      <c r="H195" s="4">
        <f t="shared" si="29"/>
        <v>1.5</v>
      </c>
      <c r="I195" s="17">
        <f t="shared" si="30"/>
        <v>1.5</v>
      </c>
      <c r="BD195" s="35"/>
      <c r="BE195" s="35"/>
    </row>
    <row r="196" spans="1:57" x14ac:dyDescent="0.3">
      <c r="A196" s="2" t="s">
        <v>77</v>
      </c>
      <c r="B196" s="2" t="s">
        <v>77</v>
      </c>
      <c r="C196" s="7" t="s">
        <v>66</v>
      </c>
      <c r="E196" s="27">
        <v>44729</v>
      </c>
      <c r="F196" s="3">
        <v>0.39583333333333331</v>
      </c>
      <c r="G196" s="3">
        <v>0.41666666666666669</v>
      </c>
      <c r="H196" s="4">
        <f t="shared" si="29"/>
        <v>0.50000000000000089</v>
      </c>
      <c r="I196" s="17">
        <f t="shared" si="30"/>
        <v>2.0000000000000009</v>
      </c>
      <c r="BD196" s="35"/>
      <c r="BE196" s="35"/>
    </row>
    <row r="197" spans="1:57" x14ac:dyDescent="0.3">
      <c r="A197" s="21">
        <v>4</v>
      </c>
      <c r="B197" s="2">
        <v>18702</v>
      </c>
      <c r="C197" s="24" t="s">
        <v>213</v>
      </c>
      <c r="D197" s="8" t="s">
        <v>180</v>
      </c>
      <c r="E197" s="27">
        <v>44729</v>
      </c>
      <c r="F197" s="3">
        <v>0.41666666666666669</v>
      </c>
      <c r="G197" s="3">
        <v>0.5</v>
      </c>
      <c r="H197" s="4">
        <f t="shared" si="29"/>
        <v>1.9999999999999996</v>
      </c>
      <c r="I197" s="17">
        <f t="shared" si="30"/>
        <v>4</v>
      </c>
      <c r="BD197" s="35"/>
      <c r="BE197" s="35"/>
    </row>
    <row r="198" spans="1:57" x14ac:dyDescent="0.3">
      <c r="A198" s="21">
        <v>4</v>
      </c>
      <c r="B198" s="2">
        <v>18702</v>
      </c>
      <c r="C198" s="24" t="s">
        <v>213</v>
      </c>
      <c r="D198" s="8" t="s">
        <v>180</v>
      </c>
      <c r="E198" s="27">
        <v>44729</v>
      </c>
      <c r="F198" s="3">
        <v>0.54166666666666663</v>
      </c>
      <c r="G198" s="3">
        <v>0.55208333333333337</v>
      </c>
      <c r="H198" s="4">
        <f t="shared" si="29"/>
        <v>0.25000000000000178</v>
      </c>
      <c r="I198" s="17">
        <f t="shared" si="30"/>
        <v>4.2500000000000018</v>
      </c>
      <c r="BD198" s="35"/>
      <c r="BE198" s="35"/>
    </row>
    <row r="199" spans="1:57" x14ac:dyDescent="0.3">
      <c r="A199" s="21">
        <v>4</v>
      </c>
      <c r="B199" s="2">
        <v>18702</v>
      </c>
      <c r="C199" s="24" t="s">
        <v>213</v>
      </c>
      <c r="D199" s="8" t="s">
        <v>180</v>
      </c>
      <c r="E199" s="27">
        <v>44729</v>
      </c>
      <c r="F199" s="3">
        <v>0.55208333333333337</v>
      </c>
      <c r="G199" s="3">
        <v>0.6875</v>
      </c>
      <c r="H199" s="4">
        <f t="shared" si="29"/>
        <v>3.2499999999999991</v>
      </c>
      <c r="I199" s="17">
        <f t="shared" si="30"/>
        <v>7.5000000000000009</v>
      </c>
      <c r="BD199" s="35"/>
      <c r="BE199" s="35"/>
    </row>
    <row r="200" spans="1:57" x14ac:dyDescent="0.3">
      <c r="A200" s="21">
        <v>4</v>
      </c>
      <c r="B200" s="2">
        <v>18702</v>
      </c>
      <c r="C200" s="24" t="s">
        <v>213</v>
      </c>
      <c r="D200" s="8" t="s">
        <v>180</v>
      </c>
      <c r="E200" s="27">
        <v>44732</v>
      </c>
      <c r="F200" s="3">
        <v>0.32291666666666669</v>
      </c>
      <c r="G200" s="3">
        <v>0.39583333333333331</v>
      </c>
      <c r="H200" s="4">
        <f t="shared" si="29"/>
        <v>1.7499999999999991</v>
      </c>
      <c r="I200" s="17">
        <f t="shared" si="30"/>
        <v>1.7499999999999991</v>
      </c>
      <c r="BD200" s="35"/>
      <c r="BE200" s="35"/>
    </row>
    <row r="201" spans="1:57" x14ac:dyDescent="0.3">
      <c r="A201" s="2" t="s">
        <v>77</v>
      </c>
      <c r="B201" s="2" t="s">
        <v>77</v>
      </c>
      <c r="C201" s="7" t="s">
        <v>66</v>
      </c>
      <c r="E201" s="27">
        <v>44732</v>
      </c>
      <c r="F201" s="3">
        <v>0.39583333333333331</v>
      </c>
      <c r="G201" s="3">
        <v>0.41666666666666669</v>
      </c>
      <c r="H201" s="4">
        <f t="shared" si="29"/>
        <v>0.50000000000000089</v>
      </c>
      <c r="I201" s="17">
        <f t="shared" si="30"/>
        <v>2.25</v>
      </c>
      <c r="BD201" s="35"/>
      <c r="BE201" s="35"/>
    </row>
    <row r="202" spans="1:57" x14ac:dyDescent="0.3">
      <c r="A202" s="21">
        <v>4</v>
      </c>
      <c r="B202" s="2">
        <v>18702</v>
      </c>
      <c r="C202" s="24" t="s">
        <v>213</v>
      </c>
      <c r="D202" s="8" t="s">
        <v>180</v>
      </c>
      <c r="E202" s="27">
        <v>44732</v>
      </c>
      <c r="F202" s="3">
        <v>0.41666666666666669</v>
      </c>
      <c r="G202" s="3">
        <v>0.5</v>
      </c>
      <c r="H202" s="4">
        <f t="shared" si="29"/>
        <v>1.9999999999999996</v>
      </c>
      <c r="I202" s="17">
        <f t="shared" si="30"/>
        <v>4.25</v>
      </c>
      <c r="BD202" s="35"/>
      <c r="BE202" s="35"/>
    </row>
    <row r="203" spans="1:57" x14ac:dyDescent="0.3">
      <c r="A203" s="21">
        <v>4</v>
      </c>
      <c r="B203" s="2">
        <v>18702</v>
      </c>
      <c r="C203" s="24" t="s">
        <v>213</v>
      </c>
      <c r="D203" s="8" t="s">
        <v>180</v>
      </c>
      <c r="E203" s="27">
        <v>44732</v>
      </c>
      <c r="F203" s="3">
        <v>0.54166666666666663</v>
      </c>
      <c r="G203" s="3">
        <v>0.67708333333333337</v>
      </c>
      <c r="H203" s="4">
        <f t="shared" si="29"/>
        <v>3.2500000000000018</v>
      </c>
      <c r="I203" s="17">
        <f t="shared" si="30"/>
        <v>7.5000000000000018</v>
      </c>
      <c r="BD203" s="35"/>
      <c r="BE203" s="35"/>
    </row>
    <row r="204" spans="1:57" x14ac:dyDescent="0.3">
      <c r="A204" s="21">
        <v>4</v>
      </c>
      <c r="B204" s="2">
        <v>18702</v>
      </c>
      <c r="C204" s="24" t="s">
        <v>213</v>
      </c>
      <c r="D204" s="8" t="s">
        <v>180</v>
      </c>
      <c r="E204" s="27">
        <v>44733</v>
      </c>
      <c r="F204" s="3">
        <v>0.33333333333333331</v>
      </c>
      <c r="G204" s="3">
        <v>0.39583333333333331</v>
      </c>
      <c r="H204" s="4">
        <f t="shared" si="29"/>
        <v>1.5</v>
      </c>
      <c r="I204" s="17">
        <f t="shared" si="30"/>
        <v>1.5</v>
      </c>
      <c r="BD204" s="35"/>
      <c r="BE204" s="35"/>
    </row>
    <row r="205" spans="1:57" x14ac:dyDescent="0.3">
      <c r="A205" s="2" t="s">
        <v>77</v>
      </c>
      <c r="B205" s="2" t="s">
        <v>77</v>
      </c>
      <c r="C205" s="7" t="s">
        <v>66</v>
      </c>
      <c r="E205" s="27">
        <v>44733</v>
      </c>
      <c r="F205" s="3">
        <v>0.39583333333333331</v>
      </c>
      <c r="G205" s="3">
        <v>0.41666666666666669</v>
      </c>
      <c r="H205" s="4">
        <f t="shared" si="29"/>
        <v>0.50000000000000089</v>
      </c>
      <c r="I205" s="17">
        <f t="shared" si="30"/>
        <v>2.0000000000000009</v>
      </c>
      <c r="BD205" s="35"/>
      <c r="BE205" s="35"/>
    </row>
    <row r="206" spans="1:57" x14ac:dyDescent="0.3">
      <c r="A206" s="21">
        <v>4</v>
      </c>
      <c r="B206" s="2">
        <v>18702</v>
      </c>
      <c r="C206" s="24" t="s">
        <v>213</v>
      </c>
      <c r="D206" s="8" t="s">
        <v>180</v>
      </c>
      <c r="E206" s="27">
        <v>44733</v>
      </c>
      <c r="F206" s="3">
        <v>0.41666666666666669</v>
      </c>
      <c r="G206" s="3">
        <v>0.5</v>
      </c>
      <c r="H206" s="4">
        <f t="shared" si="29"/>
        <v>1.9999999999999996</v>
      </c>
      <c r="I206" s="17">
        <f t="shared" si="30"/>
        <v>4</v>
      </c>
      <c r="BD206" s="35"/>
      <c r="BE206" s="35"/>
    </row>
    <row r="207" spans="1:57" x14ac:dyDescent="0.3">
      <c r="A207" s="21">
        <v>4</v>
      </c>
      <c r="B207" s="2">
        <v>18702</v>
      </c>
      <c r="C207" s="24" t="s">
        <v>213</v>
      </c>
      <c r="D207" s="8" t="s">
        <v>180</v>
      </c>
      <c r="E207" s="27">
        <v>44733</v>
      </c>
      <c r="F207" s="3">
        <v>0.54166666666666663</v>
      </c>
      <c r="G207" s="3">
        <v>0.5625</v>
      </c>
      <c r="H207" s="4">
        <f t="shared" si="29"/>
        <v>0.50000000000000089</v>
      </c>
      <c r="I207" s="17">
        <f t="shared" si="30"/>
        <v>4.5000000000000009</v>
      </c>
      <c r="BD207" s="35"/>
      <c r="BE207" s="35"/>
    </row>
    <row r="208" spans="1:57" ht="57.6" x14ac:dyDescent="0.3">
      <c r="A208" s="2" t="s">
        <v>77</v>
      </c>
      <c r="B208" s="2" t="s">
        <v>77</v>
      </c>
      <c r="C208" s="7" t="s">
        <v>66</v>
      </c>
      <c r="D208" s="37" t="s">
        <v>217</v>
      </c>
      <c r="E208" s="27">
        <v>44733</v>
      </c>
      <c r="F208" s="3">
        <v>0.5625</v>
      </c>
      <c r="G208" s="3">
        <v>0.60416666666666663</v>
      </c>
      <c r="H208" s="4">
        <f t="shared" si="29"/>
        <v>0.99999999999999911</v>
      </c>
      <c r="I208" s="17">
        <f t="shared" si="30"/>
        <v>5.5</v>
      </c>
      <c r="BD208" s="35"/>
      <c r="BE208" s="35"/>
    </row>
    <row r="209" spans="1:57" x14ac:dyDescent="0.3">
      <c r="A209" s="21">
        <v>4</v>
      </c>
      <c r="B209" s="2">
        <v>18702</v>
      </c>
      <c r="C209" s="24" t="s">
        <v>213</v>
      </c>
      <c r="D209" s="8" t="s">
        <v>180</v>
      </c>
      <c r="E209" s="27">
        <v>44733</v>
      </c>
      <c r="F209" s="3">
        <v>0.60416666666666663</v>
      </c>
      <c r="G209" s="3">
        <v>0.6875</v>
      </c>
      <c r="H209" s="4">
        <f t="shared" si="29"/>
        <v>2.0000000000000009</v>
      </c>
      <c r="I209" s="17">
        <f t="shared" si="30"/>
        <v>7.5000000000000009</v>
      </c>
      <c r="BD209" s="35"/>
      <c r="BE209" s="35"/>
    </row>
    <row r="210" spans="1:57" x14ac:dyDescent="0.3">
      <c r="A210" t="s">
        <v>170</v>
      </c>
      <c r="B210" s="2" t="s">
        <v>10</v>
      </c>
      <c r="C210" s="2" t="s">
        <v>10</v>
      </c>
      <c r="D210" s="8" t="s">
        <v>218</v>
      </c>
      <c r="E210" s="27">
        <v>44733</v>
      </c>
      <c r="F210" s="3">
        <v>0.6875</v>
      </c>
      <c r="G210" s="3">
        <v>0.22916666666666666</v>
      </c>
      <c r="H210" s="4">
        <f t="shared" si="29"/>
        <v>-11</v>
      </c>
      <c r="I210" s="17">
        <f t="shared" si="30"/>
        <v>-3.4999999999999991</v>
      </c>
      <c r="BD210" s="35"/>
      <c r="BE210" s="35"/>
    </row>
    <row r="211" spans="1:57" x14ac:dyDescent="0.3">
      <c r="A211" s="21">
        <v>4</v>
      </c>
      <c r="B211" s="2">
        <v>18700</v>
      </c>
      <c r="C211" s="24" t="s">
        <v>207</v>
      </c>
      <c r="E211" s="27">
        <v>44734</v>
      </c>
      <c r="F211" s="3">
        <v>0.33333333333333331</v>
      </c>
      <c r="G211" s="3">
        <v>0.39583333333333331</v>
      </c>
      <c r="H211" s="4">
        <f t="shared" si="29"/>
        <v>1.5</v>
      </c>
      <c r="I211" s="17">
        <f t="shared" si="30"/>
        <v>1.5</v>
      </c>
      <c r="BD211" s="35"/>
      <c r="BE211" s="35"/>
    </row>
    <row r="212" spans="1:57" x14ac:dyDescent="0.3">
      <c r="A212" s="2" t="s">
        <v>77</v>
      </c>
      <c r="B212" s="2" t="s">
        <v>77</v>
      </c>
      <c r="C212" s="7" t="s">
        <v>66</v>
      </c>
      <c r="E212" s="27">
        <v>44734</v>
      </c>
      <c r="F212" s="3">
        <v>0.39583333333333331</v>
      </c>
      <c r="G212" s="3">
        <v>0.41666666666666669</v>
      </c>
      <c r="H212" s="4">
        <f t="shared" si="29"/>
        <v>0.50000000000000089</v>
      </c>
      <c r="I212" s="17">
        <f t="shared" si="30"/>
        <v>2.0000000000000009</v>
      </c>
      <c r="BD212" s="35"/>
      <c r="BE212" s="35"/>
    </row>
    <row r="213" spans="1:57" x14ac:dyDescent="0.3">
      <c r="A213" s="21">
        <v>4</v>
      </c>
      <c r="B213" s="2">
        <v>18700</v>
      </c>
      <c r="C213" s="24" t="s">
        <v>207</v>
      </c>
      <c r="E213" s="27">
        <v>44734</v>
      </c>
      <c r="F213" s="3">
        <v>0.41666666666666669</v>
      </c>
      <c r="G213" s="3">
        <v>0.5</v>
      </c>
      <c r="H213" s="4">
        <f t="shared" si="29"/>
        <v>1.9999999999999996</v>
      </c>
      <c r="I213" s="17">
        <f t="shared" si="30"/>
        <v>4</v>
      </c>
      <c r="BD213" s="35"/>
      <c r="BE213" s="35"/>
    </row>
    <row r="214" spans="1:57" x14ac:dyDescent="0.3">
      <c r="A214" s="21">
        <v>4</v>
      </c>
      <c r="B214" s="2">
        <v>18702</v>
      </c>
      <c r="C214" s="24" t="s">
        <v>213</v>
      </c>
      <c r="E214" s="27">
        <v>44734</v>
      </c>
      <c r="F214" s="3">
        <v>0.54166666666666663</v>
      </c>
      <c r="G214" s="3">
        <v>0.5625</v>
      </c>
      <c r="H214" s="4">
        <f t="shared" si="29"/>
        <v>0.50000000000000089</v>
      </c>
      <c r="I214" s="17">
        <f t="shared" si="30"/>
        <v>4.5000000000000009</v>
      </c>
      <c r="BD214" s="35"/>
      <c r="BE214" s="35"/>
    </row>
    <row r="215" spans="1:57" x14ac:dyDescent="0.3">
      <c r="A215" s="21">
        <v>4</v>
      </c>
      <c r="B215" s="2">
        <v>18700</v>
      </c>
      <c r="C215" s="24" t="s">
        <v>207</v>
      </c>
      <c r="E215" s="27">
        <v>44734</v>
      </c>
      <c r="F215" s="3">
        <v>0.5625</v>
      </c>
      <c r="G215" s="3">
        <v>0.6875</v>
      </c>
      <c r="H215" s="4">
        <f t="shared" si="29"/>
        <v>3</v>
      </c>
      <c r="I215" s="17">
        <f t="shared" si="30"/>
        <v>7.5000000000000009</v>
      </c>
      <c r="BD215" s="35"/>
      <c r="BE215" s="35"/>
    </row>
    <row r="216" spans="1:57" x14ac:dyDescent="0.3">
      <c r="A216" s="21">
        <v>4</v>
      </c>
      <c r="B216" s="2">
        <v>18700</v>
      </c>
      <c r="C216" s="24" t="s">
        <v>207</v>
      </c>
      <c r="D216" s="98" t="s">
        <v>240</v>
      </c>
      <c r="E216" s="27">
        <v>44734</v>
      </c>
      <c r="F216" s="95">
        <v>0.79166666666666663</v>
      </c>
      <c r="G216" s="95">
        <v>0.91666666666666663</v>
      </c>
      <c r="H216" s="4">
        <f t="shared" si="29"/>
        <v>3</v>
      </c>
      <c r="I216" s="17">
        <f t="shared" si="30"/>
        <v>10.5</v>
      </c>
      <c r="BD216" s="35"/>
      <c r="BE216" s="35"/>
    </row>
    <row r="217" spans="1:57" x14ac:dyDescent="0.3">
      <c r="A217" s="21">
        <v>4</v>
      </c>
      <c r="B217" s="2">
        <v>18702</v>
      </c>
      <c r="C217" s="24" t="s">
        <v>213</v>
      </c>
      <c r="D217" s="98"/>
      <c r="E217" s="27">
        <v>44735</v>
      </c>
      <c r="F217" s="3">
        <v>0.32291666666666669</v>
      </c>
      <c r="G217" s="3">
        <v>0.39583333333333331</v>
      </c>
      <c r="H217" s="4">
        <f t="shared" si="29"/>
        <v>1.7499999999999991</v>
      </c>
      <c r="I217" s="17">
        <f t="shared" si="30"/>
        <v>1.7499999999999991</v>
      </c>
      <c r="BD217" s="35"/>
      <c r="BE217" s="35"/>
    </row>
    <row r="218" spans="1:57" x14ac:dyDescent="0.3">
      <c r="A218" s="2" t="s">
        <v>77</v>
      </c>
      <c r="B218" s="2" t="s">
        <v>77</v>
      </c>
      <c r="C218" s="7" t="s">
        <v>66</v>
      </c>
      <c r="E218" s="27">
        <v>44735</v>
      </c>
      <c r="F218" s="3">
        <v>0.39583333333333331</v>
      </c>
      <c r="G218" s="3">
        <v>0.41666666666666669</v>
      </c>
      <c r="H218" s="4">
        <f t="shared" si="29"/>
        <v>0.50000000000000089</v>
      </c>
      <c r="I218" s="17">
        <f t="shared" si="30"/>
        <v>2.25</v>
      </c>
      <c r="BD218" s="35"/>
      <c r="BE218" s="35"/>
    </row>
    <row r="219" spans="1:57" x14ac:dyDescent="0.3">
      <c r="A219" s="21">
        <v>4</v>
      </c>
      <c r="B219" s="2">
        <v>18700</v>
      </c>
      <c r="C219" s="24" t="s">
        <v>206</v>
      </c>
      <c r="E219" s="27">
        <v>44735</v>
      </c>
      <c r="F219" s="3">
        <v>0.41666666666666669</v>
      </c>
      <c r="G219" s="3">
        <v>0.5</v>
      </c>
      <c r="H219" s="4">
        <f t="shared" si="29"/>
        <v>1.9999999999999996</v>
      </c>
      <c r="I219" s="17">
        <f t="shared" si="30"/>
        <v>4.25</v>
      </c>
      <c r="BD219" s="35"/>
      <c r="BE219" s="35"/>
    </row>
    <row r="220" spans="1:57" x14ac:dyDescent="0.3">
      <c r="A220" s="21">
        <v>4</v>
      </c>
      <c r="B220" s="2">
        <v>18700</v>
      </c>
      <c r="C220" s="24" t="s">
        <v>206</v>
      </c>
      <c r="E220" s="27">
        <v>44735</v>
      </c>
      <c r="F220" s="3">
        <v>0.54166666666666663</v>
      </c>
      <c r="G220" s="3">
        <v>0.67708333333333337</v>
      </c>
      <c r="H220" s="4">
        <f t="shared" si="29"/>
        <v>3.2500000000000018</v>
      </c>
      <c r="I220" s="17">
        <f t="shared" si="30"/>
        <v>7.5000000000000018</v>
      </c>
      <c r="BD220" s="35"/>
      <c r="BE220" s="35"/>
    </row>
    <row r="221" spans="1:57" x14ac:dyDescent="0.3">
      <c r="A221" s="21">
        <v>4</v>
      </c>
      <c r="B221" s="2">
        <v>18700</v>
      </c>
      <c r="C221" s="24" t="s">
        <v>206</v>
      </c>
      <c r="D221" s="98" t="s">
        <v>239</v>
      </c>
      <c r="E221" s="27">
        <v>44735</v>
      </c>
      <c r="F221" s="95">
        <v>0.79166666666666663</v>
      </c>
      <c r="G221" s="95">
        <v>0.91666666666666663</v>
      </c>
      <c r="H221" s="4">
        <f t="shared" si="29"/>
        <v>3</v>
      </c>
      <c r="I221" s="17">
        <f t="shared" si="30"/>
        <v>10.500000000000002</v>
      </c>
      <c r="BD221" s="35"/>
      <c r="BE221" s="35"/>
    </row>
    <row r="222" spans="1:57" x14ac:dyDescent="0.3">
      <c r="A222" s="21">
        <v>4</v>
      </c>
      <c r="B222" s="2">
        <v>18702</v>
      </c>
      <c r="C222" s="24" t="s">
        <v>213</v>
      </c>
      <c r="E222" s="27">
        <v>44736</v>
      </c>
      <c r="F222" s="3">
        <v>0.3125</v>
      </c>
      <c r="G222" s="3">
        <v>0.375</v>
      </c>
      <c r="H222" s="4">
        <f t="shared" si="29"/>
        <v>1.5</v>
      </c>
      <c r="I222" s="17">
        <f t="shared" si="30"/>
        <v>1.5</v>
      </c>
      <c r="BD222" s="35"/>
      <c r="BE222" s="35"/>
    </row>
    <row r="223" spans="1:57" x14ac:dyDescent="0.3">
      <c r="A223" s="21">
        <v>4</v>
      </c>
      <c r="B223" s="2">
        <v>18702</v>
      </c>
      <c r="C223" s="24" t="s">
        <v>213</v>
      </c>
      <c r="D223" s="8" t="s">
        <v>243</v>
      </c>
      <c r="E223" s="27">
        <v>44736</v>
      </c>
      <c r="F223" s="3">
        <v>0.375</v>
      </c>
      <c r="G223" s="3">
        <v>0.39583333333333331</v>
      </c>
      <c r="H223" s="4">
        <f t="shared" si="29"/>
        <v>0.49999999999999956</v>
      </c>
      <c r="I223" s="17">
        <f t="shared" si="30"/>
        <v>1.9999999999999996</v>
      </c>
      <c r="BD223" s="35"/>
      <c r="BE223" s="35"/>
    </row>
    <row r="224" spans="1:57" x14ac:dyDescent="0.3">
      <c r="A224" s="2" t="s">
        <v>77</v>
      </c>
      <c r="B224" s="2" t="s">
        <v>77</v>
      </c>
      <c r="C224" s="7" t="s">
        <v>66</v>
      </c>
      <c r="E224" s="27">
        <v>44736</v>
      </c>
      <c r="F224" s="3">
        <v>0.39583333333333331</v>
      </c>
      <c r="G224" s="3">
        <v>0.41666666666666669</v>
      </c>
      <c r="H224" s="4">
        <f t="shared" si="29"/>
        <v>0.50000000000000089</v>
      </c>
      <c r="I224" s="17">
        <f t="shared" si="30"/>
        <v>2.5000000000000004</v>
      </c>
      <c r="BD224" s="35"/>
      <c r="BE224" s="35"/>
    </row>
    <row r="225" spans="1:57" x14ac:dyDescent="0.3">
      <c r="A225" s="21">
        <v>4</v>
      </c>
      <c r="B225" s="2">
        <v>18700</v>
      </c>
      <c r="C225" s="24" t="s">
        <v>206</v>
      </c>
      <c r="D225" s="8" t="s">
        <v>244</v>
      </c>
      <c r="E225" s="27">
        <v>44736</v>
      </c>
      <c r="F225" s="3">
        <v>0.41666666666666669</v>
      </c>
      <c r="G225" s="3">
        <v>0.5</v>
      </c>
      <c r="H225" s="4">
        <f t="shared" si="29"/>
        <v>1.9999999999999996</v>
      </c>
      <c r="I225" s="17">
        <f t="shared" si="30"/>
        <v>4.5</v>
      </c>
      <c r="BD225" s="35"/>
      <c r="BE225" s="35"/>
    </row>
    <row r="226" spans="1:57" x14ac:dyDescent="0.3">
      <c r="A226" s="21">
        <v>4</v>
      </c>
      <c r="B226" s="2">
        <v>18700</v>
      </c>
      <c r="C226" s="24" t="s">
        <v>206</v>
      </c>
      <c r="D226" s="8" t="s">
        <v>244</v>
      </c>
      <c r="E226" s="27">
        <v>44736</v>
      </c>
      <c r="F226" s="3">
        <v>0.54166666666666663</v>
      </c>
      <c r="G226" s="3">
        <v>0.66666666666666663</v>
      </c>
      <c r="H226" s="4">
        <f t="shared" si="29"/>
        <v>3</v>
      </c>
      <c r="I226" s="17">
        <f t="shared" si="30"/>
        <v>7.5</v>
      </c>
      <c r="BD226" s="35"/>
      <c r="BE226" s="35"/>
    </row>
    <row r="227" spans="1:57" x14ac:dyDescent="0.3">
      <c r="A227" s="21">
        <v>4</v>
      </c>
      <c r="B227" s="2">
        <v>18700</v>
      </c>
      <c r="C227" s="24" t="s">
        <v>206</v>
      </c>
      <c r="D227" s="8" t="s">
        <v>244</v>
      </c>
      <c r="E227" s="27">
        <v>44736</v>
      </c>
      <c r="F227" s="95">
        <v>0.79166666666666663</v>
      </c>
      <c r="G227" s="95">
        <v>0.91666666666666663</v>
      </c>
      <c r="H227" s="4">
        <f t="shared" si="29"/>
        <v>3</v>
      </c>
      <c r="I227" s="17">
        <f t="shared" si="30"/>
        <v>10.5</v>
      </c>
      <c r="BD227" s="35"/>
      <c r="BE227" s="35"/>
    </row>
    <row r="228" spans="1:57" x14ac:dyDescent="0.3">
      <c r="A228" s="2" t="s">
        <v>77</v>
      </c>
      <c r="B228" s="2" t="s">
        <v>77</v>
      </c>
      <c r="C228" s="24" t="s">
        <v>197</v>
      </c>
      <c r="D228" s="8" t="s">
        <v>245</v>
      </c>
      <c r="E228" s="27">
        <v>44739</v>
      </c>
      <c r="F228" s="3">
        <v>0.32291666666666669</v>
      </c>
      <c r="G228" s="3">
        <v>0.39583333333333331</v>
      </c>
      <c r="H228" s="4">
        <f t="shared" si="29"/>
        <v>1.7499999999999991</v>
      </c>
      <c r="I228" s="17">
        <f t="shared" si="30"/>
        <v>1.7499999999999991</v>
      </c>
      <c r="BD228" s="35"/>
      <c r="BE228" s="35"/>
    </row>
    <row r="229" spans="1:57" x14ac:dyDescent="0.3">
      <c r="A229" s="2" t="s">
        <v>77</v>
      </c>
      <c r="B229" s="2" t="s">
        <v>77</v>
      </c>
      <c r="C229" s="7" t="s">
        <v>66</v>
      </c>
      <c r="E229" s="27">
        <v>44739</v>
      </c>
      <c r="F229" s="3">
        <v>0.39583333333333331</v>
      </c>
      <c r="G229" s="3">
        <v>0.41666666666666669</v>
      </c>
      <c r="H229" s="4">
        <f t="shared" si="29"/>
        <v>0.50000000000000089</v>
      </c>
      <c r="I229" s="17">
        <f t="shared" si="30"/>
        <v>2.25</v>
      </c>
      <c r="BD229" s="35"/>
      <c r="BE229" s="35"/>
    </row>
    <row r="230" spans="1:57" x14ac:dyDescent="0.3">
      <c r="A230" s="2" t="s">
        <v>77</v>
      </c>
      <c r="B230" s="2" t="s">
        <v>77</v>
      </c>
      <c r="C230" s="24" t="s">
        <v>197</v>
      </c>
      <c r="D230" s="8" t="s">
        <v>245</v>
      </c>
      <c r="E230" s="27">
        <v>44739</v>
      </c>
      <c r="F230" s="3">
        <v>0.41666666666666669</v>
      </c>
      <c r="G230" s="3">
        <v>0.5</v>
      </c>
      <c r="H230" s="4">
        <f t="shared" si="29"/>
        <v>1.9999999999999996</v>
      </c>
      <c r="I230" s="17">
        <f t="shared" si="30"/>
        <v>4.25</v>
      </c>
      <c r="BD230" s="35"/>
      <c r="BE230" s="35"/>
    </row>
    <row r="231" spans="1:57" x14ac:dyDescent="0.3">
      <c r="A231" s="21">
        <v>4</v>
      </c>
      <c r="B231" s="2">
        <v>18700</v>
      </c>
      <c r="C231" s="24" t="s">
        <v>208</v>
      </c>
      <c r="D231" s="8" t="s">
        <v>244</v>
      </c>
      <c r="E231" s="27">
        <v>44739</v>
      </c>
      <c r="F231" s="3">
        <v>0.54166666666666663</v>
      </c>
      <c r="G231" s="3">
        <v>0.67708333333333337</v>
      </c>
      <c r="H231" s="4">
        <f t="shared" si="29"/>
        <v>3.2500000000000018</v>
      </c>
      <c r="I231" s="17">
        <f t="shared" si="30"/>
        <v>7.5000000000000018</v>
      </c>
      <c r="BD231" s="35"/>
      <c r="BE231" s="35"/>
    </row>
    <row r="232" spans="1:57" x14ac:dyDescent="0.3">
      <c r="A232" s="21" t="s">
        <v>170</v>
      </c>
      <c r="B232" s="2" t="s">
        <v>32</v>
      </c>
      <c r="C232" s="24"/>
      <c r="D232" s="8" t="s">
        <v>246</v>
      </c>
      <c r="E232" s="27">
        <v>44739</v>
      </c>
      <c r="F232" s="3">
        <v>0.8125</v>
      </c>
      <c r="G232" s="3">
        <v>0.875</v>
      </c>
      <c r="H232" s="4">
        <f t="shared" si="29"/>
        <v>0</v>
      </c>
      <c r="I232" s="17">
        <f t="shared" si="30"/>
        <v>7.5000000000000018</v>
      </c>
      <c r="BD232" s="35"/>
      <c r="BE232" s="35"/>
    </row>
    <row r="233" spans="1:57" x14ac:dyDescent="0.3">
      <c r="A233" s="2" t="s">
        <v>77</v>
      </c>
      <c r="B233" s="2" t="s">
        <v>77</v>
      </c>
      <c r="C233" s="24" t="s">
        <v>197</v>
      </c>
      <c r="D233" s="8" t="s">
        <v>245</v>
      </c>
      <c r="E233" s="27">
        <v>44740</v>
      </c>
      <c r="F233" s="3">
        <v>0.3125</v>
      </c>
      <c r="G233" s="3">
        <v>0.39583333333333331</v>
      </c>
      <c r="H233" s="4">
        <f t="shared" si="29"/>
        <v>1.9999999999999996</v>
      </c>
      <c r="I233" s="17">
        <f t="shared" si="30"/>
        <v>1.9999999999999996</v>
      </c>
      <c r="BD233" s="35"/>
      <c r="BE233" s="35"/>
    </row>
    <row r="234" spans="1:57" x14ac:dyDescent="0.3">
      <c r="A234" s="2" t="s">
        <v>77</v>
      </c>
      <c r="B234" s="2" t="s">
        <v>77</v>
      </c>
      <c r="C234" s="7" t="s">
        <v>66</v>
      </c>
      <c r="E234" s="27">
        <v>44740</v>
      </c>
      <c r="F234" s="3">
        <v>0.39583333333333331</v>
      </c>
      <c r="G234" s="3">
        <v>0.41666666666666669</v>
      </c>
      <c r="H234" s="4">
        <f t="shared" si="29"/>
        <v>0.50000000000000089</v>
      </c>
      <c r="I234" s="17">
        <f t="shared" si="30"/>
        <v>2.5000000000000004</v>
      </c>
      <c r="BD234" s="35"/>
      <c r="BE234" s="35"/>
    </row>
    <row r="235" spans="1:57" x14ac:dyDescent="0.3">
      <c r="A235" s="2" t="s">
        <v>77</v>
      </c>
      <c r="B235" s="2" t="s">
        <v>77</v>
      </c>
      <c r="C235" s="24" t="s">
        <v>197</v>
      </c>
      <c r="D235" s="8" t="s">
        <v>245</v>
      </c>
      <c r="E235" s="27">
        <v>44740</v>
      </c>
      <c r="F235" s="3">
        <v>0.41666666666666669</v>
      </c>
      <c r="G235" s="3">
        <v>0.5</v>
      </c>
      <c r="H235" s="4">
        <f t="shared" si="29"/>
        <v>1.9999999999999996</v>
      </c>
      <c r="I235" s="17">
        <f t="shared" si="30"/>
        <v>4.5</v>
      </c>
      <c r="BD235" s="35"/>
      <c r="BE235" s="35"/>
    </row>
    <row r="236" spans="1:57" x14ac:dyDescent="0.3">
      <c r="A236" s="2" t="s">
        <v>77</v>
      </c>
      <c r="B236" s="2" t="s">
        <v>77</v>
      </c>
      <c r="C236" s="24" t="s">
        <v>197</v>
      </c>
      <c r="E236" s="27">
        <v>44740</v>
      </c>
      <c r="F236" s="3">
        <v>0.54166666666666663</v>
      </c>
      <c r="G236" s="3">
        <v>0.66666666666666663</v>
      </c>
      <c r="H236" s="4">
        <f t="shared" si="29"/>
        <v>3</v>
      </c>
      <c r="I236" s="17">
        <f t="shared" si="30"/>
        <v>7.5</v>
      </c>
      <c r="BD236" s="35"/>
      <c r="BE236" s="35"/>
    </row>
    <row r="237" spans="1:57" x14ac:dyDescent="0.3">
      <c r="A237" s="21">
        <v>4</v>
      </c>
      <c r="B237" s="2">
        <v>18700</v>
      </c>
      <c r="C237" s="24" t="s">
        <v>208</v>
      </c>
      <c r="D237" s="8" t="s">
        <v>247</v>
      </c>
      <c r="E237" s="27">
        <v>44740</v>
      </c>
      <c r="F237" s="95">
        <v>0.83333333333333337</v>
      </c>
      <c r="G237" s="95">
        <v>0.95833333333333337</v>
      </c>
      <c r="H237" s="4">
        <f t="shared" si="29"/>
        <v>3</v>
      </c>
      <c r="I237" s="17">
        <f t="shared" si="30"/>
        <v>10.5</v>
      </c>
      <c r="BD237" s="35"/>
      <c r="BE237" s="35"/>
    </row>
    <row r="238" spans="1:57" x14ac:dyDescent="0.3">
      <c r="A238" s="2" t="s">
        <v>77</v>
      </c>
      <c r="B238" s="2" t="s">
        <v>77</v>
      </c>
      <c r="C238" s="24" t="s">
        <v>197</v>
      </c>
      <c r="D238" s="8" t="s">
        <v>245</v>
      </c>
      <c r="E238" s="27">
        <v>44741</v>
      </c>
      <c r="F238" s="3">
        <v>0.32291666666666669</v>
      </c>
      <c r="G238" s="3">
        <v>0.39583333333333331</v>
      </c>
      <c r="H238" s="4">
        <f t="shared" si="29"/>
        <v>1.7499999999999991</v>
      </c>
      <c r="I238" s="17">
        <f t="shared" si="30"/>
        <v>1.7499999999999991</v>
      </c>
      <c r="BD238" s="35"/>
      <c r="BE238" s="35"/>
    </row>
    <row r="239" spans="1:57" x14ac:dyDescent="0.3">
      <c r="A239" s="2" t="s">
        <v>77</v>
      </c>
      <c r="B239" s="2" t="s">
        <v>77</v>
      </c>
      <c r="C239" s="7" t="s">
        <v>66</v>
      </c>
      <c r="E239" s="27">
        <v>44741</v>
      </c>
      <c r="F239" s="3">
        <v>0.39583333333333331</v>
      </c>
      <c r="G239" s="3">
        <v>0.41666666666666669</v>
      </c>
      <c r="H239" s="4">
        <f t="shared" si="29"/>
        <v>0.50000000000000089</v>
      </c>
      <c r="I239" s="17">
        <f t="shared" si="30"/>
        <v>2.25</v>
      </c>
      <c r="BD239" s="35"/>
      <c r="BE239" s="35"/>
    </row>
    <row r="240" spans="1:57" x14ac:dyDescent="0.3">
      <c r="A240" s="2" t="s">
        <v>77</v>
      </c>
      <c r="B240" s="2" t="s">
        <v>77</v>
      </c>
      <c r="C240" s="24" t="s">
        <v>197</v>
      </c>
      <c r="D240" s="8" t="s">
        <v>245</v>
      </c>
      <c r="E240" s="27">
        <v>44741</v>
      </c>
      <c r="F240" s="3">
        <v>0.41666666666666669</v>
      </c>
      <c r="G240" s="3">
        <v>0.5</v>
      </c>
      <c r="H240" s="4">
        <f t="shared" ref="H240:H303" si="31">IF(AND(C240&lt;&gt;"",F240&lt;&gt;"",G240&lt;&gt;""),(G240-F240)*24,0)</f>
        <v>1.9999999999999996</v>
      </c>
      <c r="I240" s="17">
        <f t="shared" ref="I240:I303" si="32">IF(E240=E239,H240+I239,H240)</f>
        <v>4.25</v>
      </c>
      <c r="BD240" s="35"/>
      <c r="BE240" s="35"/>
    </row>
    <row r="241" spans="1:57" x14ac:dyDescent="0.3">
      <c r="A241" s="2" t="s">
        <v>77</v>
      </c>
      <c r="B241" s="2" t="s">
        <v>77</v>
      </c>
      <c r="C241" s="24" t="s">
        <v>197</v>
      </c>
      <c r="D241" s="8" t="s">
        <v>245</v>
      </c>
      <c r="E241" s="27">
        <v>44741</v>
      </c>
      <c r="F241" s="3">
        <v>0.54166666666666663</v>
      </c>
      <c r="G241" s="3">
        <v>0.67708333333333337</v>
      </c>
      <c r="H241" s="4">
        <f t="shared" si="31"/>
        <v>3.2500000000000018</v>
      </c>
      <c r="I241" s="17">
        <f t="shared" si="32"/>
        <v>7.5000000000000018</v>
      </c>
      <c r="BD241" s="35"/>
      <c r="BE241" s="35"/>
    </row>
    <row r="242" spans="1:57" x14ac:dyDescent="0.3">
      <c r="A242" s="21">
        <v>4</v>
      </c>
      <c r="B242" s="2">
        <v>18700</v>
      </c>
      <c r="C242" s="24" t="s">
        <v>208</v>
      </c>
      <c r="D242" s="8" t="s">
        <v>244</v>
      </c>
      <c r="E242" s="27">
        <v>44741</v>
      </c>
      <c r="F242" s="95">
        <v>0.83333333333333337</v>
      </c>
      <c r="G242" s="95">
        <v>0.95833333333333337</v>
      </c>
      <c r="H242" s="4">
        <f t="shared" si="31"/>
        <v>3</v>
      </c>
      <c r="I242" s="17">
        <f t="shared" si="32"/>
        <v>10.500000000000002</v>
      </c>
      <c r="BD242" s="35"/>
      <c r="BE242" s="35"/>
    </row>
    <row r="243" spans="1:57" x14ac:dyDescent="0.3">
      <c r="A243" s="21">
        <v>4</v>
      </c>
      <c r="B243" s="2">
        <v>18700</v>
      </c>
      <c r="C243" s="24" t="s">
        <v>208</v>
      </c>
      <c r="D243" s="8" t="s">
        <v>244</v>
      </c>
      <c r="E243" s="27">
        <v>44742</v>
      </c>
      <c r="F243" s="3">
        <v>0.3125</v>
      </c>
      <c r="G243" s="3">
        <v>0.39583333333333331</v>
      </c>
      <c r="H243" s="4">
        <f t="shared" si="31"/>
        <v>1.9999999999999996</v>
      </c>
      <c r="I243" s="17">
        <f t="shared" si="32"/>
        <v>1.9999999999999996</v>
      </c>
      <c r="BD243" s="35"/>
      <c r="BE243" s="35"/>
    </row>
    <row r="244" spans="1:57" x14ac:dyDescent="0.3">
      <c r="A244" s="2" t="s">
        <v>77</v>
      </c>
      <c r="B244" s="2" t="s">
        <v>77</v>
      </c>
      <c r="C244" s="7" t="s">
        <v>66</v>
      </c>
      <c r="E244" s="27">
        <v>44742</v>
      </c>
      <c r="F244" s="3">
        <v>0.39583333333333331</v>
      </c>
      <c r="G244" s="3">
        <v>0.41666666666666669</v>
      </c>
      <c r="H244" s="4">
        <f t="shared" si="31"/>
        <v>0.50000000000000089</v>
      </c>
      <c r="I244" s="17">
        <f t="shared" si="32"/>
        <v>2.5000000000000004</v>
      </c>
      <c r="BD244" s="35"/>
      <c r="BE244" s="35"/>
    </row>
    <row r="245" spans="1:57" x14ac:dyDescent="0.3">
      <c r="A245" s="21">
        <v>4</v>
      </c>
      <c r="B245" s="2">
        <v>18700</v>
      </c>
      <c r="C245" s="24" t="s">
        <v>208</v>
      </c>
      <c r="D245" s="8" t="s">
        <v>244</v>
      </c>
      <c r="E245" s="27">
        <v>44742</v>
      </c>
      <c r="F245" s="3">
        <v>0.41666666666666669</v>
      </c>
      <c r="G245" s="3">
        <v>0.5</v>
      </c>
      <c r="H245" s="4">
        <f t="shared" si="31"/>
        <v>1.9999999999999996</v>
      </c>
      <c r="I245" s="17">
        <f t="shared" si="32"/>
        <v>4.5</v>
      </c>
      <c r="BD245" s="35"/>
      <c r="BE245" s="35"/>
    </row>
    <row r="246" spans="1:57" x14ac:dyDescent="0.3">
      <c r="A246" s="21">
        <v>4</v>
      </c>
      <c r="B246" s="2">
        <v>18700</v>
      </c>
      <c r="C246" s="24" t="s">
        <v>208</v>
      </c>
      <c r="D246" s="8" t="s">
        <v>244</v>
      </c>
      <c r="E246" s="27">
        <v>44742</v>
      </c>
      <c r="F246" s="3">
        <v>0.54166666666666663</v>
      </c>
      <c r="G246" s="3">
        <v>0.66666666666666663</v>
      </c>
      <c r="H246" s="4">
        <f t="shared" si="31"/>
        <v>3</v>
      </c>
      <c r="I246" s="17">
        <f t="shared" si="32"/>
        <v>7.5</v>
      </c>
      <c r="BD246" s="35"/>
      <c r="BE246" s="35"/>
    </row>
    <row r="247" spans="1:57" x14ac:dyDescent="0.3">
      <c r="A247" s="21">
        <v>4</v>
      </c>
      <c r="B247" s="2">
        <v>18700</v>
      </c>
      <c r="C247" s="24" t="s">
        <v>208</v>
      </c>
      <c r="D247" s="8" t="s">
        <v>248</v>
      </c>
      <c r="E247" s="27">
        <v>44742</v>
      </c>
      <c r="F247" s="95">
        <v>0.875</v>
      </c>
      <c r="G247" s="95">
        <v>0.9375</v>
      </c>
      <c r="H247" s="4">
        <f t="shared" si="31"/>
        <v>1.5</v>
      </c>
      <c r="I247" s="17">
        <f t="shared" si="32"/>
        <v>9</v>
      </c>
      <c r="BD247" s="35"/>
      <c r="BE247" s="35"/>
    </row>
    <row r="248" spans="1:57" x14ac:dyDescent="0.3">
      <c r="A248" s="21">
        <v>4</v>
      </c>
      <c r="B248" s="2">
        <v>18700</v>
      </c>
      <c r="C248" s="24" t="s">
        <v>208</v>
      </c>
      <c r="D248" s="8" t="s">
        <v>244</v>
      </c>
      <c r="E248" s="27">
        <v>44743</v>
      </c>
      <c r="F248" s="3">
        <v>0.32291666666666669</v>
      </c>
      <c r="G248" s="3">
        <v>0.39583333333333331</v>
      </c>
      <c r="H248" s="4">
        <f t="shared" si="31"/>
        <v>1.7499999999999991</v>
      </c>
      <c r="I248" s="17">
        <f t="shared" si="32"/>
        <v>1.7499999999999991</v>
      </c>
    </row>
    <row r="249" spans="1:57" x14ac:dyDescent="0.3">
      <c r="A249" s="2" t="s">
        <v>77</v>
      </c>
      <c r="B249" s="2" t="s">
        <v>77</v>
      </c>
      <c r="C249" s="7" t="s">
        <v>66</v>
      </c>
      <c r="E249" s="27">
        <v>44743</v>
      </c>
      <c r="F249" s="3">
        <v>0.39583333333333331</v>
      </c>
      <c r="G249" s="3">
        <v>0.41666666666666669</v>
      </c>
      <c r="H249" s="4">
        <f t="shared" si="31"/>
        <v>0.50000000000000089</v>
      </c>
      <c r="I249" s="17">
        <f t="shared" si="32"/>
        <v>2.25</v>
      </c>
    </row>
    <row r="250" spans="1:57" x14ac:dyDescent="0.3">
      <c r="A250" s="21">
        <v>4</v>
      </c>
      <c r="B250" s="2">
        <v>18700</v>
      </c>
      <c r="C250" s="24" t="s">
        <v>208</v>
      </c>
      <c r="D250" s="8" t="s">
        <v>244</v>
      </c>
      <c r="E250" s="27">
        <v>44743</v>
      </c>
      <c r="F250" s="3">
        <v>0.41666666666666669</v>
      </c>
      <c r="G250" s="3">
        <v>0.5</v>
      </c>
      <c r="H250" s="4">
        <f t="shared" si="31"/>
        <v>1.9999999999999996</v>
      </c>
      <c r="I250" s="17">
        <f t="shared" si="32"/>
        <v>4.25</v>
      </c>
    </row>
    <row r="251" spans="1:57" x14ac:dyDescent="0.3">
      <c r="A251" s="21">
        <v>4</v>
      </c>
      <c r="B251" s="2">
        <v>18700</v>
      </c>
      <c r="C251" s="24" t="s">
        <v>208</v>
      </c>
      <c r="D251" s="8" t="s">
        <v>244</v>
      </c>
      <c r="E251" s="27">
        <v>44743</v>
      </c>
      <c r="F251" s="3">
        <v>0.54166666666666663</v>
      </c>
      <c r="G251" s="3">
        <v>0.67708333333333337</v>
      </c>
      <c r="H251" s="4">
        <f t="shared" si="31"/>
        <v>3.2500000000000018</v>
      </c>
      <c r="I251" s="17">
        <f t="shared" si="32"/>
        <v>7.5000000000000018</v>
      </c>
    </row>
    <row r="252" spans="1:57" x14ac:dyDescent="0.3">
      <c r="A252" s="21">
        <v>4</v>
      </c>
      <c r="B252" s="2">
        <v>18700</v>
      </c>
      <c r="C252" s="24" t="s">
        <v>208</v>
      </c>
      <c r="D252" s="8" t="s">
        <v>244</v>
      </c>
      <c r="E252" s="27">
        <v>44746</v>
      </c>
      <c r="F252" s="3">
        <v>0.34375</v>
      </c>
      <c r="G252" s="3">
        <v>0.39583333333333331</v>
      </c>
      <c r="H252" s="4">
        <f t="shared" si="31"/>
        <v>1.2499999999999996</v>
      </c>
      <c r="I252" s="17">
        <f t="shared" si="32"/>
        <v>1.2499999999999996</v>
      </c>
    </row>
    <row r="253" spans="1:57" x14ac:dyDescent="0.3">
      <c r="A253" s="2" t="s">
        <v>77</v>
      </c>
      <c r="B253" s="2" t="s">
        <v>77</v>
      </c>
      <c r="C253" s="7" t="s">
        <v>66</v>
      </c>
      <c r="E253" s="27">
        <v>44746</v>
      </c>
      <c r="F253" s="3">
        <v>0.39583333333333331</v>
      </c>
      <c r="G253" s="3">
        <v>0.41666666666666669</v>
      </c>
      <c r="H253" s="4">
        <f t="shared" si="31"/>
        <v>0.50000000000000089</v>
      </c>
      <c r="I253" s="17">
        <f t="shared" si="32"/>
        <v>1.7500000000000004</v>
      </c>
    </row>
    <row r="254" spans="1:57" x14ac:dyDescent="0.3">
      <c r="A254" s="21">
        <v>4</v>
      </c>
      <c r="B254" s="2">
        <v>18700</v>
      </c>
      <c r="C254" s="24" t="s">
        <v>208</v>
      </c>
      <c r="D254" s="8" t="s">
        <v>244</v>
      </c>
      <c r="E254" s="27">
        <v>44746</v>
      </c>
      <c r="F254" s="3">
        <v>0.41666666666666669</v>
      </c>
      <c r="G254" s="3">
        <v>0.5</v>
      </c>
      <c r="H254" s="4">
        <f t="shared" si="31"/>
        <v>1.9999999999999996</v>
      </c>
      <c r="I254" s="17">
        <f t="shared" si="32"/>
        <v>3.75</v>
      </c>
    </row>
    <row r="255" spans="1:57" x14ac:dyDescent="0.3">
      <c r="A255" s="21">
        <v>4</v>
      </c>
      <c r="B255" s="2">
        <v>18700</v>
      </c>
      <c r="C255" s="24" t="s">
        <v>208</v>
      </c>
      <c r="D255" s="8" t="s">
        <v>244</v>
      </c>
      <c r="E255" s="27">
        <v>44746</v>
      </c>
      <c r="F255" s="3">
        <v>0.54166666666666663</v>
      </c>
      <c r="G255" s="3">
        <v>0.69791666666666663</v>
      </c>
      <c r="H255" s="4">
        <f t="shared" si="31"/>
        <v>3.75</v>
      </c>
      <c r="I255" s="17">
        <f t="shared" si="32"/>
        <v>7.5</v>
      </c>
    </row>
    <row r="256" spans="1:57" x14ac:dyDescent="0.3">
      <c r="A256" s="21">
        <v>4</v>
      </c>
      <c r="B256" s="2">
        <v>18700</v>
      </c>
      <c r="C256" s="24" t="s">
        <v>208</v>
      </c>
      <c r="D256" s="8" t="s">
        <v>244</v>
      </c>
      <c r="E256" s="27">
        <v>44747</v>
      </c>
      <c r="F256" s="3">
        <v>0.32291666666666669</v>
      </c>
      <c r="G256" s="3">
        <v>0.39583333333333331</v>
      </c>
      <c r="H256" s="4">
        <f t="shared" si="31"/>
        <v>1.7499999999999991</v>
      </c>
      <c r="I256" s="17">
        <f t="shared" si="32"/>
        <v>1.7499999999999991</v>
      </c>
    </row>
    <row r="257" spans="1:9" x14ac:dyDescent="0.3">
      <c r="A257" s="2" t="s">
        <v>77</v>
      </c>
      <c r="B257" s="2" t="s">
        <v>77</v>
      </c>
      <c r="C257" s="7" t="s">
        <v>66</v>
      </c>
      <c r="E257" s="27">
        <v>44747</v>
      </c>
      <c r="F257" s="3">
        <v>0.39583333333333331</v>
      </c>
      <c r="G257" s="3">
        <v>0.41666666666666669</v>
      </c>
      <c r="H257" s="4">
        <f t="shared" si="31"/>
        <v>0.50000000000000089</v>
      </c>
      <c r="I257" s="17">
        <f t="shared" si="32"/>
        <v>2.25</v>
      </c>
    </row>
    <row r="258" spans="1:9" x14ac:dyDescent="0.3">
      <c r="A258" s="21">
        <v>4</v>
      </c>
      <c r="B258" s="2">
        <v>18700</v>
      </c>
      <c r="C258" s="24" t="s">
        <v>208</v>
      </c>
      <c r="D258" s="8" t="s">
        <v>244</v>
      </c>
      <c r="E258" s="27">
        <v>44747</v>
      </c>
      <c r="F258" s="3">
        <v>0.41666666666666669</v>
      </c>
      <c r="G258" s="3">
        <v>0.5</v>
      </c>
      <c r="H258" s="4">
        <f t="shared" si="31"/>
        <v>1.9999999999999996</v>
      </c>
      <c r="I258" s="17">
        <f t="shared" si="32"/>
        <v>4.25</v>
      </c>
    </row>
    <row r="259" spans="1:9" x14ac:dyDescent="0.3">
      <c r="A259" s="2" t="s">
        <v>77</v>
      </c>
      <c r="B259" s="2" t="s">
        <v>77</v>
      </c>
      <c r="C259" s="24" t="s">
        <v>197</v>
      </c>
      <c r="D259" s="8" t="s">
        <v>249</v>
      </c>
      <c r="E259" s="27">
        <v>44747</v>
      </c>
      <c r="F259" s="3">
        <v>0.54166666666666663</v>
      </c>
      <c r="G259" s="3">
        <v>0.67708333333333337</v>
      </c>
      <c r="H259" s="4">
        <f t="shared" si="31"/>
        <v>3.2500000000000018</v>
      </c>
      <c r="I259" s="17">
        <f t="shared" si="32"/>
        <v>7.5000000000000018</v>
      </c>
    </row>
    <row r="260" spans="1:9" x14ac:dyDescent="0.3">
      <c r="A260" s="2" t="s">
        <v>77</v>
      </c>
      <c r="B260" s="2" t="s">
        <v>77</v>
      </c>
      <c r="C260" s="24" t="s">
        <v>197</v>
      </c>
      <c r="D260" s="8" t="s">
        <v>250</v>
      </c>
      <c r="E260" s="27">
        <v>44748</v>
      </c>
      <c r="F260" s="3">
        <v>0.32291666666666669</v>
      </c>
      <c r="G260" s="3">
        <v>0.39583333333333331</v>
      </c>
      <c r="H260" s="4">
        <f t="shared" si="31"/>
        <v>1.7499999999999991</v>
      </c>
      <c r="I260" s="17">
        <f t="shared" si="32"/>
        <v>1.7499999999999991</v>
      </c>
    </row>
    <row r="261" spans="1:9" x14ac:dyDescent="0.3">
      <c r="A261" s="2" t="s">
        <v>77</v>
      </c>
      <c r="B261" s="2" t="s">
        <v>77</v>
      </c>
      <c r="C261" s="7" t="s">
        <v>66</v>
      </c>
      <c r="E261" s="27">
        <v>44748</v>
      </c>
      <c r="F261" s="3">
        <v>0.39583333333333331</v>
      </c>
      <c r="G261" s="3">
        <v>0.42708333333333331</v>
      </c>
      <c r="H261" s="4">
        <f t="shared" si="31"/>
        <v>0.75</v>
      </c>
      <c r="I261" s="17">
        <f t="shared" si="32"/>
        <v>2.4999999999999991</v>
      </c>
    </row>
    <row r="262" spans="1:9" x14ac:dyDescent="0.3">
      <c r="A262" s="2" t="s">
        <v>77</v>
      </c>
      <c r="B262" s="2" t="s">
        <v>77</v>
      </c>
      <c r="C262" s="24" t="s">
        <v>197</v>
      </c>
      <c r="D262" s="8" t="s">
        <v>250</v>
      </c>
      <c r="E262" s="27">
        <v>44748</v>
      </c>
      <c r="F262" s="3">
        <v>0.42708333333333331</v>
      </c>
      <c r="G262" s="3">
        <v>0.5</v>
      </c>
      <c r="H262" s="4">
        <f t="shared" si="31"/>
        <v>1.7500000000000004</v>
      </c>
      <c r="I262" s="17">
        <f t="shared" si="32"/>
        <v>4.25</v>
      </c>
    </row>
    <row r="263" spans="1:9" x14ac:dyDescent="0.3">
      <c r="A263" s="2" t="s">
        <v>77</v>
      </c>
      <c r="B263" s="2" t="s">
        <v>77</v>
      </c>
      <c r="C263" s="24" t="s">
        <v>197</v>
      </c>
      <c r="D263" s="8" t="s">
        <v>250</v>
      </c>
      <c r="E263" s="27">
        <v>44748</v>
      </c>
      <c r="F263" s="3">
        <v>0.54166666666666663</v>
      </c>
      <c r="G263" s="3">
        <v>0.67708333333333337</v>
      </c>
      <c r="H263" s="4">
        <f t="shared" si="31"/>
        <v>3.2500000000000018</v>
      </c>
      <c r="I263" s="17">
        <f t="shared" si="32"/>
        <v>7.5000000000000018</v>
      </c>
    </row>
    <row r="264" spans="1:9" x14ac:dyDescent="0.3">
      <c r="A264" s="2" t="s">
        <v>77</v>
      </c>
      <c r="B264" s="2" t="s">
        <v>77</v>
      </c>
      <c r="C264" s="24" t="s">
        <v>197</v>
      </c>
      <c r="D264" s="8" t="s">
        <v>250</v>
      </c>
      <c r="E264" s="27">
        <v>44749</v>
      </c>
      <c r="F264" s="3">
        <v>0.32291666666666669</v>
      </c>
      <c r="G264" s="3">
        <v>0.39583333333333331</v>
      </c>
      <c r="H264" s="4">
        <f t="shared" si="31"/>
        <v>1.7499999999999991</v>
      </c>
      <c r="I264" s="17">
        <f t="shared" si="32"/>
        <v>1.7499999999999991</v>
      </c>
    </row>
    <row r="265" spans="1:9" x14ac:dyDescent="0.3">
      <c r="A265" s="2" t="s">
        <v>77</v>
      </c>
      <c r="B265" s="2" t="s">
        <v>77</v>
      </c>
      <c r="C265" s="7" t="s">
        <v>66</v>
      </c>
      <c r="E265" s="27">
        <v>44749</v>
      </c>
      <c r="F265" s="3">
        <v>0.39583333333333331</v>
      </c>
      <c r="G265" s="3">
        <v>0.41666666666666669</v>
      </c>
      <c r="H265" s="4">
        <f t="shared" si="31"/>
        <v>0.50000000000000089</v>
      </c>
      <c r="I265" s="17">
        <f t="shared" si="32"/>
        <v>2.25</v>
      </c>
    </row>
    <row r="266" spans="1:9" x14ac:dyDescent="0.3">
      <c r="A266" s="2" t="s">
        <v>77</v>
      </c>
      <c r="B266" s="2" t="s">
        <v>77</v>
      </c>
      <c r="C266" s="24" t="s">
        <v>197</v>
      </c>
      <c r="D266" s="8" t="s">
        <v>250</v>
      </c>
      <c r="E266" s="27">
        <v>44749</v>
      </c>
      <c r="F266" s="3">
        <v>0.41666666666666669</v>
      </c>
      <c r="G266" s="3">
        <v>0.47916666666666669</v>
      </c>
      <c r="H266" s="4">
        <f t="shared" si="31"/>
        <v>1.5</v>
      </c>
      <c r="I266" s="17">
        <f t="shared" si="32"/>
        <v>3.75</v>
      </c>
    </row>
    <row r="267" spans="1:9" x14ac:dyDescent="0.3">
      <c r="A267" s="101" t="s">
        <v>251</v>
      </c>
      <c r="B267" s="101" t="s">
        <v>175</v>
      </c>
      <c r="C267" s="102" t="s">
        <v>252</v>
      </c>
      <c r="D267" s="103"/>
      <c r="E267" s="104">
        <v>44749</v>
      </c>
      <c r="F267" s="105">
        <v>0.54166666666666663</v>
      </c>
      <c r="G267" s="105">
        <v>0.69791666666666663</v>
      </c>
      <c r="H267" s="106">
        <f t="shared" si="31"/>
        <v>3.75</v>
      </c>
      <c r="I267" s="38">
        <f t="shared" si="32"/>
        <v>7.5</v>
      </c>
    </row>
    <row r="268" spans="1:9" ht="28.8" x14ac:dyDescent="0.3">
      <c r="A268" t="s">
        <v>77</v>
      </c>
      <c r="B268" s="2" t="s">
        <v>77</v>
      </c>
      <c r="C268" s="7" t="s">
        <v>197</v>
      </c>
      <c r="D268" s="8" t="s">
        <v>250</v>
      </c>
      <c r="E268" s="27">
        <v>44750</v>
      </c>
      <c r="F268" s="3">
        <v>0.32291666666666669</v>
      </c>
      <c r="G268" s="3">
        <v>0.39583333333333331</v>
      </c>
      <c r="H268" s="4">
        <f t="shared" si="31"/>
        <v>1.7499999999999991</v>
      </c>
      <c r="I268" s="17">
        <f t="shared" si="32"/>
        <v>1.7499999999999991</v>
      </c>
    </row>
    <row r="269" spans="1:9" x14ac:dyDescent="0.3">
      <c r="A269" t="s">
        <v>77</v>
      </c>
      <c r="B269" s="2" t="s">
        <v>77</v>
      </c>
      <c r="C269" s="7" t="s">
        <v>66</v>
      </c>
      <c r="E269" s="27">
        <v>44750</v>
      </c>
      <c r="F269" s="3">
        <v>0.39583333333333331</v>
      </c>
      <c r="G269" s="3">
        <v>0.41666666666666669</v>
      </c>
      <c r="H269" s="4">
        <f t="shared" si="31"/>
        <v>0.50000000000000089</v>
      </c>
      <c r="I269" s="17">
        <f t="shared" si="32"/>
        <v>2.25</v>
      </c>
    </row>
    <row r="270" spans="1:9" ht="28.8" x14ac:dyDescent="0.3">
      <c r="A270" t="s">
        <v>77</v>
      </c>
      <c r="B270" s="2" t="s">
        <v>77</v>
      </c>
      <c r="C270" s="7" t="s">
        <v>197</v>
      </c>
      <c r="D270" s="8" t="s">
        <v>250</v>
      </c>
      <c r="E270" s="27">
        <v>44750</v>
      </c>
      <c r="F270" s="3">
        <v>0.41666666666666669</v>
      </c>
      <c r="G270" s="3">
        <v>0.5</v>
      </c>
      <c r="H270" s="4">
        <f t="shared" si="31"/>
        <v>1.9999999999999996</v>
      </c>
      <c r="I270" s="17">
        <f t="shared" si="32"/>
        <v>4.25</v>
      </c>
    </row>
    <row r="271" spans="1:9" ht="28.8" x14ac:dyDescent="0.3">
      <c r="A271" t="s">
        <v>77</v>
      </c>
      <c r="B271" s="2" t="s">
        <v>77</v>
      </c>
      <c r="C271" s="7" t="s">
        <v>197</v>
      </c>
      <c r="D271" s="8" t="s">
        <v>250</v>
      </c>
      <c r="E271" s="27">
        <v>44750</v>
      </c>
      <c r="F271" s="3">
        <v>0.54166666666666663</v>
      </c>
      <c r="G271" s="3">
        <v>0.67708333333333337</v>
      </c>
      <c r="H271" s="4">
        <f t="shared" si="31"/>
        <v>3.2500000000000018</v>
      </c>
      <c r="I271" s="17">
        <f t="shared" si="32"/>
        <v>7.5000000000000018</v>
      </c>
    </row>
    <row r="272" spans="1:9" ht="28.8" x14ac:dyDescent="0.3">
      <c r="A272" t="s">
        <v>77</v>
      </c>
      <c r="B272" s="2" t="s">
        <v>77</v>
      </c>
      <c r="C272" s="7" t="s">
        <v>197</v>
      </c>
      <c r="D272" s="8" t="s">
        <v>250</v>
      </c>
      <c r="E272" s="27">
        <v>44753</v>
      </c>
      <c r="F272" s="3">
        <v>0.33333333333333331</v>
      </c>
      <c r="G272" s="3">
        <v>0.39583333333333331</v>
      </c>
      <c r="H272" s="4">
        <f t="shared" si="31"/>
        <v>1.5</v>
      </c>
      <c r="I272" s="17">
        <f t="shared" si="32"/>
        <v>1.5</v>
      </c>
    </row>
    <row r="273" spans="1:9" x14ac:dyDescent="0.3">
      <c r="A273" t="s">
        <v>77</v>
      </c>
      <c r="B273" s="2" t="s">
        <v>77</v>
      </c>
      <c r="C273" s="7" t="s">
        <v>66</v>
      </c>
      <c r="E273" s="27">
        <v>44753</v>
      </c>
      <c r="F273" s="3">
        <v>0.39583333333333331</v>
      </c>
      <c r="G273" s="3">
        <v>0.41666666666666669</v>
      </c>
      <c r="H273" s="4">
        <f t="shared" si="31"/>
        <v>0.50000000000000089</v>
      </c>
      <c r="I273" s="17">
        <f t="shared" si="32"/>
        <v>2.0000000000000009</v>
      </c>
    </row>
    <row r="274" spans="1:9" ht="28.8" x14ac:dyDescent="0.3">
      <c r="A274" t="s">
        <v>77</v>
      </c>
      <c r="B274" s="2" t="s">
        <v>77</v>
      </c>
      <c r="C274" s="7" t="s">
        <v>197</v>
      </c>
      <c r="D274" s="8" t="s">
        <v>250</v>
      </c>
      <c r="E274" s="27">
        <v>44753</v>
      </c>
      <c r="F274" s="3">
        <v>0.41666666666666669</v>
      </c>
      <c r="G274" s="3">
        <v>0.48958333333333331</v>
      </c>
      <c r="H274" s="4">
        <f t="shared" si="31"/>
        <v>1.7499999999999991</v>
      </c>
      <c r="I274" s="17">
        <f t="shared" si="32"/>
        <v>3.75</v>
      </c>
    </row>
    <row r="275" spans="1:9" x14ac:dyDescent="0.3">
      <c r="A275" s="101" t="s">
        <v>251</v>
      </c>
      <c r="B275" s="101" t="s">
        <v>175</v>
      </c>
      <c r="C275" s="102" t="s">
        <v>252</v>
      </c>
      <c r="D275" s="103"/>
      <c r="E275" s="104">
        <v>44753</v>
      </c>
      <c r="F275" s="105">
        <v>0.54166666666666663</v>
      </c>
      <c r="G275" s="105">
        <v>0.69791666666666663</v>
      </c>
      <c r="H275" s="106">
        <f t="shared" si="31"/>
        <v>3.75</v>
      </c>
      <c r="I275" s="17">
        <f t="shared" si="32"/>
        <v>7.5</v>
      </c>
    </row>
    <row r="276" spans="1:9" x14ac:dyDescent="0.3">
      <c r="A276" s="21">
        <v>4</v>
      </c>
      <c r="B276" s="2">
        <v>18700</v>
      </c>
      <c r="C276" s="24" t="s">
        <v>208</v>
      </c>
      <c r="D276" s="8" t="s">
        <v>315</v>
      </c>
      <c r="E276" s="27">
        <v>44754</v>
      </c>
      <c r="F276" s="3">
        <v>0.33333333333333331</v>
      </c>
      <c r="G276" s="3">
        <v>0.39583333333333331</v>
      </c>
      <c r="H276" s="4">
        <f t="shared" si="31"/>
        <v>1.5</v>
      </c>
      <c r="I276" s="17">
        <f t="shared" si="32"/>
        <v>1.5</v>
      </c>
    </row>
    <row r="277" spans="1:9" x14ac:dyDescent="0.3">
      <c r="A277" t="s">
        <v>77</v>
      </c>
      <c r="B277" s="2" t="s">
        <v>77</v>
      </c>
      <c r="C277" s="7" t="s">
        <v>66</v>
      </c>
      <c r="E277" s="27">
        <v>44754</v>
      </c>
      <c r="F277" s="3">
        <v>0.39583333333333331</v>
      </c>
      <c r="G277" s="3">
        <v>0.41666666666666669</v>
      </c>
      <c r="H277" s="4">
        <f t="shared" si="31"/>
        <v>0.50000000000000089</v>
      </c>
      <c r="I277" s="17">
        <f t="shared" si="32"/>
        <v>2.0000000000000009</v>
      </c>
    </row>
    <row r="278" spans="1:9" x14ac:dyDescent="0.3">
      <c r="A278" s="21">
        <v>4</v>
      </c>
      <c r="B278" s="2">
        <v>18700</v>
      </c>
      <c r="C278" s="24" t="s">
        <v>208</v>
      </c>
      <c r="D278" s="8" t="s">
        <v>318</v>
      </c>
      <c r="E278" s="27">
        <v>44754</v>
      </c>
      <c r="F278" s="3">
        <v>0.41666666666666669</v>
      </c>
      <c r="G278" s="3">
        <v>0.5</v>
      </c>
      <c r="H278" s="4">
        <f t="shared" si="31"/>
        <v>1.9999999999999996</v>
      </c>
      <c r="I278" s="17">
        <f t="shared" si="32"/>
        <v>4</v>
      </c>
    </row>
    <row r="279" spans="1:9" ht="28.8" x14ac:dyDescent="0.3">
      <c r="A279" t="s">
        <v>77</v>
      </c>
      <c r="B279" s="2" t="s">
        <v>77</v>
      </c>
      <c r="C279" s="7" t="s">
        <v>197</v>
      </c>
      <c r="D279" s="8" t="s">
        <v>316</v>
      </c>
      <c r="E279" s="27">
        <v>44754</v>
      </c>
      <c r="F279" s="3">
        <v>0.54166666666666663</v>
      </c>
      <c r="G279" s="3">
        <v>0.6875</v>
      </c>
      <c r="H279" s="4">
        <f t="shared" si="31"/>
        <v>3.5000000000000009</v>
      </c>
      <c r="I279" s="17">
        <f t="shared" si="32"/>
        <v>7.5000000000000009</v>
      </c>
    </row>
    <row r="280" spans="1:9" x14ac:dyDescent="0.3">
      <c r="A280" s="21">
        <v>4</v>
      </c>
      <c r="B280" s="2">
        <v>18700</v>
      </c>
      <c r="C280" s="24" t="s">
        <v>208</v>
      </c>
      <c r="D280" s="8" t="s">
        <v>319</v>
      </c>
      <c r="E280" s="27">
        <v>44755</v>
      </c>
      <c r="F280" s="3">
        <v>0.3125</v>
      </c>
      <c r="G280" s="3">
        <v>0.39583333333333331</v>
      </c>
      <c r="H280" s="4">
        <f t="shared" si="31"/>
        <v>1.9999999999999996</v>
      </c>
      <c r="I280" s="17">
        <f t="shared" si="32"/>
        <v>1.9999999999999996</v>
      </c>
    </row>
    <row r="281" spans="1:9" x14ac:dyDescent="0.3">
      <c r="A281" t="s">
        <v>77</v>
      </c>
      <c r="B281" s="2" t="s">
        <v>77</v>
      </c>
      <c r="C281" s="7" t="s">
        <v>66</v>
      </c>
      <c r="D281" s="8" t="s">
        <v>326</v>
      </c>
      <c r="E281" s="27">
        <v>44755</v>
      </c>
      <c r="F281" s="3">
        <v>0.39583333333333331</v>
      </c>
      <c r="G281" s="3">
        <v>0.45833333333333331</v>
      </c>
      <c r="H281" s="4">
        <f t="shared" si="31"/>
        <v>1.5</v>
      </c>
      <c r="I281" s="17">
        <f t="shared" si="32"/>
        <v>3.4999999999999996</v>
      </c>
    </row>
    <row r="282" spans="1:9" ht="28.8" x14ac:dyDescent="0.3">
      <c r="A282" t="s">
        <v>77</v>
      </c>
      <c r="B282" s="2" t="s">
        <v>77</v>
      </c>
      <c r="C282" s="7" t="s">
        <v>197</v>
      </c>
      <c r="D282" s="8" t="s">
        <v>317</v>
      </c>
      <c r="E282" s="27">
        <v>44755</v>
      </c>
      <c r="F282" s="3">
        <v>0.45833333333333331</v>
      </c>
      <c r="G282" s="3">
        <v>0.5</v>
      </c>
      <c r="H282" s="4">
        <f t="shared" si="31"/>
        <v>1.0000000000000004</v>
      </c>
      <c r="I282" s="17">
        <f t="shared" si="32"/>
        <v>4.5</v>
      </c>
    </row>
    <row r="283" spans="1:9" ht="28.8" x14ac:dyDescent="0.3">
      <c r="A283" t="s">
        <v>77</v>
      </c>
      <c r="B283" s="2" t="s">
        <v>77</v>
      </c>
      <c r="C283" s="7" t="s">
        <v>197</v>
      </c>
      <c r="D283" s="8" t="s">
        <v>317</v>
      </c>
      <c r="E283" s="27">
        <v>44755</v>
      </c>
      <c r="F283" s="3">
        <v>0.54166666666666663</v>
      </c>
      <c r="G283" s="3">
        <v>0.66666666666666663</v>
      </c>
      <c r="H283" s="4">
        <f t="shared" si="31"/>
        <v>3</v>
      </c>
      <c r="I283" s="17">
        <f t="shared" si="32"/>
        <v>7.5</v>
      </c>
    </row>
    <row r="284" spans="1:9" ht="28.8" x14ac:dyDescent="0.3">
      <c r="A284" t="s">
        <v>77</v>
      </c>
      <c r="B284" s="2" t="s">
        <v>77</v>
      </c>
      <c r="C284" s="7" t="s">
        <v>197</v>
      </c>
      <c r="D284" s="8" t="s">
        <v>317</v>
      </c>
      <c r="E284" s="27">
        <v>44756</v>
      </c>
      <c r="F284" s="3">
        <v>0.3125</v>
      </c>
      <c r="G284" s="3">
        <v>0.39583333333333331</v>
      </c>
      <c r="H284" s="4">
        <f t="shared" si="31"/>
        <v>1.9999999999999996</v>
      </c>
      <c r="I284" s="17">
        <f t="shared" si="32"/>
        <v>1.9999999999999996</v>
      </c>
    </row>
    <row r="285" spans="1:9" x14ac:dyDescent="0.3">
      <c r="A285" t="s">
        <v>77</v>
      </c>
      <c r="B285" s="2" t="s">
        <v>77</v>
      </c>
      <c r="C285" s="7" t="s">
        <v>66</v>
      </c>
      <c r="E285" s="27">
        <v>44756</v>
      </c>
      <c r="F285" s="3">
        <v>0.39583333333333331</v>
      </c>
      <c r="G285" s="3">
        <v>0.41666666666666669</v>
      </c>
      <c r="H285" s="4">
        <f t="shared" si="31"/>
        <v>0.50000000000000089</v>
      </c>
      <c r="I285" s="17">
        <f t="shared" si="32"/>
        <v>2.5000000000000004</v>
      </c>
    </row>
    <row r="286" spans="1:9" ht="28.8" x14ac:dyDescent="0.3">
      <c r="A286" t="s">
        <v>77</v>
      </c>
      <c r="B286" s="2" t="s">
        <v>77</v>
      </c>
      <c r="C286" s="7" t="s">
        <v>197</v>
      </c>
      <c r="D286" s="8" t="s">
        <v>317</v>
      </c>
      <c r="E286" s="27">
        <v>44756</v>
      </c>
      <c r="F286" s="3">
        <v>0.41666666666666669</v>
      </c>
      <c r="G286" s="3">
        <v>0.5</v>
      </c>
      <c r="H286" s="4">
        <f t="shared" si="31"/>
        <v>1.9999999999999996</v>
      </c>
      <c r="I286" s="17">
        <f t="shared" si="32"/>
        <v>4.5</v>
      </c>
    </row>
    <row r="287" spans="1:9" x14ac:dyDescent="0.3">
      <c r="A287" s="21">
        <v>4</v>
      </c>
      <c r="B287" s="2">
        <v>18700</v>
      </c>
      <c r="C287" s="24" t="s">
        <v>208</v>
      </c>
      <c r="D287" s="8" t="s">
        <v>327</v>
      </c>
      <c r="E287" s="27">
        <v>44756</v>
      </c>
      <c r="F287" s="3">
        <v>0.54166666666666663</v>
      </c>
      <c r="G287" s="3">
        <v>0.66666666666666663</v>
      </c>
      <c r="H287" s="4">
        <f t="shared" si="31"/>
        <v>3</v>
      </c>
      <c r="I287" s="17">
        <f t="shared" si="32"/>
        <v>7.5</v>
      </c>
    </row>
    <row r="288" spans="1:9" x14ac:dyDescent="0.3">
      <c r="A288" s="21">
        <v>4</v>
      </c>
      <c r="B288" s="2">
        <v>18700</v>
      </c>
      <c r="C288" s="24" t="s">
        <v>209</v>
      </c>
      <c r="E288" s="27">
        <v>44757</v>
      </c>
      <c r="F288" s="3">
        <v>0.3125</v>
      </c>
      <c r="G288" s="3">
        <v>0.39583333333333331</v>
      </c>
      <c r="H288" s="4">
        <f t="shared" si="31"/>
        <v>1.9999999999999996</v>
      </c>
      <c r="I288" s="17">
        <f t="shared" si="32"/>
        <v>1.9999999999999996</v>
      </c>
    </row>
    <row r="289" spans="1:9" x14ac:dyDescent="0.3">
      <c r="A289" t="s">
        <v>77</v>
      </c>
      <c r="B289" s="2" t="s">
        <v>77</v>
      </c>
      <c r="C289" s="7" t="s">
        <v>66</v>
      </c>
      <c r="E289" s="27">
        <v>44757</v>
      </c>
      <c r="F289" s="3">
        <v>0.39583333333333331</v>
      </c>
      <c r="G289" s="3">
        <v>0.41666666666666669</v>
      </c>
      <c r="H289" s="4">
        <f t="shared" si="31"/>
        <v>0.50000000000000089</v>
      </c>
      <c r="I289" s="17">
        <f t="shared" si="32"/>
        <v>2.5000000000000004</v>
      </c>
    </row>
    <row r="290" spans="1:9" x14ac:dyDescent="0.3">
      <c r="A290" s="21">
        <v>4</v>
      </c>
      <c r="B290" s="2">
        <v>18700</v>
      </c>
      <c r="C290" s="24" t="s">
        <v>209</v>
      </c>
      <c r="E290" s="27">
        <v>44757</v>
      </c>
      <c r="F290" s="3">
        <v>0.41666666666666669</v>
      </c>
      <c r="G290" s="3">
        <v>0.5</v>
      </c>
      <c r="H290" s="4">
        <f t="shared" si="31"/>
        <v>1.9999999999999996</v>
      </c>
      <c r="I290" s="17">
        <f t="shared" si="32"/>
        <v>4.5</v>
      </c>
    </row>
    <row r="291" spans="1:9" x14ac:dyDescent="0.3">
      <c r="A291" s="21">
        <v>4</v>
      </c>
      <c r="B291" s="2">
        <v>18700</v>
      </c>
      <c r="C291" s="24" t="s">
        <v>209</v>
      </c>
      <c r="E291" s="27">
        <v>44757</v>
      </c>
      <c r="F291" s="3">
        <v>0.54166666666666663</v>
      </c>
      <c r="G291" s="3">
        <v>0.625</v>
      </c>
      <c r="H291" s="4">
        <f t="shared" si="31"/>
        <v>2.0000000000000009</v>
      </c>
      <c r="I291" s="17">
        <f t="shared" si="32"/>
        <v>6.5000000000000009</v>
      </c>
    </row>
    <row r="292" spans="1:9" ht="129.6" x14ac:dyDescent="0.3">
      <c r="A292" t="s">
        <v>77</v>
      </c>
      <c r="B292" s="2" t="s">
        <v>77</v>
      </c>
      <c r="C292" s="7" t="s">
        <v>66</v>
      </c>
      <c r="D292" s="37" t="s">
        <v>328</v>
      </c>
      <c r="E292" s="27">
        <v>44757</v>
      </c>
      <c r="F292" s="3">
        <v>0.625</v>
      </c>
      <c r="G292" s="3">
        <v>0.66666666666666663</v>
      </c>
      <c r="H292" s="4">
        <f t="shared" si="31"/>
        <v>0.99999999999999911</v>
      </c>
      <c r="I292" s="17">
        <f t="shared" si="32"/>
        <v>7.5</v>
      </c>
    </row>
    <row r="293" spans="1:9" x14ac:dyDescent="0.3">
      <c r="A293" s="21"/>
      <c r="C293" s="24"/>
      <c r="E293" s="27">
        <v>44757</v>
      </c>
      <c r="F293" s="3">
        <v>0.66666666666666663</v>
      </c>
      <c r="G293" s="3">
        <v>0.70833333333333337</v>
      </c>
      <c r="H293" s="4">
        <f t="shared" si="31"/>
        <v>0</v>
      </c>
      <c r="I293" s="17">
        <f t="shared" si="32"/>
        <v>7.5</v>
      </c>
    </row>
    <row r="294" spans="1:9" x14ac:dyDescent="0.3">
      <c r="A294" s="21">
        <v>4</v>
      </c>
      <c r="B294" s="2">
        <v>18700</v>
      </c>
      <c r="C294" s="24" t="s">
        <v>209</v>
      </c>
      <c r="E294" s="27">
        <v>44760</v>
      </c>
      <c r="F294" s="3">
        <v>0.3125</v>
      </c>
      <c r="G294" s="3">
        <v>0.39583333333333331</v>
      </c>
      <c r="H294" s="4">
        <f t="shared" si="31"/>
        <v>1.9999999999999996</v>
      </c>
      <c r="I294" s="17">
        <f t="shared" si="32"/>
        <v>1.9999999999999996</v>
      </c>
    </row>
    <row r="295" spans="1:9" x14ac:dyDescent="0.3">
      <c r="A295" t="s">
        <v>77</v>
      </c>
      <c r="B295" s="2" t="s">
        <v>77</v>
      </c>
      <c r="C295" s="7" t="s">
        <v>66</v>
      </c>
      <c r="E295" s="27">
        <v>44760</v>
      </c>
      <c r="F295" s="3">
        <v>0.39583333333333331</v>
      </c>
      <c r="G295" s="3">
        <v>0.41666666666666669</v>
      </c>
      <c r="H295" s="4">
        <f t="shared" si="31"/>
        <v>0.50000000000000089</v>
      </c>
      <c r="I295" s="17">
        <f t="shared" si="32"/>
        <v>2.5000000000000004</v>
      </c>
    </row>
    <row r="296" spans="1:9" x14ac:dyDescent="0.3">
      <c r="A296" s="21">
        <v>4</v>
      </c>
      <c r="B296" s="2">
        <v>18700</v>
      </c>
      <c r="C296" s="24" t="s">
        <v>209</v>
      </c>
      <c r="E296" s="27">
        <v>44760</v>
      </c>
      <c r="F296" s="3">
        <v>0.41666666666666669</v>
      </c>
      <c r="G296" s="3">
        <v>0.5</v>
      </c>
      <c r="H296" s="4">
        <f t="shared" si="31"/>
        <v>1.9999999999999996</v>
      </c>
      <c r="I296" s="17">
        <f t="shared" si="32"/>
        <v>4.5</v>
      </c>
    </row>
    <row r="297" spans="1:9" x14ac:dyDescent="0.3">
      <c r="A297" s="21">
        <v>4</v>
      </c>
      <c r="B297" s="2">
        <v>18700</v>
      </c>
      <c r="C297" s="24" t="s">
        <v>209</v>
      </c>
      <c r="E297" s="27">
        <v>44760</v>
      </c>
      <c r="F297" s="3">
        <v>0.54166666666666663</v>
      </c>
      <c r="G297" s="3">
        <v>0.66666666666666663</v>
      </c>
      <c r="H297" s="4">
        <f t="shared" si="31"/>
        <v>3</v>
      </c>
      <c r="I297" s="17">
        <f t="shared" si="32"/>
        <v>7.5</v>
      </c>
    </row>
    <row r="298" spans="1:9" x14ac:dyDescent="0.3">
      <c r="A298" s="21">
        <v>4</v>
      </c>
      <c r="B298" s="2">
        <v>18700</v>
      </c>
      <c r="C298" s="24" t="s">
        <v>209</v>
      </c>
      <c r="E298" s="27">
        <v>44761</v>
      </c>
      <c r="F298" s="3">
        <v>0.32291666666666669</v>
      </c>
      <c r="G298" s="3">
        <v>0.39583333333333331</v>
      </c>
      <c r="H298" s="4">
        <f t="shared" si="31"/>
        <v>1.7499999999999991</v>
      </c>
      <c r="I298" s="17">
        <f t="shared" si="32"/>
        <v>1.7499999999999991</v>
      </c>
    </row>
    <row r="299" spans="1:9" x14ac:dyDescent="0.3">
      <c r="A299" t="s">
        <v>77</v>
      </c>
      <c r="B299" s="2" t="s">
        <v>77</v>
      </c>
      <c r="C299" s="7" t="s">
        <v>66</v>
      </c>
      <c r="E299" s="27">
        <v>44761</v>
      </c>
      <c r="F299" s="3">
        <v>0.39583333333333331</v>
      </c>
      <c r="G299" s="3">
        <v>0.41666666666666669</v>
      </c>
      <c r="H299" s="4">
        <f t="shared" si="31"/>
        <v>0.50000000000000089</v>
      </c>
      <c r="I299" s="17">
        <f t="shared" si="32"/>
        <v>2.25</v>
      </c>
    </row>
    <row r="300" spans="1:9" x14ac:dyDescent="0.3">
      <c r="A300" s="21">
        <v>4</v>
      </c>
      <c r="B300" s="2">
        <v>18700</v>
      </c>
      <c r="C300" s="24" t="s">
        <v>209</v>
      </c>
      <c r="E300" s="27">
        <v>44761</v>
      </c>
      <c r="F300" s="3">
        <v>0.41666666666666669</v>
      </c>
      <c r="G300" s="3">
        <v>0.5</v>
      </c>
      <c r="H300" s="4">
        <f t="shared" si="31"/>
        <v>1.9999999999999996</v>
      </c>
      <c r="I300" s="17">
        <f t="shared" si="32"/>
        <v>4.25</v>
      </c>
    </row>
    <row r="301" spans="1:9" x14ac:dyDescent="0.3">
      <c r="A301" s="21">
        <v>4</v>
      </c>
      <c r="B301" s="2">
        <v>18700</v>
      </c>
      <c r="C301" s="24" t="s">
        <v>209</v>
      </c>
      <c r="E301" s="27">
        <v>44761</v>
      </c>
      <c r="F301" s="3">
        <v>0.54166666666666663</v>
      </c>
      <c r="G301" s="3">
        <v>0.67708333333333337</v>
      </c>
      <c r="H301" s="4">
        <f t="shared" si="31"/>
        <v>3.2500000000000018</v>
      </c>
      <c r="I301" s="17">
        <f t="shared" si="32"/>
        <v>7.5000000000000018</v>
      </c>
    </row>
    <row r="302" spans="1:9" x14ac:dyDescent="0.3">
      <c r="A302" t="s">
        <v>170</v>
      </c>
      <c r="B302" s="2" t="s">
        <v>143</v>
      </c>
      <c r="D302" s="8" t="s">
        <v>246</v>
      </c>
      <c r="E302" s="27">
        <v>44761</v>
      </c>
      <c r="F302" s="3">
        <v>0.8125</v>
      </c>
      <c r="G302" s="3">
        <v>0.875</v>
      </c>
      <c r="H302" s="4">
        <f t="shared" si="31"/>
        <v>0</v>
      </c>
      <c r="I302" s="17">
        <f t="shared" si="32"/>
        <v>7.5000000000000018</v>
      </c>
    </row>
    <row r="303" spans="1:9" x14ac:dyDescent="0.3">
      <c r="A303" s="21">
        <v>4</v>
      </c>
      <c r="B303" s="2">
        <v>18700</v>
      </c>
      <c r="C303" s="24" t="s">
        <v>209</v>
      </c>
      <c r="E303" s="27">
        <v>44762</v>
      </c>
      <c r="F303" s="3">
        <v>0.32291666666666669</v>
      </c>
      <c r="G303" s="3">
        <v>0.39583333333333331</v>
      </c>
      <c r="H303" s="4">
        <f t="shared" si="31"/>
        <v>1.7499999999999991</v>
      </c>
      <c r="I303" s="17">
        <f t="shared" si="32"/>
        <v>1.7499999999999991</v>
      </c>
    </row>
    <row r="304" spans="1:9" x14ac:dyDescent="0.3">
      <c r="A304" t="s">
        <v>77</v>
      </c>
      <c r="B304" s="2" t="s">
        <v>77</v>
      </c>
      <c r="C304" s="7" t="s">
        <v>66</v>
      </c>
      <c r="E304" s="27">
        <v>44762</v>
      </c>
      <c r="F304" s="3">
        <v>0.39583333333333331</v>
      </c>
      <c r="G304" s="3">
        <v>0.41666666666666669</v>
      </c>
      <c r="H304" s="4">
        <f t="shared" ref="H304:H367" si="33">IF(AND(C304&lt;&gt;"",F304&lt;&gt;"",G304&lt;&gt;""),(G304-F304)*24,0)</f>
        <v>0.50000000000000089</v>
      </c>
      <c r="I304" s="17">
        <f t="shared" ref="I304:I367" si="34">IF(E304=E303,H304+I303,H304)</f>
        <v>2.25</v>
      </c>
    </row>
    <row r="305" spans="1:9" x14ac:dyDescent="0.3">
      <c r="A305" s="21">
        <v>4</v>
      </c>
      <c r="B305" s="2">
        <v>18700</v>
      </c>
      <c r="C305" s="24" t="s">
        <v>209</v>
      </c>
      <c r="E305" s="27">
        <v>44762</v>
      </c>
      <c r="F305" s="3">
        <v>0.41666666666666669</v>
      </c>
      <c r="G305" s="3">
        <v>0.5</v>
      </c>
      <c r="H305" s="4">
        <f t="shared" si="33"/>
        <v>1.9999999999999996</v>
      </c>
      <c r="I305" s="17">
        <f t="shared" si="34"/>
        <v>4.25</v>
      </c>
    </row>
    <row r="306" spans="1:9" x14ac:dyDescent="0.3">
      <c r="A306" s="21">
        <v>4</v>
      </c>
      <c r="B306" s="2">
        <v>18700</v>
      </c>
      <c r="C306" s="24" t="s">
        <v>209</v>
      </c>
      <c r="E306" s="27">
        <v>44762</v>
      </c>
      <c r="F306" s="3">
        <v>0.54166666666666663</v>
      </c>
      <c r="G306" s="3">
        <v>0.67708333333333337</v>
      </c>
      <c r="H306" s="4">
        <f t="shared" si="33"/>
        <v>3.2500000000000018</v>
      </c>
      <c r="I306" s="17">
        <f t="shared" si="34"/>
        <v>7.5000000000000018</v>
      </c>
    </row>
    <row r="307" spans="1:9" x14ac:dyDescent="0.3">
      <c r="A307" t="s">
        <v>170</v>
      </c>
      <c r="B307" s="2" t="s">
        <v>143</v>
      </c>
      <c r="D307" s="8" t="s">
        <v>329</v>
      </c>
      <c r="E307" s="27">
        <v>44762</v>
      </c>
      <c r="F307" s="3">
        <v>0.83333333333333337</v>
      </c>
      <c r="G307" s="3">
        <v>0.875</v>
      </c>
      <c r="H307" s="4">
        <f t="shared" si="33"/>
        <v>0</v>
      </c>
      <c r="I307" s="17">
        <f t="shared" si="34"/>
        <v>7.5000000000000018</v>
      </c>
    </row>
    <row r="308" spans="1:9" x14ac:dyDescent="0.3">
      <c r="A308" s="21">
        <v>4</v>
      </c>
      <c r="B308" s="2">
        <v>18700</v>
      </c>
      <c r="C308" s="24" t="s">
        <v>209</v>
      </c>
      <c r="E308" s="27">
        <v>44763</v>
      </c>
      <c r="F308" s="3">
        <v>0.32291666666666669</v>
      </c>
      <c r="G308" s="3">
        <v>0.39583333333333331</v>
      </c>
      <c r="H308" s="4">
        <f t="shared" si="33"/>
        <v>1.7499999999999991</v>
      </c>
      <c r="I308" s="17">
        <f t="shared" si="34"/>
        <v>1.7499999999999991</v>
      </c>
    </row>
    <row r="309" spans="1:9" x14ac:dyDescent="0.3">
      <c r="A309" t="s">
        <v>77</v>
      </c>
      <c r="B309" s="2" t="s">
        <v>77</v>
      </c>
      <c r="C309" s="7" t="s">
        <v>66</v>
      </c>
      <c r="E309" s="27">
        <v>44763</v>
      </c>
      <c r="F309" s="3">
        <v>0.39583333333333331</v>
      </c>
      <c r="G309" s="3">
        <v>0.41666666666666669</v>
      </c>
      <c r="H309" s="4">
        <f t="shared" si="33"/>
        <v>0.50000000000000089</v>
      </c>
      <c r="I309" s="17">
        <f t="shared" si="34"/>
        <v>2.25</v>
      </c>
    </row>
    <row r="310" spans="1:9" x14ac:dyDescent="0.3">
      <c r="A310" s="21">
        <v>4</v>
      </c>
      <c r="B310" s="2">
        <v>18700</v>
      </c>
      <c r="C310" s="24" t="s">
        <v>209</v>
      </c>
      <c r="E310" s="27">
        <v>44763</v>
      </c>
      <c r="F310" s="3">
        <v>0.41666666666666669</v>
      </c>
      <c r="G310" s="3">
        <v>0.5</v>
      </c>
      <c r="H310" s="4">
        <f t="shared" si="33"/>
        <v>1.9999999999999996</v>
      </c>
      <c r="I310" s="17">
        <f t="shared" si="34"/>
        <v>4.25</v>
      </c>
    </row>
    <row r="311" spans="1:9" x14ac:dyDescent="0.3">
      <c r="A311" s="21">
        <v>4</v>
      </c>
      <c r="B311" s="2">
        <v>18700</v>
      </c>
      <c r="C311" s="24" t="s">
        <v>209</v>
      </c>
      <c r="E311" s="27">
        <v>44763</v>
      </c>
      <c r="F311" s="3">
        <v>0.54166666666666663</v>
      </c>
      <c r="G311" s="3">
        <v>0.67708333333333337</v>
      </c>
      <c r="H311" s="4">
        <f t="shared" si="33"/>
        <v>3.2500000000000018</v>
      </c>
      <c r="I311" s="17">
        <f t="shared" si="34"/>
        <v>7.5000000000000018</v>
      </c>
    </row>
    <row r="312" spans="1:9" x14ac:dyDescent="0.3">
      <c r="A312" s="21">
        <v>4</v>
      </c>
      <c r="B312" s="2">
        <v>18700</v>
      </c>
      <c r="C312" s="24" t="s">
        <v>209</v>
      </c>
      <c r="D312" s="8" t="s">
        <v>330</v>
      </c>
      <c r="E312" s="27">
        <v>44764</v>
      </c>
      <c r="F312" s="3">
        <v>0.32291666666666669</v>
      </c>
      <c r="G312" s="3">
        <v>0.39583333333333331</v>
      </c>
      <c r="H312" s="4">
        <f t="shared" si="33"/>
        <v>1.7499999999999991</v>
      </c>
      <c r="I312" s="17">
        <f t="shared" si="34"/>
        <v>1.7499999999999991</v>
      </c>
    </row>
    <row r="313" spans="1:9" x14ac:dyDescent="0.3">
      <c r="A313" t="s">
        <v>77</v>
      </c>
      <c r="B313" s="2" t="s">
        <v>77</v>
      </c>
      <c r="C313" s="7" t="s">
        <v>66</v>
      </c>
      <c r="E313" s="27">
        <v>44764</v>
      </c>
      <c r="F313" s="3">
        <v>0.39583333333333331</v>
      </c>
      <c r="G313" s="3">
        <v>0.41666666666666669</v>
      </c>
      <c r="H313" s="4">
        <f t="shared" si="33"/>
        <v>0.50000000000000089</v>
      </c>
      <c r="I313" s="17">
        <f t="shared" si="34"/>
        <v>2.25</v>
      </c>
    </row>
    <row r="314" spans="1:9" x14ac:dyDescent="0.3">
      <c r="A314" s="21">
        <v>4</v>
      </c>
      <c r="B314" s="2">
        <v>18700</v>
      </c>
      <c r="C314" s="24" t="s">
        <v>209</v>
      </c>
      <c r="D314" s="8" t="s">
        <v>152</v>
      </c>
      <c r="E314" s="27">
        <v>44764</v>
      </c>
      <c r="F314" s="3">
        <v>0.41666666666666669</v>
      </c>
      <c r="G314" s="3">
        <v>0.5</v>
      </c>
      <c r="H314" s="4">
        <f t="shared" si="33"/>
        <v>1.9999999999999996</v>
      </c>
      <c r="I314" s="17">
        <f t="shared" si="34"/>
        <v>4.25</v>
      </c>
    </row>
    <row r="315" spans="1:9" x14ac:dyDescent="0.3">
      <c r="A315" s="21">
        <v>4</v>
      </c>
      <c r="B315" s="2">
        <v>18700</v>
      </c>
      <c r="C315" s="24" t="s">
        <v>209</v>
      </c>
      <c r="D315" s="109" t="s">
        <v>333</v>
      </c>
      <c r="E315" s="27">
        <v>44764</v>
      </c>
      <c r="F315" s="3">
        <v>0.54166666666666663</v>
      </c>
      <c r="G315" s="3">
        <v>0.67708333333333337</v>
      </c>
      <c r="H315" s="4">
        <f t="shared" si="33"/>
        <v>3.2500000000000018</v>
      </c>
      <c r="I315" s="17">
        <f t="shared" si="34"/>
        <v>7.5000000000000018</v>
      </c>
    </row>
    <row r="316" spans="1:9" x14ac:dyDescent="0.3">
      <c r="A316" s="21">
        <v>4</v>
      </c>
      <c r="B316" s="2">
        <v>18700</v>
      </c>
      <c r="C316" s="24" t="s">
        <v>209</v>
      </c>
      <c r="D316" s="8" t="s">
        <v>330</v>
      </c>
      <c r="E316" s="27">
        <v>44767</v>
      </c>
      <c r="F316" s="3">
        <v>0.32291666666666669</v>
      </c>
      <c r="G316" s="3">
        <v>0.39583333333333331</v>
      </c>
      <c r="H316" s="4">
        <f t="shared" si="33"/>
        <v>1.7499999999999991</v>
      </c>
      <c r="I316" s="17">
        <f t="shared" si="34"/>
        <v>1.7499999999999991</v>
      </c>
    </row>
    <row r="317" spans="1:9" x14ac:dyDescent="0.3">
      <c r="A317" t="s">
        <v>77</v>
      </c>
      <c r="B317" s="2" t="s">
        <v>77</v>
      </c>
      <c r="C317" s="7" t="s">
        <v>66</v>
      </c>
      <c r="E317" s="27">
        <v>44767</v>
      </c>
      <c r="F317" s="3">
        <v>0.39583333333333331</v>
      </c>
      <c r="G317" s="3">
        <v>0.41666666666666669</v>
      </c>
      <c r="H317" s="4">
        <f t="shared" si="33"/>
        <v>0.50000000000000089</v>
      </c>
      <c r="I317" s="17">
        <f t="shared" si="34"/>
        <v>2.25</v>
      </c>
    </row>
    <row r="318" spans="1:9" x14ac:dyDescent="0.3">
      <c r="A318" s="21">
        <v>4</v>
      </c>
      <c r="B318" s="2">
        <v>18700</v>
      </c>
      <c r="C318" s="24" t="s">
        <v>209</v>
      </c>
      <c r="D318" s="8" t="s">
        <v>334</v>
      </c>
      <c r="E318" s="27">
        <v>44767</v>
      </c>
      <c r="F318" s="3">
        <v>0.41666666666666669</v>
      </c>
      <c r="G318" s="3">
        <v>0.5</v>
      </c>
      <c r="H318" s="4">
        <f t="shared" si="33"/>
        <v>1.9999999999999996</v>
      </c>
      <c r="I318" s="17">
        <f t="shared" si="34"/>
        <v>4.25</v>
      </c>
    </row>
    <row r="319" spans="1:9" x14ac:dyDescent="0.3">
      <c r="A319" s="21">
        <v>4</v>
      </c>
      <c r="B319" s="2">
        <v>18700</v>
      </c>
      <c r="C319" s="24" t="s">
        <v>209</v>
      </c>
      <c r="D319" s="109" t="s">
        <v>335</v>
      </c>
      <c r="E319" s="27">
        <v>44767</v>
      </c>
      <c r="F319" s="3">
        <v>0.54166666666666663</v>
      </c>
      <c r="G319" s="3">
        <v>0.625</v>
      </c>
      <c r="H319" s="4">
        <f t="shared" si="33"/>
        <v>2.0000000000000009</v>
      </c>
      <c r="I319" s="17">
        <f t="shared" si="34"/>
        <v>6.2500000000000009</v>
      </c>
    </row>
    <row r="320" spans="1:9" x14ac:dyDescent="0.3">
      <c r="A320" s="21" t="s">
        <v>170</v>
      </c>
      <c r="B320" s="2" t="s">
        <v>143</v>
      </c>
      <c r="C320" s="24"/>
      <c r="D320" s="8" t="s">
        <v>331</v>
      </c>
      <c r="E320" s="27">
        <v>44767</v>
      </c>
      <c r="F320" s="3">
        <v>0.625</v>
      </c>
      <c r="G320" s="3">
        <v>0.6875</v>
      </c>
      <c r="H320" s="4">
        <f t="shared" si="33"/>
        <v>0</v>
      </c>
      <c r="I320" s="17">
        <f t="shared" si="34"/>
        <v>6.2500000000000009</v>
      </c>
    </row>
    <row r="321" spans="1:9" x14ac:dyDescent="0.3">
      <c r="A321" s="21">
        <v>4</v>
      </c>
      <c r="B321" s="2">
        <v>18700</v>
      </c>
      <c r="C321" s="24" t="s">
        <v>209</v>
      </c>
      <c r="D321" s="109" t="s">
        <v>336</v>
      </c>
      <c r="E321" s="27">
        <v>44767</v>
      </c>
      <c r="F321" s="3">
        <v>0.6875</v>
      </c>
      <c r="G321" s="3">
        <v>0.73958333333333337</v>
      </c>
      <c r="H321" s="4">
        <f t="shared" si="33"/>
        <v>1.2500000000000009</v>
      </c>
      <c r="I321" s="17">
        <f t="shared" si="34"/>
        <v>7.5000000000000018</v>
      </c>
    </row>
    <row r="322" spans="1:9" x14ac:dyDescent="0.3">
      <c r="A322" s="21">
        <v>4</v>
      </c>
      <c r="B322" s="2">
        <v>18700</v>
      </c>
      <c r="C322" s="24" t="s">
        <v>209</v>
      </c>
      <c r="D322" s="8" t="s">
        <v>330</v>
      </c>
      <c r="E322" s="27">
        <v>44768</v>
      </c>
      <c r="F322" s="3">
        <v>0.32291666666666669</v>
      </c>
      <c r="G322" s="3">
        <v>0.39583333333333331</v>
      </c>
      <c r="H322" s="4">
        <f t="shared" si="33"/>
        <v>1.7499999999999991</v>
      </c>
      <c r="I322" s="17">
        <f t="shared" si="34"/>
        <v>1.7499999999999991</v>
      </c>
    </row>
    <row r="323" spans="1:9" x14ac:dyDescent="0.3">
      <c r="A323" t="s">
        <v>77</v>
      </c>
      <c r="B323" s="2" t="s">
        <v>77</v>
      </c>
      <c r="C323" s="7" t="s">
        <v>66</v>
      </c>
      <c r="E323" s="27">
        <v>44768</v>
      </c>
      <c r="F323" s="3">
        <v>0.39583333333333331</v>
      </c>
      <c r="G323" s="3">
        <v>0.41666666666666669</v>
      </c>
      <c r="H323" s="4">
        <f t="shared" si="33"/>
        <v>0.50000000000000089</v>
      </c>
      <c r="I323" s="17">
        <f t="shared" si="34"/>
        <v>2.25</v>
      </c>
    </row>
    <row r="324" spans="1:9" x14ac:dyDescent="0.3">
      <c r="A324" s="21">
        <v>4</v>
      </c>
      <c r="B324" s="2">
        <v>18700</v>
      </c>
      <c r="C324" s="24" t="s">
        <v>209</v>
      </c>
      <c r="E324" s="27">
        <v>44768</v>
      </c>
      <c r="F324" s="3">
        <v>0.41666666666666669</v>
      </c>
      <c r="G324" s="3">
        <v>0.5</v>
      </c>
      <c r="H324" s="4">
        <f t="shared" si="33"/>
        <v>1.9999999999999996</v>
      </c>
      <c r="I324" s="17">
        <f t="shared" si="34"/>
        <v>4.25</v>
      </c>
    </row>
    <row r="325" spans="1:9" x14ac:dyDescent="0.3">
      <c r="A325" s="21">
        <v>4</v>
      </c>
      <c r="B325" s="2">
        <v>18700</v>
      </c>
      <c r="C325" s="24" t="s">
        <v>209</v>
      </c>
      <c r="D325" s="109"/>
      <c r="E325" s="27">
        <v>44768</v>
      </c>
      <c r="F325" s="3">
        <v>0.54166666666666663</v>
      </c>
      <c r="G325" s="3">
        <v>0.67708333333333337</v>
      </c>
      <c r="H325" s="4">
        <f t="shared" si="33"/>
        <v>3.2500000000000018</v>
      </c>
      <c r="I325" s="17">
        <f t="shared" si="34"/>
        <v>7.5000000000000018</v>
      </c>
    </row>
    <row r="326" spans="1:9" x14ac:dyDescent="0.3">
      <c r="A326" s="21" t="s">
        <v>170</v>
      </c>
      <c r="B326" s="2" t="s">
        <v>143</v>
      </c>
      <c r="C326" s="24"/>
      <c r="D326" s="8" t="s">
        <v>332</v>
      </c>
      <c r="E326" s="27">
        <v>44769</v>
      </c>
      <c r="F326" s="3">
        <v>0.8125</v>
      </c>
      <c r="G326" s="3">
        <v>0.875</v>
      </c>
      <c r="H326" s="4">
        <f t="shared" si="33"/>
        <v>0</v>
      </c>
      <c r="I326" s="17">
        <f t="shared" si="34"/>
        <v>0</v>
      </c>
    </row>
    <row r="327" spans="1:9" x14ac:dyDescent="0.3">
      <c r="A327" s="21">
        <v>4</v>
      </c>
      <c r="B327" s="2">
        <v>18700</v>
      </c>
      <c r="C327" s="24" t="s">
        <v>209</v>
      </c>
      <c r="E327" s="27">
        <v>44769</v>
      </c>
      <c r="F327" s="3">
        <v>0.32291666666666669</v>
      </c>
      <c r="G327" s="3">
        <v>0.39583333333333331</v>
      </c>
      <c r="H327" s="4">
        <f t="shared" si="33"/>
        <v>1.7499999999999991</v>
      </c>
      <c r="I327" s="17">
        <f t="shared" si="34"/>
        <v>1.7499999999999991</v>
      </c>
    </row>
    <row r="328" spans="1:9" x14ac:dyDescent="0.3">
      <c r="A328" t="s">
        <v>77</v>
      </c>
      <c r="B328" s="2" t="s">
        <v>77</v>
      </c>
      <c r="C328" s="7" t="s">
        <v>66</v>
      </c>
      <c r="E328" s="27">
        <v>44769</v>
      </c>
      <c r="F328" s="3">
        <v>0.39583333333333331</v>
      </c>
      <c r="G328" s="3">
        <v>0.42708333333333331</v>
      </c>
      <c r="H328" s="4">
        <f t="shared" si="33"/>
        <v>0.75</v>
      </c>
      <c r="I328" s="17">
        <f t="shared" si="34"/>
        <v>2.4999999999999991</v>
      </c>
    </row>
    <row r="329" spans="1:9" x14ac:dyDescent="0.3">
      <c r="A329" s="21">
        <v>4</v>
      </c>
      <c r="B329" s="2">
        <v>18700</v>
      </c>
      <c r="C329" s="24" t="s">
        <v>209</v>
      </c>
      <c r="E329" s="27">
        <v>44769</v>
      </c>
      <c r="F329" s="3">
        <v>0.42708333333333331</v>
      </c>
      <c r="G329" s="3">
        <v>0.5</v>
      </c>
      <c r="H329" s="4">
        <f t="shared" si="33"/>
        <v>1.7500000000000004</v>
      </c>
      <c r="I329" s="17">
        <f t="shared" si="34"/>
        <v>4.25</v>
      </c>
    </row>
    <row r="330" spans="1:9" x14ac:dyDescent="0.3">
      <c r="A330" s="21">
        <v>4</v>
      </c>
      <c r="B330" s="2">
        <v>18700</v>
      </c>
      <c r="C330" s="24" t="s">
        <v>209</v>
      </c>
      <c r="D330" s="109"/>
      <c r="E330" s="27">
        <v>44769</v>
      </c>
      <c r="F330" s="3">
        <v>0.54166666666666663</v>
      </c>
      <c r="G330" s="3">
        <v>0.625</v>
      </c>
      <c r="H330" s="4">
        <f t="shared" si="33"/>
        <v>2.0000000000000009</v>
      </c>
      <c r="I330" s="17">
        <f t="shared" si="34"/>
        <v>6.2500000000000009</v>
      </c>
    </row>
    <row r="331" spans="1:9" x14ac:dyDescent="0.3">
      <c r="A331" s="21" t="s">
        <v>204</v>
      </c>
      <c r="B331" s="2" t="s">
        <v>10</v>
      </c>
      <c r="C331" s="24" t="s">
        <v>369</v>
      </c>
      <c r="D331" s="8" t="s">
        <v>337</v>
      </c>
      <c r="E331" s="27">
        <v>44769</v>
      </c>
      <c r="F331" s="3">
        <v>0.625</v>
      </c>
      <c r="G331" s="3">
        <v>0.66666666666666663</v>
      </c>
      <c r="H331" s="4">
        <f t="shared" si="33"/>
        <v>0.99999999999999911</v>
      </c>
      <c r="I331" s="17">
        <f t="shared" si="34"/>
        <v>7.25</v>
      </c>
    </row>
    <row r="332" spans="1:9" x14ac:dyDescent="0.3">
      <c r="A332" s="21">
        <v>4</v>
      </c>
      <c r="B332" s="2">
        <v>18700</v>
      </c>
      <c r="C332" s="24" t="s">
        <v>209</v>
      </c>
      <c r="E332" s="27">
        <v>44769</v>
      </c>
      <c r="F332" s="3">
        <v>0.66666666666666663</v>
      </c>
      <c r="G332" s="3">
        <v>0.71875</v>
      </c>
      <c r="H332" s="4">
        <f t="shared" si="33"/>
        <v>1.2500000000000009</v>
      </c>
      <c r="I332" s="17">
        <f t="shared" si="34"/>
        <v>8.5</v>
      </c>
    </row>
    <row r="333" spans="1:9" x14ac:dyDescent="0.3">
      <c r="A333" s="21">
        <v>4</v>
      </c>
      <c r="B333" s="2">
        <v>18700</v>
      </c>
      <c r="C333" s="24" t="s">
        <v>209</v>
      </c>
      <c r="E333" s="27">
        <v>44770</v>
      </c>
      <c r="F333" s="3">
        <v>0.33333333333333331</v>
      </c>
      <c r="G333" s="3">
        <v>0.39583333333333331</v>
      </c>
      <c r="H333" s="4">
        <f t="shared" si="33"/>
        <v>1.5</v>
      </c>
      <c r="I333" s="17">
        <f t="shared" si="34"/>
        <v>1.5</v>
      </c>
    </row>
    <row r="334" spans="1:9" x14ac:dyDescent="0.3">
      <c r="A334" t="s">
        <v>77</v>
      </c>
      <c r="B334" s="2" t="s">
        <v>77</v>
      </c>
      <c r="C334" s="7" t="s">
        <v>66</v>
      </c>
      <c r="E334" s="27">
        <v>44770</v>
      </c>
      <c r="F334" s="3">
        <v>0.39583333333333331</v>
      </c>
      <c r="G334" s="3">
        <v>0.41666666666666669</v>
      </c>
      <c r="H334" s="4">
        <f t="shared" si="33"/>
        <v>0.50000000000000089</v>
      </c>
      <c r="I334" s="17">
        <f t="shared" si="34"/>
        <v>2.0000000000000009</v>
      </c>
    </row>
    <row r="335" spans="1:9" x14ac:dyDescent="0.3">
      <c r="A335" s="21">
        <v>4</v>
      </c>
      <c r="B335" s="2">
        <v>18700</v>
      </c>
      <c r="C335" s="24" t="s">
        <v>209</v>
      </c>
      <c r="E335" s="27">
        <v>44770</v>
      </c>
      <c r="F335" s="3">
        <v>0.41666666666666669</v>
      </c>
      <c r="G335" s="3">
        <v>0.5</v>
      </c>
      <c r="H335" s="4">
        <f t="shared" si="33"/>
        <v>1.9999999999999996</v>
      </c>
      <c r="I335" s="17">
        <f t="shared" si="34"/>
        <v>4</v>
      </c>
    </row>
    <row r="336" spans="1:9" x14ac:dyDescent="0.3">
      <c r="A336" s="21">
        <v>4</v>
      </c>
      <c r="B336" s="2">
        <v>18700</v>
      </c>
      <c r="C336" s="24" t="s">
        <v>209</v>
      </c>
      <c r="D336" s="109"/>
      <c r="E336" s="27">
        <v>44770</v>
      </c>
      <c r="F336" s="3">
        <v>0.54166666666666663</v>
      </c>
      <c r="G336" s="3">
        <v>0.58333333333333337</v>
      </c>
      <c r="H336" s="4">
        <f t="shared" si="33"/>
        <v>1.0000000000000018</v>
      </c>
      <c r="I336" s="17">
        <f t="shared" si="34"/>
        <v>5.0000000000000018</v>
      </c>
    </row>
    <row r="337" spans="1:9" x14ac:dyDescent="0.3">
      <c r="A337" s="21" t="s">
        <v>370</v>
      </c>
      <c r="B337" s="2" t="s">
        <v>143</v>
      </c>
      <c r="D337" s="8" t="s">
        <v>368</v>
      </c>
      <c r="E337" s="27">
        <v>44770</v>
      </c>
      <c r="F337" s="3">
        <v>0.58333333333333337</v>
      </c>
      <c r="G337" s="3">
        <v>0.70833333333333337</v>
      </c>
      <c r="H337" s="4">
        <f t="shared" si="33"/>
        <v>0</v>
      </c>
      <c r="I337" s="17">
        <f t="shared" si="34"/>
        <v>5.0000000000000018</v>
      </c>
    </row>
    <row r="338" spans="1:9" x14ac:dyDescent="0.3">
      <c r="A338" s="21">
        <v>4</v>
      </c>
      <c r="B338" s="2">
        <v>18700</v>
      </c>
      <c r="C338" s="24" t="s">
        <v>209</v>
      </c>
      <c r="E338" s="27">
        <v>44770</v>
      </c>
      <c r="F338" s="3">
        <v>0.70833333333333337</v>
      </c>
      <c r="G338" s="3">
        <v>0.8125</v>
      </c>
      <c r="H338" s="4">
        <f t="shared" si="33"/>
        <v>2.4999999999999991</v>
      </c>
      <c r="I338" s="17">
        <f t="shared" si="34"/>
        <v>7.5000000000000009</v>
      </c>
    </row>
    <row r="339" spans="1:9" x14ac:dyDescent="0.3">
      <c r="A339" s="21">
        <v>4</v>
      </c>
      <c r="B339" s="2">
        <v>18700</v>
      </c>
      <c r="C339" s="24" t="s">
        <v>209</v>
      </c>
      <c r="E339" s="27">
        <v>44771</v>
      </c>
      <c r="F339" s="3">
        <v>0.32291666666666669</v>
      </c>
      <c r="G339" s="3">
        <v>0.39583333333333331</v>
      </c>
      <c r="H339" s="4">
        <f t="shared" si="33"/>
        <v>1.7499999999999991</v>
      </c>
      <c r="I339" s="17">
        <f t="shared" si="34"/>
        <v>1.7499999999999991</v>
      </c>
    </row>
    <row r="340" spans="1:9" x14ac:dyDescent="0.3">
      <c r="A340" t="s">
        <v>77</v>
      </c>
      <c r="B340" s="2" t="s">
        <v>77</v>
      </c>
      <c r="C340" s="7" t="s">
        <v>66</v>
      </c>
      <c r="E340" s="27">
        <v>44771</v>
      </c>
      <c r="F340" s="3">
        <v>0.39583333333333331</v>
      </c>
      <c r="G340" s="3">
        <v>0.42708333333333331</v>
      </c>
      <c r="H340" s="4">
        <f t="shared" si="33"/>
        <v>0.75</v>
      </c>
      <c r="I340" s="17">
        <f t="shared" si="34"/>
        <v>2.4999999999999991</v>
      </c>
    </row>
    <row r="341" spans="1:9" x14ac:dyDescent="0.3">
      <c r="A341" s="21">
        <v>4</v>
      </c>
      <c r="B341" s="2">
        <v>18700</v>
      </c>
      <c r="C341" s="24" t="s">
        <v>209</v>
      </c>
      <c r="E341" s="27">
        <v>44771</v>
      </c>
      <c r="F341" s="3">
        <v>0.42708333333333331</v>
      </c>
      <c r="G341" s="3">
        <v>0.4375</v>
      </c>
      <c r="H341" s="4">
        <f t="shared" si="33"/>
        <v>0.25000000000000044</v>
      </c>
      <c r="I341" s="17">
        <f t="shared" si="34"/>
        <v>2.7499999999999996</v>
      </c>
    </row>
    <row r="342" spans="1:9" x14ac:dyDescent="0.3">
      <c r="A342" s="21" t="s">
        <v>170</v>
      </c>
      <c r="B342" s="2" t="s">
        <v>32</v>
      </c>
      <c r="C342" s="24"/>
      <c r="D342" s="8" t="s">
        <v>365</v>
      </c>
      <c r="E342" s="27">
        <v>44771</v>
      </c>
      <c r="F342" s="3">
        <v>0.4375</v>
      </c>
      <c r="G342" s="3">
        <v>0.5</v>
      </c>
      <c r="H342" s="4">
        <f t="shared" si="33"/>
        <v>0</v>
      </c>
      <c r="I342" s="17">
        <f t="shared" si="34"/>
        <v>2.7499999999999996</v>
      </c>
    </row>
    <row r="343" spans="1:9" x14ac:dyDescent="0.3">
      <c r="A343" s="21">
        <v>4</v>
      </c>
      <c r="B343" s="2">
        <v>18700</v>
      </c>
      <c r="C343" s="24" t="s">
        <v>209</v>
      </c>
      <c r="E343" s="27">
        <v>44771</v>
      </c>
      <c r="F343" s="3">
        <v>0.54166666666666663</v>
      </c>
      <c r="G343" s="3">
        <v>0.5625</v>
      </c>
      <c r="H343" s="4">
        <f t="shared" si="33"/>
        <v>0.50000000000000089</v>
      </c>
      <c r="I343" s="17">
        <f t="shared" si="34"/>
        <v>3.2500000000000004</v>
      </c>
    </row>
    <row r="344" spans="1:9" x14ac:dyDescent="0.3">
      <c r="A344" s="21" t="s">
        <v>170</v>
      </c>
      <c r="B344" s="2" t="s">
        <v>10</v>
      </c>
      <c r="C344" s="24"/>
      <c r="D344" s="8" t="s">
        <v>362</v>
      </c>
      <c r="E344" s="27">
        <v>44771</v>
      </c>
      <c r="F344" s="3">
        <v>0.5625</v>
      </c>
      <c r="G344" s="3">
        <v>0.625</v>
      </c>
      <c r="H344" s="4">
        <f t="shared" si="33"/>
        <v>0</v>
      </c>
      <c r="I344" s="17">
        <f t="shared" si="34"/>
        <v>3.2500000000000004</v>
      </c>
    </row>
    <row r="345" spans="1:9" x14ac:dyDescent="0.3">
      <c r="A345" s="21" t="s">
        <v>170</v>
      </c>
      <c r="B345" s="2" t="s">
        <v>10</v>
      </c>
      <c r="D345" s="8" t="s">
        <v>363</v>
      </c>
      <c r="E345" s="27">
        <v>44771</v>
      </c>
      <c r="F345" s="3">
        <v>0.625</v>
      </c>
      <c r="G345" s="3">
        <v>0.66666666666666663</v>
      </c>
      <c r="H345" s="4">
        <f t="shared" si="33"/>
        <v>0</v>
      </c>
      <c r="I345" s="17">
        <f t="shared" si="34"/>
        <v>3.2500000000000004</v>
      </c>
    </row>
    <row r="346" spans="1:9" x14ac:dyDescent="0.3">
      <c r="A346" s="21">
        <v>4</v>
      </c>
      <c r="B346" s="2">
        <v>18700</v>
      </c>
      <c r="C346" s="24" t="s">
        <v>209</v>
      </c>
      <c r="E346" s="27">
        <v>44771</v>
      </c>
      <c r="F346" s="3">
        <v>0.66666666666666663</v>
      </c>
      <c r="G346" s="3">
        <v>0.8125</v>
      </c>
      <c r="H346" s="4">
        <f t="shared" si="33"/>
        <v>3.5000000000000009</v>
      </c>
      <c r="I346" s="17">
        <f t="shared" si="34"/>
        <v>6.7500000000000018</v>
      </c>
    </row>
    <row r="347" spans="1:9" x14ac:dyDescent="0.3">
      <c r="A347" s="21" t="s">
        <v>170</v>
      </c>
      <c r="B347" s="2" t="s">
        <v>32</v>
      </c>
      <c r="D347" s="8" t="s">
        <v>364</v>
      </c>
      <c r="E347" s="27">
        <v>44771</v>
      </c>
      <c r="F347" s="3">
        <v>0.8125</v>
      </c>
      <c r="G347" s="3">
        <v>0.83333333333333337</v>
      </c>
      <c r="H347" s="4">
        <f t="shared" si="33"/>
        <v>0</v>
      </c>
      <c r="I347" s="17">
        <f t="shared" si="34"/>
        <v>6.7500000000000018</v>
      </c>
    </row>
    <row r="348" spans="1:9" x14ac:dyDescent="0.3">
      <c r="A348" s="21">
        <v>4</v>
      </c>
      <c r="B348" s="2">
        <v>18700</v>
      </c>
      <c r="C348" s="24" t="s">
        <v>209</v>
      </c>
      <c r="E348" s="27">
        <v>44771</v>
      </c>
      <c r="F348" s="3">
        <f t="shared" ref="F348:F349" si="35">IF(E348="New","",IF(E348=E347,G347,TIME(9,0,0)))</f>
        <v>0.83333333333333337</v>
      </c>
      <c r="G348" s="3">
        <v>0.86458333333333337</v>
      </c>
      <c r="H348" s="4">
        <f t="shared" si="33"/>
        <v>0.75</v>
      </c>
      <c r="I348" s="17">
        <f t="shared" si="34"/>
        <v>7.5000000000000018</v>
      </c>
    </row>
    <row r="349" spans="1:9" x14ac:dyDescent="0.3">
      <c r="A349" s="21" t="s">
        <v>175</v>
      </c>
      <c r="D349" s="8" t="s">
        <v>22</v>
      </c>
      <c r="E349" s="27">
        <v>44774</v>
      </c>
      <c r="F349" s="3">
        <f t="shared" si="35"/>
        <v>0.375</v>
      </c>
      <c r="H349" s="4">
        <f t="shared" si="33"/>
        <v>0</v>
      </c>
      <c r="I349" s="17">
        <f t="shared" si="34"/>
        <v>0</v>
      </c>
    </row>
    <row r="350" spans="1:9" x14ac:dyDescent="0.3">
      <c r="A350">
        <v>4</v>
      </c>
      <c r="B350" s="2">
        <v>18700</v>
      </c>
      <c r="C350" s="24" t="s">
        <v>209</v>
      </c>
      <c r="E350" s="27">
        <v>44775</v>
      </c>
      <c r="F350" s="3">
        <v>0.32291666666666669</v>
      </c>
      <c r="G350" s="3">
        <v>0.39583333333333331</v>
      </c>
      <c r="H350" s="4">
        <f t="shared" si="33"/>
        <v>1.7499999999999991</v>
      </c>
      <c r="I350" s="17">
        <f t="shared" si="34"/>
        <v>1.7499999999999991</v>
      </c>
    </row>
    <row r="351" spans="1:9" x14ac:dyDescent="0.3">
      <c r="A351" t="s">
        <v>77</v>
      </c>
      <c r="B351" s="2" t="s">
        <v>77</v>
      </c>
      <c r="C351" s="7" t="s">
        <v>66</v>
      </c>
      <c r="E351" s="27">
        <v>44775</v>
      </c>
      <c r="F351" s="3">
        <v>0.39583333333333331</v>
      </c>
      <c r="G351" s="3">
        <v>0.41666666666666669</v>
      </c>
      <c r="H351" s="4">
        <f t="shared" si="33"/>
        <v>0.50000000000000089</v>
      </c>
      <c r="I351" s="17">
        <f t="shared" si="34"/>
        <v>2.25</v>
      </c>
    </row>
    <row r="352" spans="1:9" x14ac:dyDescent="0.3">
      <c r="A352">
        <v>4</v>
      </c>
      <c r="B352" s="2">
        <v>18700</v>
      </c>
      <c r="C352" s="24" t="s">
        <v>209</v>
      </c>
      <c r="E352" s="27">
        <v>44775</v>
      </c>
      <c r="F352" s="3">
        <v>0.41666666666666669</v>
      </c>
      <c r="G352" s="3">
        <v>0.5</v>
      </c>
      <c r="H352" s="4">
        <f t="shared" si="33"/>
        <v>1.9999999999999996</v>
      </c>
      <c r="I352" s="17">
        <f t="shared" si="34"/>
        <v>4.25</v>
      </c>
    </row>
    <row r="353" spans="1:70" x14ac:dyDescent="0.3">
      <c r="A353" s="21" t="s">
        <v>170</v>
      </c>
      <c r="B353" s="2" t="s">
        <v>10</v>
      </c>
      <c r="D353" s="8" t="s">
        <v>156</v>
      </c>
      <c r="E353" s="27">
        <v>44775</v>
      </c>
      <c r="F353" s="3">
        <v>0.54166666666666663</v>
      </c>
      <c r="G353" s="3">
        <v>0.58333333333333337</v>
      </c>
      <c r="H353" s="4">
        <f t="shared" si="33"/>
        <v>0</v>
      </c>
      <c r="I353" s="17">
        <f t="shared" si="34"/>
        <v>4.25</v>
      </c>
    </row>
    <row r="354" spans="1:70" x14ac:dyDescent="0.3">
      <c r="A354">
        <v>4</v>
      </c>
      <c r="B354" s="2">
        <v>18700</v>
      </c>
      <c r="C354" s="24" t="s">
        <v>209</v>
      </c>
      <c r="E354" s="27">
        <v>44775</v>
      </c>
      <c r="F354" s="3">
        <v>0.58333333333333337</v>
      </c>
      <c r="G354" s="3">
        <v>0.70833333333333337</v>
      </c>
      <c r="H354" s="4">
        <f t="shared" si="33"/>
        <v>3</v>
      </c>
      <c r="I354" s="17">
        <f t="shared" si="34"/>
        <v>7.25</v>
      </c>
    </row>
    <row r="355" spans="1:70" x14ac:dyDescent="0.3">
      <c r="A355" s="21" t="s">
        <v>170</v>
      </c>
      <c r="B355" s="2" t="s">
        <v>143</v>
      </c>
      <c r="C355" s="24"/>
      <c r="D355" s="8" t="s">
        <v>366</v>
      </c>
      <c r="E355" s="27">
        <v>44775</v>
      </c>
      <c r="F355" s="3">
        <v>0.70833333333333337</v>
      </c>
      <c r="G355" s="3">
        <v>0.75</v>
      </c>
      <c r="H355" s="4">
        <f t="shared" si="33"/>
        <v>0</v>
      </c>
      <c r="I355" s="17">
        <f t="shared" si="34"/>
        <v>7.25</v>
      </c>
    </row>
    <row r="356" spans="1:70" x14ac:dyDescent="0.3">
      <c r="A356">
        <v>4</v>
      </c>
      <c r="B356" s="2">
        <v>18700</v>
      </c>
      <c r="C356" s="24" t="s">
        <v>209</v>
      </c>
      <c r="E356" s="27">
        <v>44775</v>
      </c>
      <c r="F356" s="3">
        <v>0.75</v>
      </c>
      <c r="G356" s="3">
        <v>0.76041666666666663</v>
      </c>
      <c r="H356" s="4">
        <f t="shared" si="33"/>
        <v>0.24999999999999911</v>
      </c>
      <c r="I356" s="17">
        <f t="shared" si="34"/>
        <v>7.4999999999999991</v>
      </c>
    </row>
    <row r="357" spans="1:70" x14ac:dyDescent="0.3">
      <c r="A357">
        <v>4</v>
      </c>
      <c r="B357" s="2">
        <v>18700</v>
      </c>
      <c r="C357" s="24" t="s">
        <v>209</v>
      </c>
      <c r="E357" s="27">
        <v>44776</v>
      </c>
      <c r="F357" s="3">
        <v>0.32291666666666669</v>
      </c>
      <c r="G357" s="3">
        <v>0.39583333333333331</v>
      </c>
      <c r="H357" s="4">
        <f t="shared" si="33"/>
        <v>1.7499999999999991</v>
      </c>
      <c r="I357" s="17">
        <f t="shared" si="34"/>
        <v>1.7499999999999991</v>
      </c>
    </row>
    <row r="358" spans="1:70" x14ac:dyDescent="0.3">
      <c r="A358" t="s">
        <v>77</v>
      </c>
      <c r="B358" s="2" t="s">
        <v>77</v>
      </c>
      <c r="C358" s="24" t="s">
        <v>66</v>
      </c>
      <c r="E358" s="27">
        <v>44776</v>
      </c>
      <c r="F358" s="3">
        <v>0.39583333333333331</v>
      </c>
      <c r="G358" s="3">
        <v>0.41666666666666669</v>
      </c>
      <c r="H358" s="4">
        <f t="shared" si="33"/>
        <v>0.50000000000000089</v>
      </c>
      <c r="I358" s="17">
        <f t="shared" si="34"/>
        <v>2.25</v>
      </c>
    </row>
    <row r="359" spans="1:70" x14ac:dyDescent="0.3">
      <c r="A359">
        <v>4</v>
      </c>
      <c r="B359" s="2">
        <v>18700</v>
      </c>
      <c r="C359" s="24" t="s">
        <v>209</v>
      </c>
      <c r="E359" s="27">
        <v>44776</v>
      </c>
      <c r="F359" s="3">
        <v>0.41666666666666669</v>
      </c>
      <c r="G359" s="3">
        <v>0.5</v>
      </c>
      <c r="H359" s="4">
        <f t="shared" si="33"/>
        <v>1.9999999999999996</v>
      </c>
      <c r="I359" s="17">
        <f t="shared" si="34"/>
        <v>4.25</v>
      </c>
    </row>
    <row r="360" spans="1:70" x14ac:dyDescent="0.3">
      <c r="A360">
        <v>4</v>
      </c>
      <c r="B360" s="2">
        <v>18700</v>
      </c>
      <c r="C360" s="24" t="s">
        <v>209</v>
      </c>
      <c r="E360" s="27">
        <v>44776</v>
      </c>
      <c r="F360" s="3">
        <v>0.54166666666666663</v>
      </c>
      <c r="G360" s="3">
        <v>0.67708333333333337</v>
      </c>
      <c r="H360" s="4">
        <f t="shared" si="33"/>
        <v>3.2500000000000018</v>
      </c>
      <c r="I360" s="17">
        <f t="shared" si="34"/>
        <v>7.5000000000000018</v>
      </c>
    </row>
    <row r="361" spans="1:70" ht="14.4" customHeight="1" x14ac:dyDescent="0.3">
      <c r="A361">
        <v>4</v>
      </c>
      <c r="B361" s="2">
        <v>18700</v>
      </c>
      <c r="C361" s="24" t="s">
        <v>209</v>
      </c>
      <c r="E361" s="27">
        <v>44777</v>
      </c>
      <c r="F361" s="3">
        <v>0.32291666666666669</v>
      </c>
      <c r="G361" s="3">
        <v>0.39583333333333331</v>
      </c>
      <c r="H361" s="4">
        <f t="shared" si="33"/>
        <v>1.7499999999999991</v>
      </c>
      <c r="I361" s="17">
        <f t="shared" si="34"/>
        <v>1.7499999999999991</v>
      </c>
      <c r="BR361" s="2"/>
    </row>
    <row r="362" spans="1:70" x14ac:dyDescent="0.3">
      <c r="A362" t="s">
        <v>77</v>
      </c>
      <c r="B362" s="2" t="s">
        <v>77</v>
      </c>
      <c r="C362" s="24" t="s">
        <v>66</v>
      </c>
      <c r="E362" s="27">
        <v>44777</v>
      </c>
      <c r="F362" s="3">
        <v>0.39583333333333331</v>
      </c>
      <c r="G362" s="3">
        <v>0.41666666666666669</v>
      </c>
      <c r="H362" s="4">
        <f t="shared" si="33"/>
        <v>0.50000000000000089</v>
      </c>
      <c r="I362" s="17">
        <f t="shared" si="34"/>
        <v>2.25</v>
      </c>
    </row>
    <row r="363" spans="1:70" x14ac:dyDescent="0.3">
      <c r="A363">
        <v>4</v>
      </c>
      <c r="B363" s="2">
        <v>18700</v>
      </c>
      <c r="C363" s="24" t="s">
        <v>209</v>
      </c>
      <c r="E363" s="27">
        <v>44777</v>
      </c>
      <c r="F363" s="3">
        <v>0.41666666666666669</v>
      </c>
      <c r="G363" s="3">
        <v>0.5</v>
      </c>
      <c r="H363" s="4">
        <f t="shared" si="33"/>
        <v>1.9999999999999996</v>
      </c>
      <c r="I363" s="17">
        <f t="shared" si="34"/>
        <v>4.25</v>
      </c>
    </row>
    <row r="364" spans="1:70" x14ac:dyDescent="0.3">
      <c r="A364">
        <v>4</v>
      </c>
      <c r="B364" s="2">
        <v>18700</v>
      </c>
      <c r="C364" s="24" t="s">
        <v>209</v>
      </c>
      <c r="E364" s="27">
        <v>44777</v>
      </c>
      <c r="F364" s="3">
        <v>0.54166666666666663</v>
      </c>
      <c r="G364" s="3">
        <v>0.55208333333333337</v>
      </c>
      <c r="H364" s="4">
        <f t="shared" si="33"/>
        <v>0.25000000000000178</v>
      </c>
      <c r="I364" s="17">
        <f t="shared" si="34"/>
        <v>4.5000000000000018</v>
      </c>
    </row>
    <row r="365" spans="1:70" x14ac:dyDescent="0.3">
      <c r="A365" s="2" t="s">
        <v>77</v>
      </c>
      <c r="B365" s="2" t="s">
        <v>77</v>
      </c>
      <c r="C365" s="24" t="s">
        <v>66</v>
      </c>
      <c r="D365" s="8" t="s">
        <v>367</v>
      </c>
      <c r="E365" s="27">
        <v>44777</v>
      </c>
      <c r="F365" s="3">
        <v>0.55208333333333337</v>
      </c>
      <c r="G365" s="3">
        <v>0.59375</v>
      </c>
      <c r="H365" s="4">
        <f t="shared" si="33"/>
        <v>0.99999999999999911</v>
      </c>
      <c r="I365" s="17">
        <f t="shared" si="34"/>
        <v>5.5000000000000009</v>
      </c>
    </row>
    <row r="366" spans="1:70" x14ac:dyDescent="0.3">
      <c r="A366">
        <v>4</v>
      </c>
      <c r="B366" s="2">
        <v>18700</v>
      </c>
      <c r="C366" s="24" t="s">
        <v>209</v>
      </c>
      <c r="E366" s="27">
        <v>44777</v>
      </c>
      <c r="F366" s="3">
        <v>0.59375</v>
      </c>
      <c r="G366" s="3">
        <v>0.71875</v>
      </c>
      <c r="H366" s="4">
        <f t="shared" si="33"/>
        <v>3</v>
      </c>
      <c r="I366" s="17">
        <f t="shared" si="34"/>
        <v>8.5</v>
      </c>
    </row>
    <row r="367" spans="1:70" x14ac:dyDescent="0.3">
      <c r="A367" s="21" t="s">
        <v>175</v>
      </c>
      <c r="D367" s="8" t="s">
        <v>22</v>
      </c>
      <c r="E367" s="27">
        <v>44778</v>
      </c>
      <c r="H367" s="4">
        <f t="shared" si="33"/>
        <v>0</v>
      </c>
      <c r="I367" s="17">
        <f t="shared" si="34"/>
        <v>0</v>
      </c>
    </row>
    <row r="368" spans="1:70" x14ac:dyDescent="0.3">
      <c r="A368">
        <v>4</v>
      </c>
      <c r="B368" s="2">
        <v>18700</v>
      </c>
      <c r="C368" s="24" t="s">
        <v>209</v>
      </c>
      <c r="E368" s="27">
        <v>44781</v>
      </c>
      <c r="F368" s="3">
        <v>0.33333333333333331</v>
      </c>
      <c r="G368" s="3">
        <v>0.39583333333333331</v>
      </c>
      <c r="H368" s="4">
        <f t="shared" ref="H368:H431" si="36">IF(AND(C368&lt;&gt;"",F368&lt;&gt;"",G368&lt;&gt;""),(G368-F368)*24,0)</f>
        <v>1.5</v>
      </c>
      <c r="I368" s="17">
        <f t="shared" ref="I368:I431" si="37">IF(E368=E367,H368+I367,H368)</f>
        <v>1.5</v>
      </c>
    </row>
    <row r="369" spans="1:9" x14ac:dyDescent="0.3">
      <c r="A369" t="s">
        <v>77</v>
      </c>
      <c r="B369" s="2" t="s">
        <v>77</v>
      </c>
      <c r="C369" s="24" t="s">
        <v>66</v>
      </c>
      <c r="E369" s="27">
        <v>44781</v>
      </c>
      <c r="F369" s="3">
        <v>0.39583333333333331</v>
      </c>
      <c r="G369" s="3">
        <v>0.41666666666666669</v>
      </c>
      <c r="H369" s="4">
        <f t="shared" si="36"/>
        <v>0.50000000000000089</v>
      </c>
      <c r="I369" s="17">
        <f t="shared" si="37"/>
        <v>2.0000000000000009</v>
      </c>
    </row>
    <row r="370" spans="1:9" x14ac:dyDescent="0.3">
      <c r="A370">
        <v>4</v>
      </c>
      <c r="B370" s="2">
        <v>18700</v>
      </c>
      <c r="C370" s="24" t="s">
        <v>209</v>
      </c>
      <c r="E370" s="27">
        <v>44781</v>
      </c>
      <c r="F370" s="3">
        <v>0.41666666666666669</v>
      </c>
      <c r="G370" s="3">
        <v>0.44791666666666669</v>
      </c>
      <c r="H370" s="4">
        <f t="shared" si="36"/>
        <v>0.75</v>
      </c>
      <c r="I370" s="17">
        <f t="shared" si="37"/>
        <v>2.7500000000000009</v>
      </c>
    </row>
    <row r="371" spans="1:9" x14ac:dyDescent="0.3">
      <c r="A371">
        <v>4</v>
      </c>
      <c r="B371" s="2">
        <v>18700</v>
      </c>
      <c r="C371" s="24" t="s">
        <v>209</v>
      </c>
      <c r="D371" s="8" t="s">
        <v>371</v>
      </c>
      <c r="E371" s="27">
        <v>44781</v>
      </c>
      <c r="F371" s="3">
        <v>0.44791666666666669</v>
      </c>
      <c r="G371" s="3">
        <v>0.46875</v>
      </c>
      <c r="H371" s="4">
        <f t="shared" si="36"/>
        <v>0.49999999999999956</v>
      </c>
      <c r="I371" s="17">
        <f t="shared" si="37"/>
        <v>3.2500000000000004</v>
      </c>
    </row>
    <row r="372" spans="1:9" x14ac:dyDescent="0.3">
      <c r="A372">
        <v>4</v>
      </c>
      <c r="B372" s="2">
        <v>18700</v>
      </c>
      <c r="C372" s="24" t="s">
        <v>209</v>
      </c>
      <c r="E372" s="27">
        <v>44781</v>
      </c>
      <c r="F372" s="3">
        <v>0.46875</v>
      </c>
      <c r="G372" s="3">
        <v>0.5</v>
      </c>
      <c r="H372" s="4">
        <f t="shared" si="36"/>
        <v>0.75</v>
      </c>
      <c r="I372" s="17">
        <f t="shared" si="37"/>
        <v>4</v>
      </c>
    </row>
    <row r="373" spans="1:9" x14ac:dyDescent="0.3">
      <c r="A373">
        <v>4</v>
      </c>
      <c r="B373" s="2">
        <v>18700</v>
      </c>
      <c r="C373" s="24" t="s">
        <v>210</v>
      </c>
      <c r="D373" s="109" t="s">
        <v>380</v>
      </c>
      <c r="E373" s="27">
        <v>44781</v>
      </c>
      <c r="F373" s="3">
        <v>0.54166666666666663</v>
      </c>
      <c r="G373" s="3">
        <v>0.6875</v>
      </c>
      <c r="H373" s="4">
        <f t="shared" si="36"/>
        <v>3.5000000000000009</v>
      </c>
      <c r="I373" s="17">
        <f t="shared" si="37"/>
        <v>7.5000000000000009</v>
      </c>
    </row>
    <row r="374" spans="1:9" x14ac:dyDescent="0.3">
      <c r="A374">
        <v>4</v>
      </c>
      <c r="B374" s="2">
        <v>18700</v>
      </c>
      <c r="C374" s="24" t="s">
        <v>210</v>
      </c>
      <c r="D374" s="8" t="s">
        <v>381</v>
      </c>
      <c r="E374" s="27">
        <v>44782</v>
      </c>
      <c r="F374" s="3">
        <v>0.28125</v>
      </c>
      <c r="G374" s="3">
        <v>0.39583333333333331</v>
      </c>
      <c r="H374" s="4">
        <f t="shared" si="36"/>
        <v>2.7499999999999996</v>
      </c>
      <c r="I374" s="17">
        <f t="shared" si="37"/>
        <v>2.7499999999999996</v>
      </c>
    </row>
    <row r="375" spans="1:9" x14ac:dyDescent="0.3">
      <c r="A375" t="s">
        <v>77</v>
      </c>
      <c r="B375" s="2" t="s">
        <v>77</v>
      </c>
      <c r="C375" s="24" t="s">
        <v>66</v>
      </c>
      <c r="E375" s="27">
        <v>44782</v>
      </c>
      <c r="F375" s="3">
        <v>0.39583333333333331</v>
      </c>
      <c r="G375" s="3">
        <v>0.41666666666666669</v>
      </c>
      <c r="H375" s="4">
        <f t="shared" si="36"/>
        <v>0.50000000000000089</v>
      </c>
      <c r="I375" s="17">
        <f t="shared" si="37"/>
        <v>3.2500000000000004</v>
      </c>
    </row>
    <row r="376" spans="1:9" x14ac:dyDescent="0.3">
      <c r="A376">
        <v>4</v>
      </c>
      <c r="B376" s="2">
        <v>18700</v>
      </c>
      <c r="C376" s="24" t="s">
        <v>210</v>
      </c>
      <c r="E376" s="27">
        <v>44782</v>
      </c>
      <c r="F376" s="3">
        <v>0.41666666666666669</v>
      </c>
      <c r="G376" s="3">
        <v>0.5</v>
      </c>
      <c r="H376" s="4">
        <f t="shared" si="36"/>
        <v>1.9999999999999996</v>
      </c>
      <c r="I376" s="17">
        <f t="shared" si="37"/>
        <v>5.25</v>
      </c>
    </row>
    <row r="377" spans="1:9" x14ac:dyDescent="0.3">
      <c r="A377">
        <v>4</v>
      </c>
      <c r="B377" s="2">
        <v>18700</v>
      </c>
      <c r="C377" s="24" t="s">
        <v>210</v>
      </c>
      <c r="E377" s="27">
        <v>44782</v>
      </c>
      <c r="F377" s="3">
        <v>0.54166666666666663</v>
      </c>
      <c r="G377" s="3">
        <v>0.55208333333333337</v>
      </c>
      <c r="H377" s="4">
        <f t="shared" si="36"/>
        <v>0.25000000000000178</v>
      </c>
      <c r="I377" s="17">
        <f t="shared" si="37"/>
        <v>5.5000000000000018</v>
      </c>
    </row>
    <row r="378" spans="1:9" x14ac:dyDescent="0.3">
      <c r="A378" s="2" t="s">
        <v>77</v>
      </c>
      <c r="B378" s="2" t="s">
        <v>77</v>
      </c>
      <c r="C378" s="24" t="s">
        <v>66</v>
      </c>
      <c r="D378" s="8" t="s">
        <v>367</v>
      </c>
      <c r="E378" s="27">
        <v>44782</v>
      </c>
      <c r="F378" s="3">
        <v>0.55208333333333337</v>
      </c>
      <c r="G378" s="3">
        <v>0.57291666666666663</v>
      </c>
      <c r="H378" s="4">
        <f t="shared" si="36"/>
        <v>0.49999999999999822</v>
      </c>
      <c r="I378" s="17">
        <f t="shared" si="37"/>
        <v>6</v>
      </c>
    </row>
    <row r="379" spans="1:9" x14ac:dyDescent="0.3">
      <c r="A379">
        <v>4</v>
      </c>
      <c r="B379" s="2">
        <v>18700</v>
      </c>
      <c r="C379" s="24" t="s">
        <v>210</v>
      </c>
      <c r="E379" s="27">
        <v>44782</v>
      </c>
      <c r="F379" s="3">
        <v>0.57291666666666663</v>
      </c>
      <c r="G379" s="3">
        <v>0.63541666666666663</v>
      </c>
      <c r="H379" s="4">
        <f t="shared" si="36"/>
        <v>1.5</v>
      </c>
      <c r="I379" s="17">
        <f t="shared" si="37"/>
        <v>7.5</v>
      </c>
    </row>
    <row r="380" spans="1:9" x14ac:dyDescent="0.3">
      <c r="A380">
        <v>4</v>
      </c>
      <c r="B380" s="2">
        <v>18700</v>
      </c>
      <c r="C380" s="24" t="s">
        <v>210</v>
      </c>
      <c r="D380" s="8" t="s">
        <v>382</v>
      </c>
      <c r="E380" s="27">
        <v>44783</v>
      </c>
      <c r="F380" s="3">
        <v>0.33333333333333331</v>
      </c>
      <c r="G380" s="3">
        <v>0.39583333333333331</v>
      </c>
      <c r="H380" s="4">
        <f t="shared" si="36"/>
        <v>1.5</v>
      </c>
      <c r="I380" s="17">
        <f t="shared" si="37"/>
        <v>1.5</v>
      </c>
    </row>
    <row r="381" spans="1:9" x14ac:dyDescent="0.3">
      <c r="A381" t="s">
        <v>77</v>
      </c>
      <c r="B381" s="2" t="s">
        <v>77</v>
      </c>
      <c r="C381" s="24" t="s">
        <v>66</v>
      </c>
      <c r="E381" s="27">
        <v>44783</v>
      </c>
      <c r="F381" s="3">
        <v>0.39583333333333331</v>
      </c>
      <c r="G381" s="3">
        <v>0.41666666666666669</v>
      </c>
      <c r="H381" s="4">
        <f t="shared" si="36"/>
        <v>0.50000000000000089</v>
      </c>
      <c r="I381" s="17">
        <f t="shared" si="37"/>
        <v>2.0000000000000009</v>
      </c>
    </row>
    <row r="382" spans="1:9" x14ac:dyDescent="0.3">
      <c r="A382">
        <v>4</v>
      </c>
      <c r="B382" s="2">
        <v>18700</v>
      </c>
      <c r="C382" s="24" t="s">
        <v>210</v>
      </c>
      <c r="E382" s="27">
        <v>44783</v>
      </c>
      <c r="F382" s="3">
        <v>0.41666666666666669</v>
      </c>
      <c r="G382" s="3">
        <v>0.5</v>
      </c>
      <c r="H382" s="4">
        <f t="shared" si="36"/>
        <v>1.9999999999999996</v>
      </c>
      <c r="I382" s="17">
        <f t="shared" si="37"/>
        <v>4</v>
      </c>
    </row>
    <row r="383" spans="1:9" x14ac:dyDescent="0.3">
      <c r="A383">
        <v>4</v>
      </c>
      <c r="B383" s="2">
        <v>18700</v>
      </c>
      <c r="C383" s="24" t="s">
        <v>210</v>
      </c>
      <c r="E383" s="27">
        <v>44783</v>
      </c>
      <c r="F383" s="3">
        <v>0.54166666666666663</v>
      </c>
      <c r="G383" s="3">
        <v>0.64583333333333337</v>
      </c>
      <c r="H383" s="4">
        <f t="shared" si="36"/>
        <v>2.5000000000000018</v>
      </c>
      <c r="I383" s="17">
        <f t="shared" si="37"/>
        <v>6.5000000000000018</v>
      </c>
    </row>
    <row r="384" spans="1:9" x14ac:dyDescent="0.3">
      <c r="A384">
        <v>4</v>
      </c>
      <c r="B384" s="2">
        <v>18700</v>
      </c>
      <c r="C384" s="24" t="s">
        <v>210</v>
      </c>
      <c r="D384" s="8" t="s">
        <v>372</v>
      </c>
      <c r="E384" s="27">
        <v>44783</v>
      </c>
      <c r="F384" s="3">
        <v>0.64583333333333337</v>
      </c>
      <c r="G384" s="3">
        <v>0.66666666666666663</v>
      </c>
      <c r="H384" s="4">
        <f t="shared" si="36"/>
        <v>0.49999999999999822</v>
      </c>
      <c r="I384" s="17">
        <f t="shared" si="37"/>
        <v>7</v>
      </c>
    </row>
    <row r="385" spans="1:9" x14ac:dyDescent="0.3">
      <c r="A385" t="s">
        <v>370</v>
      </c>
      <c r="B385" s="2" t="s">
        <v>32</v>
      </c>
      <c r="C385" s="24"/>
      <c r="D385" s="8" t="s">
        <v>373</v>
      </c>
      <c r="E385" s="27">
        <v>44783</v>
      </c>
      <c r="F385" s="3">
        <v>0.66666666666666663</v>
      </c>
      <c r="G385" s="3">
        <v>0.70833333333333337</v>
      </c>
      <c r="H385" s="4">
        <f t="shared" si="36"/>
        <v>0</v>
      </c>
      <c r="I385" s="17">
        <f t="shared" si="37"/>
        <v>7</v>
      </c>
    </row>
    <row r="386" spans="1:9" x14ac:dyDescent="0.3">
      <c r="A386">
        <v>4</v>
      </c>
      <c r="B386" s="2">
        <v>18700</v>
      </c>
      <c r="C386" s="24" t="s">
        <v>210</v>
      </c>
      <c r="E386" s="27">
        <v>44783</v>
      </c>
      <c r="F386" s="3">
        <v>0.70833333333333337</v>
      </c>
      <c r="G386" s="3">
        <v>0.72916666666666663</v>
      </c>
      <c r="H386" s="4">
        <f t="shared" si="36"/>
        <v>0.49999999999999822</v>
      </c>
      <c r="I386" s="17">
        <f t="shared" si="37"/>
        <v>7.4999999999999982</v>
      </c>
    </row>
    <row r="387" spans="1:9" x14ac:dyDescent="0.3">
      <c r="A387">
        <v>4</v>
      </c>
      <c r="B387" s="2">
        <v>18700</v>
      </c>
      <c r="C387" s="24" t="s">
        <v>209</v>
      </c>
      <c r="D387" s="8" t="s">
        <v>374</v>
      </c>
      <c r="E387" s="27">
        <v>44784</v>
      </c>
      <c r="F387" s="3">
        <v>0.32291666666666669</v>
      </c>
      <c r="G387" s="3">
        <v>0.39583333333333331</v>
      </c>
      <c r="H387" s="4">
        <f t="shared" si="36"/>
        <v>1.7499999999999991</v>
      </c>
      <c r="I387" s="17">
        <f t="shared" si="37"/>
        <v>1.7499999999999991</v>
      </c>
    </row>
    <row r="388" spans="1:9" x14ac:dyDescent="0.3">
      <c r="A388" t="s">
        <v>77</v>
      </c>
      <c r="B388" s="2" t="s">
        <v>77</v>
      </c>
      <c r="C388" s="24" t="s">
        <v>66</v>
      </c>
      <c r="E388" s="27">
        <v>44784</v>
      </c>
      <c r="F388" s="3">
        <v>0.39583333333333331</v>
      </c>
      <c r="G388" s="3">
        <v>0.42708333333333331</v>
      </c>
      <c r="H388" s="4">
        <f t="shared" si="36"/>
        <v>0.75</v>
      </c>
      <c r="I388" s="17">
        <f t="shared" si="37"/>
        <v>2.4999999999999991</v>
      </c>
    </row>
    <row r="389" spans="1:9" x14ac:dyDescent="0.3">
      <c r="A389">
        <v>4</v>
      </c>
      <c r="B389" s="2">
        <v>18700</v>
      </c>
      <c r="C389" s="24" t="s">
        <v>209</v>
      </c>
      <c r="E389" s="27">
        <v>44784</v>
      </c>
      <c r="F389" s="3">
        <v>0.42708333333333331</v>
      </c>
      <c r="G389" s="3">
        <v>0.5</v>
      </c>
      <c r="H389" s="4">
        <f t="shared" si="36"/>
        <v>1.7500000000000004</v>
      </c>
      <c r="I389" s="17">
        <f t="shared" si="37"/>
        <v>4.25</v>
      </c>
    </row>
    <row r="390" spans="1:9" x14ac:dyDescent="0.3">
      <c r="A390">
        <v>4</v>
      </c>
      <c r="B390" s="2">
        <v>18700</v>
      </c>
      <c r="C390" s="24" t="s">
        <v>209</v>
      </c>
      <c r="E390" s="27">
        <v>44784</v>
      </c>
      <c r="F390" s="3">
        <v>0.54166666666666663</v>
      </c>
      <c r="G390" s="3">
        <v>0.55208333333333337</v>
      </c>
      <c r="H390" s="4">
        <f t="shared" si="36"/>
        <v>0.25000000000000178</v>
      </c>
      <c r="I390" s="17">
        <f t="shared" si="37"/>
        <v>4.5000000000000018</v>
      </c>
    </row>
    <row r="391" spans="1:9" x14ac:dyDescent="0.3">
      <c r="A391" t="s">
        <v>77</v>
      </c>
      <c r="B391" s="2" t="s">
        <v>77</v>
      </c>
      <c r="C391" s="24" t="s">
        <v>66</v>
      </c>
      <c r="D391" s="8" t="s">
        <v>367</v>
      </c>
      <c r="E391" s="27">
        <v>44784</v>
      </c>
      <c r="F391" s="3">
        <v>0.55208333333333337</v>
      </c>
      <c r="G391" s="3">
        <v>0.57291666666666663</v>
      </c>
      <c r="H391" s="4">
        <f t="shared" si="36"/>
        <v>0.49999999999999822</v>
      </c>
      <c r="I391" s="17">
        <f t="shared" si="37"/>
        <v>5</v>
      </c>
    </row>
    <row r="392" spans="1:9" x14ac:dyDescent="0.3">
      <c r="A392">
        <v>4</v>
      </c>
      <c r="B392" s="2">
        <v>18700</v>
      </c>
      <c r="C392" s="24" t="s">
        <v>209</v>
      </c>
      <c r="E392" s="27">
        <v>44784</v>
      </c>
      <c r="F392" s="3">
        <v>0.57291666666666663</v>
      </c>
      <c r="G392" s="3">
        <v>0.67708333333333337</v>
      </c>
      <c r="H392" s="4">
        <f t="shared" si="36"/>
        <v>2.5000000000000018</v>
      </c>
      <c r="I392" s="17">
        <f t="shared" si="37"/>
        <v>7.5000000000000018</v>
      </c>
    </row>
    <row r="393" spans="1:9" x14ac:dyDescent="0.3">
      <c r="A393" t="s">
        <v>175</v>
      </c>
      <c r="D393" s="8" t="s">
        <v>238</v>
      </c>
      <c r="E393" s="27">
        <v>44785</v>
      </c>
      <c r="H393" s="4">
        <f t="shared" si="36"/>
        <v>0</v>
      </c>
      <c r="I393" s="17">
        <f t="shared" si="37"/>
        <v>0</v>
      </c>
    </row>
    <row r="394" spans="1:9" x14ac:dyDescent="0.3">
      <c r="A394">
        <v>4</v>
      </c>
      <c r="B394" s="2">
        <v>18700</v>
      </c>
      <c r="C394" s="24" t="s">
        <v>209</v>
      </c>
      <c r="E394" s="27">
        <v>44788</v>
      </c>
      <c r="F394" s="3">
        <v>0.34375</v>
      </c>
      <c r="G394" s="3">
        <v>0.39583333333333331</v>
      </c>
      <c r="H394" s="4">
        <f t="shared" si="36"/>
        <v>1.2499999999999996</v>
      </c>
      <c r="I394" s="17">
        <f t="shared" si="37"/>
        <v>1.2499999999999996</v>
      </c>
    </row>
    <row r="395" spans="1:9" x14ac:dyDescent="0.3">
      <c r="A395" t="s">
        <v>77</v>
      </c>
      <c r="B395" s="2" t="s">
        <v>77</v>
      </c>
      <c r="C395" s="24" t="s">
        <v>66</v>
      </c>
      <c r="E395" s="27">
        <v>44788</v>
      </c>
      <c r="F395" s="3">
        <v>0.39583333333333331</v>
      </c>
      <c r="G395" s="3">
        <v>0.41666666666666669</v>
      </c>
      <c r="H395" s="4">
        <f t="shared" si="36"/>
        <v>0.50000000000000089</v>
      </c>
      <c r="I395" s="17">
        <f t="shared" si="37"/>
        <v>1.7500000000000004</v>
      </c>
    </row>
    <row r="396" spans="1:9" x14ac:dyDescent="0.3">
      <c r="A396">
        <v>4</v>
      </c>
      <c r="B396" s="2">
        <v>18700</v>
      </c>
      <c r="C396" s="24" t="s">
        <v>209</v>
      </c>
      <c r="E396" s="27">
        <v>44788</v>
      </c>
      <c r="F396" s="3">
        <v>0.41666666666666669</v>
      </c>
      <c r="G396" s="3">
        <v>0.5</v>
      </c>
      <c r="H396" s="4">
        <f t="shared" si="36"/>
        <v>1.9999999999999996</v>
      </c>
      <c r="I396" s="17">
        <f t="shared" si="37"/>
        <v>3.75</v>
      </c>
    </row>
    <row r="397" spans="1:9" x14ac:dyDescent="0.3">
      <c r="A397">
        <v>4</v>
      </c>
      <c r="B397" s="2">
        <v>18700</v>
      </c>
      <c r="C397" s="24" t="s">
        <v>209</v>
      </c>
      <c r="E397" s="27">
        <v>44788</v>
      </c>
      <c r="F397" s="3">
        <v>0.54166666666666663</v>
      </c>
      <c r="G397" s="3">
        <v>0.69791666666666663</v>
      </c>
      <c r="H397" s="4">
        <f t="shared" si="36"/>
        <v>3.75</v>
      </c>
      <c r="I397" s="17">
        <f t="shared" si="37"/>
        <v>7.5</v>
      </c>
    </row>
    <row r="398" spans="1:9" x14ac:dyDescent="0.3">
      <c r="A398">
        <v>4</v>
      </c>
      <c r="B398" s="2">
        <v>18700</v>
      </c>
      <c r="C398" s="24" t="s">
        <v>210</v>
      </c>
      <c r="D398" s="8" t="s">
        <v>383</v>
      </c>
      <c r="E398" s="27">
        <v>44789</v>
      </c>
      <c r="F398" s="3">
        <v>0.33333333333333331</v>
      </c>
      <c r="G398" s="3">
        <v>0.39583333333333331</v>
      </c>
      <c r="H398" s="4">
        <f t="shared" si="36"/>
        <v>1.5</v>
      </c>
      <c r="I398" s="17">
        <f t="shared" si="37"/>
        <v>1.5</v>
      </c>
    </row>
    <row r="399" spans="1:9" x14ac:dyDescent="0.3">
      <c r="A399" t="s">
        <v>77</v>
      </c>
      <c r="B399" s="2" t="s">
        <v>77</v>
      </c>
      <c r="C399" s="24" t="s">
        <v>66</v>
      </c>
      <c r="E399" s="27">
        <v>44789</v>
      </c>
      <c r="F399" s="3">
        <v>0.39583333333333331</v>
      </c>
      <c r="G399" s="3">
        <v>0.41666666666666669</v>
      </c>
      <c r="H399" s="4">
        <f t="shared" si="36"/>
        <v>0.50000000000000089</v>
      </c>
      <c r="I399" s="17">
        <f t="shared" si="37"/>
        <v>2.0000000000000009</v>
      </c>
    </row>
    <row r="400" spans="1:9" x14ac:dyDescent="0.3">
      <c r="A400">
        <v>4</v>
      </c>
      <c r="B400" s="2">
        <v>18700</v>
      </c>
      <c r="C400" s="24" t="s">
        <v>210</v>
      </c>
      <c r="E400" s="27">
        <v>44789</v>
      </c>
      <c r="F400" s="3">
        <v>0.41666666666666669</v>
      </c>
      <c r="G400" s="3">
        <v>0.5</v>
      </c>
      <c r="H400" s="4">
        <f t="shared" si="36"/>
        <v>1.9999999999999996</v>
      </c>
      <c r="I400" s="17">
        <f t="shared" si="37"/>
        <v>4</v>
      </c>
    </row>
    <row r="401" spans="1:9" x14ac:dyDescent="0.3">
      <c r="A401">
        <v>4</v>
      </c>
      <c r="B401" s="2">
        <v>18700</v>
      </c>
      <c r="C401" s="24" t="s">
        <v>210</v>
      </c>
      <c r="E401" s="27">
        <v>44789</v>
      </c>
      <c r="F401" s="3">
        <v>0.54166666666666663</v>
      </c>
      <c r="G401" s="3">
        <v>0.58333333333333337</v>
      </c>
      <c r="H401" s="4">
        <f t="shared" si="36"/>
        <v>1.0000000000000018</v>
      </c>
      <c r="I401" s="17">
        <f t="shared" si="37"/>
        <v>5.0000000000000018</v>
      </c>
    </row>
    <row r="402" spans="1:9" x14ac:dyDescent="0.3">
      <c r="A402" t="s">
        <v>370</v>
      </c>
      <c r="B402" s="2" t="s">
        <v>32</v>
      </c>
      <c r="C402" s="24"/>
      <c r="D402" s="8" t="s">
        <v>375</v>
      </c>
      <c r="E402" s="27">
        <v>44789</v>
      </c>
      <c r="F402" s="3">
        <v>0.58333333333333337</v>
      </c>
      <c r="G402" s="3">
        <v>0.70833333333333337</v>
      </c>
      <c r="H402" s="4">
        <f t="shared" si="36"/>
        <v>0</v>
      </c>
      <c r="I402" s="17">
        <f t="shared" si="37"/>
        <v>5.0000000000000018</v>
      </c>
    </row>
    <row r="403" spans="1:9" x14ac:dyDescent="0.3">
      <c r="A403">
        <v>4</v>
      </c>
      <c r="B403" s="2">
        <v>18700</v>
      </c>
      <c r="C403" s="24" t="s">
        <v>210</v>
      </c>
      <c r="E403" s="27">
        <v>44789</v>
      </c>
      <c r="F403" s="3">
        <v>0.70833333333333337</v>
      </c>
      <c r="G403" s="3">
        <v>0.8125</v>
      </c>
      <c r="H403" s="4">
        <f t="shared" si="36"/>
        <v>2.4999999999999991</v>
      </c>
      <c r="I403" s="17">
        <f t="shared" si="37"/>
        <v>7.5000000000000009</v>
      </c>
    </row>
    <row r="404" spans="1:9" x14ac:dyDescent="0.3">
      <c r="A404">
        <v>4</v>
      </c>
      <c r="B404" s="2">
        <v>18700</v>
      </c>
      <c r="C404" s="24" t="s">
        <v>210</v>
      </c>
      <c r="D404" s="8" t="s">
        <v>384</v>
      </c>
      <c r="E404" s="27">
        <v>44790</v>
      </c>
      <c r="F404" s="3">
        <v>0.32291666666666669</v>
      </c>
      <c r="G404" s="3">
        <v>0.39583333333333331</v>
      </c>
      <c r="H404" s="4">
        <f t="shared" si="36"/>
        <v>1.7499999999999991</v>
      </c>
      <c r="I404" s="17">
        <f t="shared" si="37"/>
        <v>1.7499999999999991</v>
      </c>
    </row>
    <row r="405" spans="1:9" x14ac:dyDescent="0.3">
      <c r="A405" t="s">
        <v>77</v>
      </c>
      <c r="B405" s="2" t="s">
        <v>77</v>
      </c>
      <c r="C405" s="24" t="s">
        <v>66</v>
      </c>
      <c r="E405" s="27">
        <v>44790</v>
      </c>
      <c r="F405" s="3">
        <v>0.39583333333333331</v>
      </c>
      <c r="G405" s="3">
        <v>0.41666666666666669</v>
      </c>
      <c r="H405" s="4">
        <f t="shared" si="36"/>
        <v>0.50000000000000089</v>
      </c>
      <c r="I405" s="17">
        <f t="shared" si="37"/>
        <v>2.25</v>
      </c>
    </row>
    <row r="406" spans="1:9" x14ac:dyDescent="0.3">
      <c r="A406">
        <v>4</v>
      </c>
      <c r="B406" s="2">
        <v>18700</v>
      </c>
      <c r="C406" s="24" t="s">
        <v>210</v>
      </c>
      <c r="E406" s="27">
        <v>44790</v>
      </c>
      <c r="F406" s="3">
        <v>0.41666666666666669</v>
      </c>
      <c r="G406" s="3">
        <v>0.5</v>
      </c>
      <c r="H406" s="4">
        <f t="shared" si="36"/>
        <v>1.9999999999999996</v>
      </c>
      <c r="I406" s="17">
        <f t="shared" si="37"/>
        <v>4.25</v>
      </c>
    </row>
    <row r="407" spans="1:9" x14ac:dyDescent="0.3">
      <c r="A407">
        <v>4</v>
      </c>
      <c r="B407" s="2">
        <v>18700</v>
      </c>
      <c r="C407" s="24" t="s">
        <v>210</v>
      </c>
      <c r="E407" s="27">
        <v>44790</v>
      </c>
      <c r="F407" s="3">
        <v>0.54166666666666663</v>
      </c>
      <c r="G407" s="3">
        <v>0.66666666666666663</v>
      </c>
      <c r="H407" s="4">
        <f t="shared" si="36"/>
        <v>3</v>
      </c>
      <c r="I407" s="17">
        <f t="shared" si="37"/>
        <v>7.25</v>
      </c>
    </row>
    <row r="408" spans="1:9" x14ac:dyDescent="0.3">
      <c r="A408" t="s">
        <v>370</v>
      </c>
      <c r="B408" s="2" t="s">
        <v>32</v>
      </c>
      <c r="D408" s="8" t="s">
        <v>376</v>
      </c>
      <c r="E408" s="27">
        <v>44790</v>
      </c>
      <c r="F408" s="3">
        <v>0.66666666666666663</v>
      </c>
      <c r="G408" s="3">
        <v>0.70833333333333337</v>
      </c>
      <c r="H408" s="4">
        <f t="shared" si="36"/>
        <v>0</v>
      </c>
      <c r="I408" s="17">
        <f t="shared" si="37"/>
        <v>7.25</v>
      </c>
    </row>
    <row r="409" spans="1:9" x14ac:dyDescent="0.3">
      <c r="A409">
        <v>4</v>
      </c>
      <c r="B409" s="2">
        <v>18700</v>
      </c>
      <c r="C409" s="24" t="s">
        <v>210</v>
      </c>
      <c r="E409" s="27">
        <v>44790</v>
      </c>
      <c r="F409" s="3">
        <v>0.70833333333333337</v>
      </c>
      <c r="G409" s="3">
        <v>0.71875</v>
      </c>
      <c r="H409" s="4">
        <f t="shared" si="36"/>
        <v>0.24999999999999911</v>
      </c>
      <c r="I409" s="17">
        <f t="shared" si="37"/>
        <v>7.4999999999999991</v>
      </c>
    </row>
    <row r="410" spans="1:9" x14ac:dyDescent="0.3">
      <c r="C410" s="24"/>
      <c r="D410" s="8" t="s">
        <v>378</v>
      </c>
      <c r="E410" s="27">
        <v>44791</v>
      </c>
      <c r="F410" s="3">
        <v>0.32291666666666669</v>
      </c>
      <c r="G410" s="3">
        <v>0.39583333333333331</v>
      </c>
      <c r="H410" s="4">
        <f t="shared" si="36"/>
        <v>0</v>
      </c>
      <c r="I410" s="17">
        <f t="shared" si="37"/>
        <v>0</v>
      </c>
    </row>
    <row r="411" spans="1:9" x14ac:dyDescent="0.3">
      <c r="A411" t="s">
        <v>370</v>
      </c>
      <c r="B411" s="2" t="s">
        <v>77</v>
      </c>
      <c r="C411" s="24"/>
      <c r="D411" s="8" t="s">
        <v>367</v>
      </c>
      <c r="E411" s="27">
        <v>44791</v>
      </c>
      <c r="F411" s="3">
        <v>0.55208333333333337</v>
      </c>
      <c r="G411" s="3">
        <v>0.58333333333333337</v>
      </c>
      <c r="H411" s="4">
        <f t="shared" si="36"/>
        <v>0</v>
      </c>
      <c r="I411" s="17">
        <f t="shared" si="37"/>
        <v>0</v>
      </c>
    </row>
    <row r="412" spans="1:9" x14ac:dyDescent="0.3">
      <c r="A412" t="s">
        <v>370</v>
      </c>
      <c r="B412" s="2" t="s">
        <v>32</v>
      </c>
      <c r="C412" s="24"/>
      <c r="D412" s="8" t="s">
        <v>377</v>
      </c>
      <c r="E412" s="27">
        <v>44791</v>
      </c>
      <c r="F412" s="3">
        <v>0.58333333333333337</v>
      </c>
      <c r="G412" s="3">
        <v>0.70833333333333337</v>
      </c>
      <c r="H412" s="4">
        <f t="shared" si="36"/>
        <v>0</v>
      </c>
      <c r="I412" s="17">
        <f t="shared" si="37"/>
        <v>0</v>
      </c>
    </row>
    <row r="413" spans="1:9" x14ac:dyDescent="0.3">
      <c r="A413" s="21">
        <v>4</v>
      </c>
      <c r="B413" s="2">
        <v>18700</v>
      </c>
      <c r="C413" s="24" t="s">
        <v>210</v>
      </c>
      <c r="D413" s="8" t="s">
        <v>385</v>
      </c>
      <c r="E413" s="27">
        <v>44792</v>
      </c>
      <c r="F413" s="3">
        <v>0.32291666666666669</v>
      </c>
      <c r="G413" s="3">
        <v>0.39583333333333331</v>
      </c>
      <c r="H413" s="4">
        <f t="shared" si="36"/>
        <v>1.7499999999999991</v>
      </c>
      <c r="I413" s="17">
        <f t="shared" si="37"/>
        <v>1.7499999999999991</v>
      </c>
    </row>
    <row r="414" spans="1:9" x14ac:dyDescent="0.3">
      <c r="A414" t="s">
        <v>77</v>
      </c>
      <c r="B414" s="2" t="s">
        <v>77</v>
      </c>
      <c r="C414" s="7" t="s">
        <v>66</v>
      </c>
      <c r="E414" s="27">
        <v>44792</v>
      </c>
      <c r="F414" s="3">
        <v>0.39583333333333331</v>
      </c>
      <c r="G414" s="3">
        <v>0.41666666666666669</v>
      </c>
      <c r="H414" s="4">
        <f t="shared" si="36"/>
        <v>0.50000000000000089</v>
      </c>
      <c r="I414" s="17">
        <f t="shared" si="37"/>
        <v>2.25</v>
      </c>
    </row>
    <row r="415" spans="1:9" x14ac:dyDescent="0.3">
      <c r="A415" s="21">
        <v>4</v>
      </c>
      <c r="B415" s="2">
        <v>18700</v>
      </c>
      <c r="C415" s="24" t="s">
        <v>210</v>
      </c>
      <c r="E415" s="27">
        <v>44792</v>
      </c>
      <c r="F415" s="3">
        <v>0.41666666666666669</v>
      </c>
      <c r="G415" s="3">
        <v>0.4375</v>
      </c>
      <c r="H415" s="4">
        <f t="shared" si="36"/>
        <v>0.49999999999999956</v>
      </c>
      <c r="I415" s="17">
        <f t="shared" si="37"/>
        <v>2.7499999999999996</v>
      </c>
    </row>
    <row r="416" spans="1:9" x14ac:dyDescent="0.3">
      <c r="A416" s="21" t="s">
        <v>170</v>
      </c>
      <c r="B416" s="2" t="s">
        <v>32</v>
      </c>
      <c r="C416" s="24"/>
      <c r="D416" s="8" t="s">
        <v>365</v>
      </c>
      <c r="E416" s="27">
        <v>44792</v>
      </c>
      <c r="F416" s="3">
        <v>0.4375</v>
      </c>
      <c r="G416" s="3">
        <v>0.95833333333333337</v>
      </c>
      <c r="H416" s="4">
        <f t="shared" si="36"/>
        <v>0</v>
      </c>
      <c r="I416" s="17">
        <f t="shared" si="37"/>
        <v>2.7499999999999996</v>
      </c>
    </row>
    <row r="417" spans="1:84" x14ac:dyDescent="0.3">
      <c r="A417" s="21">
        <v>4</v>
      </c>
      <c r="B417" s="2">
        <v>18700</v>
      </c>
      <c r="C417" s="24" t="s">
        <v>210</v>
      </c>
      <c r="E417" s="27">
        <v>44792</v>
      </c>
      <c r="F417" s="3">
        <v>0.45833333333333331</v>
      </c>
      <c r="G417" s="3">
        <v>0.5</v>
      </c>
      <c r="H417" s="4">
        <f t="shared" si="36"/>
        <v>1.0000000000000004</v>
      </c>
      <c r="I417" s="17">
        <f t="shared" si="37"/>
        <v>3.75</v>
      </c>
    </row>
    <row r="418" spans="1:84" x14ac:dyDescent="0.3">
      <c r="A418" s="21">
        <v>4</v>
      </c>
      <c r="B418" s="2">
        <v>18700</v>
      </c>
      <c r="C418" s="24" t="s">
        <v>210</v>
      </c>
      <c r="E418" s="27">
        <v>44792</v>
      </c>
      <c r="F418" s="3">
        <v>0.54166666666666663</v>
      </c>
      <c r="G418" s="3">
        <v>0.69791666666666663</v>
      </c>
      <c r="H418" s="4">
        <f t="shared" si="36"/>
        <v>3.75</v>
      </c>
      <c r="I418" s="17">
        <f t="shared" si="37"/>
        <v>7.5</v>
      </c>
    </row>
    <row r="419" spans="1:84" x14ac:dyDescent="0.3">
      <c r="D419" s="8" t="s">
        <v>379</v>
      </c>
      <c r="E419" s="27">
        <v>44792</v>
      </c>
      <c r="F419" s="3">
        <v>0.70833333333333337</v>
      </c>
      <c r="G419" s="3">
        <v>0.75</v>
      </c>
      <c r="H419" s="4">
        <f t="shared" si="36"/>
        <v>0</v>
      </c>
      <c r="I419" s="17">
        <f t="shared" si="37"/>
        <v>7.5</v>
      </c>
    </row>
    <row r="420" spans="1:84" x14ac:dyDescent="0.3">
      <c r="A420" s="21">
        <v>4</v>
      </c>
      <c r="B420" s="2">
        <v>18700</v>
      </c>
      <c r="C420" s="24" t="s">
        <v>210</v>
      </c>
      <c r="D420" s="8" t="s">
        <v>386</v>
      </c>
      <c r="E420" s="27">
        <v>44795</v>
      </c>
      <c r="F420" s="3">
        <v>0.32291666666666669</v>
      </c>
      <c r="G420" s="3">
        <v>0.39583333333333331</v>
      </c>
      <c r="H420" s="4">
        <f t="shared" si="36"/>
        <v>1.7499999999999991</v>
      </c>
      <c r="I420" s="17">
        <f t="shared" si="37"/>
        <v>1.7499999999999991</v>
      </c>
    </row>
    <row r="421" spans="1:84" x14ac:dyDescent="0.3">
      <c r="A421" t="s">
        <v>77</v>
      </c>
      <c r="B421" s="2" t="s">
        <v>77</v>
      </c>
      <c r="C421" s="7" t="s">
        <v>66</v>
      </c>
      <c r="E421" s="27">
        <v>44795</v>
      </c>
      <c r="F421" s="3">
        <v>0.39583333333333331</v>
      </c>
      <c r="G421" s="3">
        <v>0.41666666666666669</v>
      </c>
      <c r="H421" s="4">
        <f t="shared" si="36"/>
        <v>0.50000000000000089</v>
      </c>
      <c r="I421" s="17">
        <f t="shared" si="37"/>
        <v>2.25</v>
      </c>
    </row>
    <row r="422" spans="1:84" x14ac:dyDescent="0.3">
      <c r="A422" s="21">
        <v>4</v>
      </c>
      <c r="B422" s="2">
        <v>18700</v>
      </c>
      <c r="C422" s="24" t="s">
        <v>210</v>
      </c>
      <c r="D422" s="8" t="s">
        <v>284</v>
      </c>
      <c r="E422" s="27">
        <v>44795</v>
      </c>
      <c r="F422" s="3">
        <v>0.41666666666666669</v>
      </c>
      <c r="G422" s="3">
        <v>0.5</v>
      </c>
      <c r="H422" s="4">
        <f t="shared" si="36"/>
        <v>1.9999999999999996</v>
      </c>
      <c r="I422" s="17">
        <f t="shared" si="37"/>
        <v>4.25</v>
      </c>
    </row>
    <row r="423" spans="1:84" x14ac:dyDescent="0.3">
      <c r="A423" s="21">
        <v>4</v>
      </c>
      <c r="B423" s="2">
        <v>18700</v>
      </c>
      <c r="C423" s="24" t="s">
        <v>210</v>
      </c>
      <c r="E423" s="27">
        <v>44795</v>
      </c>
      <c r="F423" s="3">
        <v>0.54166666666666663</v>
      </c>
      <c r="G423" s="3">
        <v>0.67708333333333337</v>
      </c>
      <c r="H423" s="4">
        <f t="shared" si="36"/>
        <v>3.2500000000000018</v>
      </c>
      <c r="I423" s="17">
        <f t="shared" si="37"/>
        <v>7.5000000000000018</v>
      </c>
    </row>
    <row r="424" spans="1:84" x14ac:dyDescent="0.3">
      <c r="A424" s="21">
        <v>4</v>
      </c>
      <c r="B424" s="2">
        <v>18700</v>
      </c>
      <c r="C424" s="24" t="s">
        <v>210</v>
      </c>
      <c r="D424" s="8" t="s">
        <v>404</v>
      </c>
      <c r="E424" s="27">
        <v>44796</v>
      </c>
      <c r="F424" s="3">
        <v>0.3125</v>
      </c>
      <c r="G424" s="3">
        <v>0.39583333333333331</v>
      </c>
      <c r="H424" s="4">
        <f t="shared" si="36"/>
        <v>1.9999999999999996</v>
      </c>
      <c r="I424" s="17">
        <f t="shared" si="37"/>
        <v>1.9999999999999996</v>
      </c>
      <c r="CE424">
        <f>LEN(CF424)</f>
        <v>12</v>
      </c>
      <c r="CF424" t="s">
        <v>387</v>
      </c>
    </row>
    <row r="425" spans="1:84" x14ac:dyDescent="0.3">
      <c r="A425" t="s">
        <v>77</v>
      </c>
      <c r="B425" s="2" t="s">
        <v>77</v>
      </c>
      <c r="C425" s="7" t="s">
        <v>66</v>
      </c>
      <c r="E425" s="27">
        <v>44796</v>
      </c>
      <c r="F425" s="3">
        <v>0.39583333333333331</v>
      </c>
      <c r="G425" s="3">
        <v>0.42708333333333331</v>
      </c>
      <c r="H425" s="4">
        <f t="shared" si="36"/>
        <v>0.75</v>
      </c>
      <c r="I425" s="17">
        <f t="shared" si="37"/>
        <v>2.7499999999999996</v>
      </c>
    </row>
    <row r="426" spans="1:84" x14ac:dyDescent="0.3">
      <c r="A426" s="21">
        <v>4</v>
      </c>
      <c r="B426" s="2">
        <v>18700</v>
      </c>
      <c r="C426" s="24" t="s">
        <v>210</v>
      </c>
      <c r="D426" s="8" t="s">
        <v>284</v>
      </c>
      <c r="E426" s="27">
        <v>44796</v>
      </c>
      <c r="F426" s="3">
        <v>0.42708333333333331</v>
      </c>
      <c r="G426" s="3">
        <v>0.5</v>
      </c>
      <c r="H426" s="4">
        <f t="shared" si="36"/>
        <v>1.7500000000000004</v>
      </c>
      <c r="I426" s="17">
        <f t="shared" si="37"/>
        <v>4.5</v>
      </c>
    </row>
    <row r="427" spans="1:84" x14ac:dyDescent="0.3">
      <c r="A427" s="21">
        <v>4</v>
      </c>
      <c r="B427" s="2">
        <v>18700</v>
      </c>
      <c r="C427" s="24" t="s">
        <v>210</v>
      </c>
      <c r="E427" s="27">
        <v>44796</v>
      </c>
      <c r="F427" s="3">
        <v>0.54166666666666663</v>
      </c>
      <c r="G427" s="3">
        <v>0.55208333333333337</v>
      </c>
      <c r="H427" s="4">
        <f t="shared" si="36"/>
        <v>0.25000000000000178</v>
      </c>
      <c r="I427" s="17">
        <f t="shared" si="37"/>
        <v>4.7500000000000018</v>
      </c>
    </row>
    <row r="428" spans="1:84" x14ac:dyDescent="0.3">
      <c r="A428" t="s">
        <v>77</v>
      </c>
      <c r="B428" s="2" t="s">
        <v>77</v>
      </c>
      <c r="C428" s="24" t="s">
        <v>66</v>
      </c>
      <c r="D428" s="8" t="s">
        <v>367</v>
      </c>
      <c r="E428" s="27">
        <v>44796</v>
      </c>
      <c r="F428" s="3">
        <v>0.55208333333333337</v>
      </c>
      <c r="G428" s="3">
        <v>0.57291666666666663</v>
      </c>
      <c r="H428" s="4">
        <f t="shared" si="36"/>
        <v>0.49999999999999822</v>
      </c>
      <c r="I428" s="17">
        <f t="shared" si="37"/>
        <v>5.25</v>
      </c>
    </row>
    <row r="429" spans="1:84" x14ac:dyDescent="0.3">
      <c r="A429" s="21">
        <v>4</v>
      </c>
      <c r="B429" s="2">
        <v>18700</v>
      </c>
      <c r="C429" s="24" t="s">
        <v>210</v>
      </c>
      <c r="E429" s="27">
        <v>44796</v>
      </c>
      <c r="F429" s="3">
        <f t="shared" ref="F429:F492" si="38">IF(E429="New","",IF(E429=E428,G428,TIME(9,0,0)))</f>
        <v>0.57291666666666663</v>
      </c>
      <c r="G429" s="3">
        <v>0.66666666666666663</v>
      </c>
      <c r="H429" s="4">
        <f t="shared" si="36"/>
        <v>2.25</v>
      </c>
      <c r="I429" s="17">
        <f t="shared" si="37"/>
        <v>7.5</v>
      </c>
    </row>
    <row r="430" spans="1:84" x14ac:dyDescent="0.3">
      <c r="A430" s="21">
        <v>4</v>
      </c>
      <c r="B430" s="2">
        <v>18700</v>
      </c>
      <c r="C430" s="24" t="s">
        <v>210</v>
      </c>
      <c r="D430" s="8" t="s">
        <v>405</v>
      </c>
      <c r="E430" s="27">
        <v>44797</v>
      </c>
      <c r="F430" s="3">
        <v>0.33333333333333331</v>
      </c>
      <c r="G430" s="3">
        <v>0.39583333333333331</v>
      </c>
      <c r="H430" s="4">
        <f t="shared" si="36"/>
        <v>1.5</v>
      </c>
      <c r="I430" s="17">
        <f t="shared" si="37"/>
        <v>1.5</v>
      </c>
    </row>
    <row r="431" spans="1:84" x14ac:dyDescent="0.3">
      <c r="A431" t="s">
        <v>77</v>
      </c>
      <c r="B431" s="2" t="s">
        <v>77</v>
      </c>
      <c r="C431" s="24" t="s">
        <v>66</v>
      </c>
      <c r="E431" s="27">
        <v>44797</v>
      </c>
      <c r="F431" s="3">
        <v>0.39583333333333331</v>
      </c>
      <c r="G431" s="3">
        <v>0.41666666666666669</v>
      </c>
      <c r="H431" s="4">
        <f t="shared" si="36"/>
        <v>0.50000000000000089</v>
      </c>
      <c r="I431" s="17">
        <f t="shared" si="37"/>
        <v>2.0000000000000009</v>
      </c>
    </row>
    <row r="432" spans="1:84" x14ac:dyDescent="0.3">
      <c r="A432" s="21">
        <v>4</v>
      </c>
      <c r="B432" s="2">
        <v>18700</v>
      </c>
      <c r="C432" s="24" t="s">
        <v>210</v>
      </c>
      <c r="E432" s="27">
        <v>44797</v>
      </c>
      <c r="F432" s="3">
        <v>0.41666666666666669</v>
      </c>
      <c r="G432" s="3">
        <v>0.5</v>
      </c>
      <c r="H432" s="4">
        <f t="shared" ref="H432:H495" si="39">IF(AND(C432&lt;&gt;"",F432&lt;&gt;"",G432&lt;&gt;""),(G432-F432)*24,0)</f>
        <v>1.9999999999999996</v>
      </c>
      <c r="I432" s="17">
        <f t="shared" ref="I432:I495" si="40">IF(E432=E431,H432+I431,H432)</f>
        <v>4</v>
      </c>
    </row>
    <row r="433" spans="1:9" x14ac:dyDescent="0.3">
      <c r="A433" s="21">
        <v>4</v>
      </c>
      <c r="B433" s="2">
        <v>18700</v>
      </c>
      <c r="C433" s="24" t="s">
        <v>210</v>
      </c>
      <c r="D433" s="8" t="s">
        <v>401</v>
      </c>
      <c r="E433" s="27">
        <v>44797</v>
      </c>
      <c r="F433" s="3">
        <v>0.54166666666666663</v>
      </c>
      <c r="G433" s="3">
        <v>0.6875</v>
      </c>
      <c r="H433" s="4">
        <f t="shared" si="39"/>
        <v>3.5000000000000009</v>
      </c>
      <c r="I433" s="17">
        <f t="shared" si="40"/>
        <v>7.5000000000000009</v>
      </c>
    </row>
    <row r="434" spans="1:9" x14ac:dyDescent="0.3">
      <c r="A434" s="2" t="s">
        <v>77</v>
      </c>
      <c r="B434" s="2" t="s">
        <v>77</v>
      </c>
      <c r="C434" s="24" t="s">
        <v>197</v>
      </c>
      <c r="D434" s="8" t="s">
        <v>402</v>
      </c>
      <c r="E434" s="27">
        <v>44798</v>
      </c>
      <c r="F434" s="3">
        <v>0.32291666666666669</v>
      </c>
      <c r="G434" s="3">
        <v>0.39583333333333331</v>
      </c>
      <c r="H434" s="4">
        <f t="shared" si="39"/>
        <v>1.7499999999999991</v>
      </c>
      <c r="I434" s="17">
        <f t="shared" si="40"/>
        <v>1.7499999999999991</v>
      </c>
    </row>
    <row r="435" spans="1:9" x14ac:dyDescent="0.3">
      <c r="A435" t="s">
        <v>77</v>
      </c>
      <c r="B435" s="2" t="s">
        <v>77</v>
      </c>
      <c r="C435" s="24" t="s">
        <v>66</v>
      </c>
      <c r="E435" s="27">
        <v>44798</v>
      </c>
      <c r="F435" s="3">
        <v>0.39583333333333331</v>
      </c>
      <c r="G435" s="3">
        <v>0.41666666666666669</v>
      </c>
      <c r="H435" s="4">
        <f t="shared" si="39"/>
        <v>0.50000000000000089</v>
      </c>
      <c r="I435" s="17">
        <f t="shared" si="40"/>
        <v>2.25</v>
      </c>
    </row>
    <row r="436" spans="1:9" x14ac:dyDescent="0.3">
      <c r="A436" s="2" t="s">
        <v>77</v>
      </c>
      <c r="B436" s="2" t="s">
        <v>77</v>
      </c>
      <c r="C436" s="24" t="s">
        <v>197</v>
      </c>
      <c r="E436" s="27">
        <v>44798</v>
      </c>
      <c r="F436" s="3">
        <v>0.41666666666666669</v>
      </c>
      <c r="G436" s="3">
        <v>0.5</v>
      </c>
      <c r="H436" s="4">
        <f t="shared" si="39"/>
        <v>1.9999999999999996</v>
      </c>
      <c r="I436" s="17">
        <f t="shared" si="40"/>
        <v>4.25</v>
      </c>
    </row>
    <row r="437" spans="1:9" x14ac:dyDescent="0.3">
      <c r="A437" s="2" t="s">
        <v>77</v>
      </c>
      <c r="B437" s="2" t="s">
        <v>77</v>
      </c>
      <c r="C437" s="24" t="s">
        <v>197</v>
      </c>
      <c r="E437" s="27">
        <v>44798</v>
      </c>
      <c r="F437" s="3">
        <v>0.54166666666666663</v>
      </c>
      <c r="G437" s="3">
        <v>0.55208333333333337</v>
      </c>
      <c r="H437" s="4">
        <f t="shared" si="39"/>
        <v>0.25000000000000178</v>
      </c>
      <c r="I437" s="17">
        <f t="shared" si="40"/>
        <v>4.5000000000000018</v>
      </c>
    </row>
    <row r="438" spans="1:9" x14ac:dyDescent="0.3">
      <c r="A438" t="s">
        <v>77</v>
      </c>
      <c r="B438" s="2" t="s">
        <v>77</v>
      </c>
      <c r="C438" s="24" t="s">
        <v>66</v>
      </c>
      <c r="D438" s="8" t="s">
        <v>367</v>
      </c>
      <c r="E438" s="27">
        <v>44798</v>
      </c>
      <c r="F438" s="3">
        <v>0.55208333333333337</v>
      </c>
      <c r="G438" s="3">
        <v>0.57291666666666663</v>
      </c>
      <c r="H438" s="4">
        <f t="shared" si="39"/>
        <v>0.49999999999999822</v>
      </c>
      <c r="I438" s="17">
        <f t="shared" si="40"/>
        <v>5</v>
      </c>
    </row>
    <row r="439" spans="1:9" x14ac:dyDescent="0.3">
      <c r="A439" s="2" t="s">
        <v>77</v>
      </c>
      <c r="B439" s="2" t="s">
        <v>77</v>
      </c>
      <c r="C439" s="24" t="s">
        <v>197</v>
      </c>
      <c r="E439" s="27">
        <v>44798</v>
      </c>
      <c r="F439" s="3">
        <v>0.57291666666666663</v>
      </c>
      <c r="G439" s="3">
        <v>0.67708333333333337</v>
      </c>
      <c r="H439" s="4">
        <f t="shared" si="39"/>
        <v>2.5000000000000018</v>
      </c>
      <c r="I439" s="17">
        <f t="shared" si="40"/>
        <v>7.5000000000000018</v>
      </c>
    </row>
    <row r="440" spans="1:9" x14ac:dyDescent="0.3">
      <c r="A440" t="s">
        <v>370</v>
      </c>
      <c r="D440" s="8" t="s">
        <v>388</v>
      </c>
      <c r="E440" s="27">
        <v>44798</v>
      </c>
      <c r="F440" s="3">
        <v>0.83333333333333337</v>
      </c>
      <c r="G440" s="3">
        <v>0.89583333333333337</v>
      </c>
      <c r="H440" s="4">
        <f t="shared" si="39"/>
        <v>0</v>
      </c>
      <c r="I440" s="17">
        <f t="shared" si="40"/>
        <v>7.5000000000000018</v>
      </c>
    </row>
    <row r="441" spans="1:9" x14ac:dyDescent="0.3">
      <c r="A441" s="2" t="s">
        <v>77</v>
      </c>
      <c r="B441" s="2" t="s">
        <v>175</v>
      </c>
      <c r="D441" s="8" t="s">
        <v>42</v>
      </c>
      <c r="E441" s="27">
        <v>44799</v>
      </c>
      <c r="F441" s="3">
        <f t="shared" si="38"/>
        <v>0.375</v>
      </c>
      <c r="G441" s="3">
        <v>0.70833333333333337</v>
      </c>
      <c r="H441" s="4">
        <f t="shared" si="39"/>
        <v>0</v>
      </c>
      <c r="I441" s="17">
        <f t="shared" si="40"/>
        <v>0</v>
      </c>
    </row>
    <row r="442" spans="1:9" x14ac:dyDescent="0.3">
      <c r="A442" s="2" t="s">
        <v>77</v>
      </c>
      <c r="B442" s="2" t="s">
        <v>77</v>
      </c>
      <c r="C442" s="24" t="s">
        <v>197</v>
      </c>
      <c r="D442" s="8" t="s">
        <v>403</v>
      </c>
      <c r="E442" s="27">
        <v>44803</v>
      </c>
      <c r="F442" s="3">
        <v>0.34375</v>
      </c>
      <c r="G442" s="3">
        <v>0.39583333333333331</v>
      </c>
      <c r="H442" s="4">
        <f t="shared" si="39"/>
        <v>1.2499999999999996</v>
      </c>
      <c r="I442" s="17">
        <f t="shared" si="40"/>
        <v>1.2499999999999996</v>
      </c>
    </row>
    <row r="443" spans="1:9" x14ac:dyDescent="0.3">
      <c r="A443" t="s">
        <v>77</v>
      </c>
      <c r="B443" s="2" t="s">
        <v>77</v>
      </c>
      <c r="C443" s="24" t="s">
        <v>66</v>
      </c>
      <c r="E443" s="27">
        <v>44803</v>
      </c>
      <c r="F443" s="3">
        <v>0.39583333333333331</v>
      </c>
      <c r="G443" s="3">
        <v>0.41666666666666669</v>
      </c>
      <c r="H443" s="4">
        <f t="shared" si="39"/>
        <v>0.50000000000000089</v>
      </c>
      <c r="I443" s="17">
        <f t="shared" si="40"/>
        <v>1.7500000000000004</v>
      </c>
    </row>
    <row r="444" spans="1:9" x14ac:dyDescent="0.3">
      <c r="A444" s="2" t="s">
        <v>77</v>
      </c>
      <c r="B444" s="2" t="s">
        <v>77</v>
      </c>
      <c r="C444" s="24" t="s">
        <v>197</v>
      </c>
      <c r="E444" s="27">
        <v>44803</v>
      </c>
      <c r="F444" s="3">
        <v>0.41666666666666669</v>
      </c>
      <c r="G444" s="3">
        <v>0.45833333333333331</v>
      </c>
      <c r="H444" s="4">
        <f t="shared" si="39"/>
        <v>0.99999999999999911</v>
      </c>
      <c r="I444" s="17">
        <f t="shared" si="40"/>
        <v>2.7499999999999996</v>
      </c>
    </row>
    <row r="445" spans="1:9" x14ac:dyDescent="0.3">
      <c r="A445" t="s">
        <v>370</v>
      </c>
      <c r="B445" s="7" t="s">
        <v>143</v>
      </c>
      <c r="D445" s="8" t="s">
        <v>389</v>
      </c>
      <c r="E445" s="27">
        <v>44803</v>
      </c>
      <c r="F445" s="3">
        <v>0.45833333333333331</v>
      </c>
      <c r="G445" s="3">
        <v>0.54166666666666663</v>
      </c>
      <c r="H445" s="4">
        <f t="shared" si="39"/>
        <v>0</v>
      </c>
      <c r="I445" s="17">
        <f t="shared" si="40"/>
        <v>2.7499999999999996</v>
      </c>
    </row>
    <row r="446" spans="1:9" x14ac:dyDescent="0.3">
      <c r="A446" s="2" t="s">
        <v>77</v>
      </c>
      <c r="B446" s="2" t="s">
        <v>77</v>
      </c>
      <c r="C446" s="24" t="s">
        <v>197</v>
      </c>
      <c r="E446" s="27">
        <v>44803</v>
      </c>
      <c r="F446" s="3">
        <v>0.54166666666666663</v>
      </c>
      <c r="G446" s="3">
        <v>0.58333333333333337</v>
      </c>
      <c r="H446" s="4">
        <f t="shared" si="39"/>
        <v>1.0000000000000018</v>
      </c>
      <c r="I446" s="17">
        <f t="shared" si="40"/>
        <v>3.7500000000000013</v>
      </c>
    </row>
    <row r="447" spans="1:9" x14ac:dyDescent="0.3">
      <c r="A447" t="s">
        <v>370</v>
      </c>
      <c r="B447" s="7" t="s">
        <v>143</v>
      </c>
      <c r="D447" s="8" t="s">
        <v>390</v>
      </c>
      <c r="E447" s="27">
        <v>44803</v>
      </c>
      <c r="F447" s="3">
        <v>0.58333333333333337</v>
      </c>
      <c r="G447" s="3">
        <v>0.66666666666666663</v>
      </c>
      <c r="H447" s="4">
        <f t="shared" si="39"/>
        <v>0</v>
      </c>
      <c r="I447" s="17">
        <f t="shared" si="40"/>
        <v>3.7500000000000013</v>
      </c>
    </row>
    <row r="448" spans="1:9" x14ac:dyDescent="0.3">
      <c r="A448" s="2" t="s">
        <v>77</v>
      </c>
      <c r="B448" s="2" t="s">
        <v>77</v>
      </c>
      <c r="C448" s="24" t="s">
        <v>197</v>
      </c>
      <c r="E448" s="27">
        <v>44803</v>
      </c>
      <c r="F448" s="3">
        <v>0.82291666666666663</v>
      </c>
      <c r="G448" s="3">
        <v>0.97916666666666663</v>
      </c>
      <c r="H448" s="4">
        <f t="shared" si="39"/>
        <v>3.75</v>
      </c>
      <c r="I448" s="17">
        <f t="shared" si="40"/>
        <v>7.5000000000000018</v>
      </c>
    </row>
    <row r="449" spans="5:9" x14ac:dyDescent="0.3">
      <c r="E449" s="27" t="s">
        <v>108</v>
      </c>
      <c r="F449" s="3" t="str">
        <f t="shared" si="38"/>
        <v/>
      </c>
      <c r="H449" s="4">
        <f t="shared" si="39"/>
        <v>0</v>
      </c>
      <c r="I449" s="17">
        <f t="shared" si="40"/>
        <v>0</v>
      </c>
    </row>
    <row r="450" spans="5:9" x14ac:dyDescent="0.3">
      <c r="E450" s="27" t="s">
        <v>108</v>
      </c>
      <c r="F450" s="3" t="str">
        <f t="shared" si="38"/>
        <v/>
      </c>
      <c r="H450" s="4">
        <f t="shared" si="39"/>
        <v>0</v>
      </c>
      <c r="I450" s="17">
        <f t="shared" si="40"/>
        <v>0</v>
      </c>
    </row>
    <row r="451" spans="5:9" x14ac:dyDescent="0.3">
      <c r="E451" s="27" t="s">
        <v>108</v>
      </c>
      <c r="F451" s="3" t="str">
        <f t="shared" si="38"/>
        <v/>
      </c>
      <c r="H451" s="4">
        <f t="shared" si="39"/>
        <v>0</v>
      </c>
      <c r="I451" s="17">
        <f t="shared" si="40"/>
        <v>0</v>
      </c>
    </row>
    <row r="452" spans="5:9" x14ac:dyDescent="0.3">
      <c r="E452" s="27" t="s">
        <v>108</v>
      </c>
      <c r="F452" s="3" t="str">
        <f t="shared" si="38"/>
        <v/>
      </c>
      <c r="H452" s="4">
        <f t="shared" si="39"/>
        <v>0</v>
      </c>
      <c r="I452" s="17">
        <f t="shared" si="40"/>
        <v>0</v>
      </c>
    </row>
    <row r="453" spans="5:9" x14ac:dyDescent="0.3">
      <c r="E453" s="27" t="s">
        <v>108</v>
      </c>
      <c r="F453" s="3" t="str">
        <f t="shared" si="38"/>
        <v/>
      </c>
      <c r="H453" s="4">
        <f t="shared" si="39"/>
        <v>0</v>
      </c>
      <c r="I453" s="17">
        <f t="shared" si="40"/>
        <v>0</v>
      </c>
    </row>
    <row r="454" spans="5:9" x14ac:dyDescent="0.3">
      <c r="E454" s="27" t="s">
        <v>108</v>
      </c>
      <c r="F454" s="3" t="str">
        <f t="shared" si="38"/>
        <v/>
      </c>
      <c r="H454" s="4">
        <f t="shared" si="39"/>
        <v>0</v>
      </c>
      <c r="I454" s="17">
        <f t="shared" si="40"/>
        <v>0</v>
      </c>
    </row>
    <row r="455" spans="5:9" x14ac:dyDescent="0.3">
      <c r="E455" s="27" t="s">
        <v>108</v>
      </c>
      <c r="F455" s="3" t="str">
        <f t="shared" si="38"/>
        <v/>
      </c>
      <c r="H455" s="4">
        <f t="shared" si="39"/>
        <v>0</v>
      </c>
      <c r="I455" s="17">
        <f t="shared" si="40"/>
        <v>0</v>
      </c>
    </row>
    <row r="456" spans="5:9" x14ac:dyDescent="0.3">
      <c r="E456" s="27" t="s">
        <v>108</v>
      </c>
      <c r="F456" s="3" t="str">
        <f t="shared" si="38"/>
        <v/>
      </c>
      <c r="H456" s="4">
        <f t="shared" si="39"/>
        <v>0</v>
      </c>
      <c r="I456" s="17">
        <f t="shared" si="40"/>
        <v>0</v>
      </c>
    </row>
    <row r="457" spans="5:9" x14ac:dyDescent="0.3">
      <c r="E457" s="27" t="s">
        <v>108</v>
      </c>
      <c r="F457" s="3" t="str">
        <f t="shared" si="38"/>
        <v/>
      </c>
      <c r="H457" s="4">
        <f t="shared" si="39"/>
        <v>0</v>
      </c>
      <c r="I457" s="17">
        <f t="shared" si="40"/>
        <v>0</v>
      </c>
    </row>
    <row r="458" spans="5:9" x14ac:dyDescent="0.3">
      <c r="E458" s="27" t="s">
        <v>108</v>
      </c>
      <c r="F458" s="3" t="str">
        <f t="shared" si="38"/>
        <v/>
      </c>
      <c r="H458" s="4">
        <f t="shared" si="39"/>
        <v>0</v>
      </c>
      <c r="I458" s="17">
        <f t="shared" si="40"/>
        <v>0</v>
      </c>
    </row>
    <row r="459" spans="5:9" x14ac:dyDescent="0.3">
      <c r="E459" s="27" t="s">
        <v>108</v>
      </c>
      <c r="F459" s="3" t="str">
        <f t="shared" si="38"/>
        <v/>
      </c>
      <c r="H459" s="4">
        <f t="shared" si="39"/>
        <v>0</v>
      </c>
      <c r="I459" s="17">
        <f t="shared" si="40"/>
        <v>0</v>
      </c>
    </row>
    <row r="460" spans="5:9" x14ac:dyDescent="0.3">
      <c r="E460" s="27" t="s">
        <v>108</v>
      </c>
      <c r="F460" s="3" t="str">
        <f t="shared" si="38"/>
        <v/>
      </c>
      <c r="H460" s="4">
        <f t="shared" si="39"/>
        <v>0</v>
      </c>
      <c r="I460" s="17">
        <f t="shared" si="40"/>
        <v>0</v>
      </c>
    </row>
    <row r="461" spans="5:9" x14ac:dyDescent="0.3">
      <c r="E461" s="27" t="s">
        <v>108</v>
      </c>
      <c r="F461" s="3" t="str">
        <f t="shared" si="38"/>
        <v/>
      </c>
      <c r="H461" s="4">
        <f t="shared" si="39"/>
        <v>0</v>
      </c>
      <c r="I461" s="17">
        <f t="shared" si="40"/>
        <v>0</v>
      </c>
    </row>
    <row r="462" spans="5:9" x14ac:dyDescent="0.3">
      <c r="E462" s="27" t="s">
        <v>108</v>
      </c>
      <c r="F462" s="3" t="str">
        <f t="shared" si="38"/>
        <v/>
      </c>
      <c r="H462" s="4">
        <f t="shared" si="39"/>
        <v>0</v>
      </c>
      <c r="I462" s="17">
        <f t="shared" si="40"/>
        <v>0</v>
      </c>
    </row>
    <row r="463" spans="5:9" x14ac:dyDescent="0.3">
      <c r="E463" s="27" t="s">
        <v>108</v>
      </c>
      <c r="F463" s="3" t="str">
        <f t="shared" si="38"/>
        <v/>
      </c>
      <c r="H463" s="4">
        <f t="shared" si="39"/>
        <v>0</v>
      </c>
      <c r="I463" s="17">
        <f t="shared" si="40"/>
        <v>0</v>
      </c>
    </row>
    <row r="464" spans="5:9" x14ac:dyDescent="0.3">
      <c r="E464" s="27" t="s">
        <v>108</v>
      </c>
      <c r="F464" s="3" t="str">
        <f t="shared" si="38"/>
        <v/>
      </c>
      <c r="H464" s="4">
        <f t="shared" si="39"/>
        <v>0</v>
      </c>
      <c r="I464" s="17">
        <f t="shared" si="40"/>
        <v>0</v>
      </c>
    </row>
    <row r="465" spans="5:9" x14ac:dyDescent="0.3">
      <c r="E465" s="27" t="s">
        <v>108</v>
      </c>
      <c r="F465" s="3" t="str">
        <f t="shared" si="38"/>
        <v/>
      </c>
      <c r="H465" s="4">
        <f t="shared" si="39"/>
        <v>0</v>
      </c>
      <c r="I465" s="17">
        <f t="shared" si="40"/>
        <v>0</v>
      </c>
    </row>
    <row r="466" spans="5:9" x14ac:dyDescent="0.3">
      <c r="E466" s="27" t="s">
        <v>108</v>
      </c>
      <c r="F466" s="3" t="str">
        <f t="shared" si="38"/>
        <v/>
      </c>
      <c r="H466" s="4">
        <f t="shared" si="39"/>
        <v>0</v>
      </c>
      <c r="I466" s="17">
        <f t="shared" si="40"/>
        <v>0</v>
      </c>
    </row>
    <row r="467" spans="5:9" x14ac:dyDescent="0.3">
      <c r="E467" s="27" t="s">
        <v>108</v>
      </c>
      <c r="F467" s="3" t="str">
        <f t="shared" si="38"/>
        <v/>
      </c>
      <c r="H467" s="4">
        <f t="shared" si="39"/>
        <v>0</v>
      </c>
      <c r="I467" s="17">
        <f t="shared" si="40"/>
        <v>0</v>
      </c>
    </row>
    <row r="468" spans="5:9" x14ac:dyDescent="0.3">
      <c r="E468" s="27" t="s">
        <v>108</v>
      </c>
      <c r="F468" s="3" t="str">
        <f t="shared" si="38"/>
        <v/>
      </c>
      <c r="H468" s="4">
        <f t="shared" si="39"/>
        <v>0</v>
      </c>
      <c r="I468" s="17">
        <f t="shared" si="40"/>
        <v>0</v>
      </c>
    </row>
    <row r="469" spans="5:9" x14ac:dyDescent="0.3">
      <c r="E469" s="27" t="s">
        <v>108</v>
      </c>
      <c r="F469" s="3" t="str">
        <f t="shared" si="38"/>
        <v/>
      </c>
      <c r="H469" s="4">
        <f t="shared" si="39"/>
        <v>0</v>
      </c>
      <c r="I469" s="17">
        <f t="shared" si="40"/>
        <v>0</v>
      </c>
    </row>
    <row r="470" spans="5:9" x14ac:dyDescent="0.3">
      <c r="E470" s="27" t="s">
        <v>108</v>
      </c>
      <c r="F470" s="3" t="str">
        <f t="shared" si="38"/>
        <v/>
      </c>
      <c r="H470" s="4">
        <f t="shared" si="39"/>
        <v>0</v>
      </c>
      <c r="I470" s="17">
        <f t="shared" si="40"/>
        <v>0</v>
      </c>
    </row>
    <row r="471" spans="5:9" x14ac:dyDescent="0.3">
      <c r="E471" s="27" t="s">
        <v>108</v>
      </c>
      <c r="F471" s="3" t="str">
        <f t="shared" si="38"/>
        <v/>
      </c>
      <c r="H471" s="4">
        <f t="shared" si="39"/>
        <v>0</v>
      </c>
      <c r="I471" s="17">
        <f t="shared" si="40"/>
        <v>0</v>
      </c>
    </row>
    <row r="472" spans="5:9" x14ac:dyDescent="0.3">
      <c r="E472" s="27" t="s">
        <v>108</v>
      </c>
      <c r="F472" s="3" t="str">
        <f t="shared" si="38"/>
        <v/>
      </c>
      <c r="H472" s="4">
        <f t="shared" si="39"/>
        <v>0</v>
      </c>
      <c r="I472" s="17">
        <f t="shared" si="40"/>
        <v>0</v>
      </c>
    </row>
    <row r="473" spans="5:9" x14ac:dyDescent="0.3">
      <c r="E473" s="27" t="s">
        <v>108</v>
      </c>
      <c r="F473" s="3" t="str">
        <f t="shared" si="38"/>
        <v/>
      </c>
      <c r="H473" s="4">
        <f t="shared" si="39"/>
        <v>0</v>
      </c>
      <c r="I473" s="17">
        <f t="shared" si="40"/>
        <v>0</v>
      </c>
    </row>
    <row r="474" spans="5:9" x14ac:dyDescent="0.3">
      <c r="E474" s="27" t="s">
        <v>108</v>
      </c>
      <c r="F474" s="3" t="str">
        <f t="shared" si="38"/>
        <v/>
      </c>
      <c r="H474" s="4">
        <f t="shared" si="39"/>
        <v>0</v>
      </c>
      <c r="I474" s="17">
        <f t="shared" si="40"/>
        <v>0</v>
      </c>
    </row>
    <row r="475" spans="5:9" x14ac:dyDescent="0.3">
      <c r="E475" s="27" t="s">
        <v>108</v>
      </c>
      <c r="F475" s="3" t="str">
        <f t="shared" si="38"/>
        <v/>
      </c>
      <c r="H475" s="4">
        <f t="shared" si="39"/>
        <v>0</v>
      </c>
      <c r="I475" s="17">
        <f t="shared" si="40"/>
        <v>0</v>
      </c>
    </row>
    <row r="476" spans="5:9" x14ac:dyDescent="0.3">
      <c r="E476" s="27" t="s">
        <v>108</v>
      </c>
      <c r="F476" s="3" t="str">
        <f t="shared" si="38"/>
        <v/>
      </c>
      <c r="H476" s="4">
        <f t="shared" si="39"/>
        <v>0</v>
      </c>
      <c r="I476" s="17">
        <f t="shared" si="40"/>
        <v>0</v>
      </c>
    </row>
    <row r="477" spans="5:9" x14ac:dyDescent="0.3">
      <c r="E477" s="27" t="s">
        <v>108</v>
      </c>
      <c r="F477" s="3" t="str">
        <f t="shared" si="38"/>
        <v/>
      </c>
      <c r="H477" s="4">
        <f t="shared" si="39"/>
        <v>0</v>
      </c>
      <c r="I477" s="17">
        <f t="shared" si="40"/>
        <v>0</v>
      </c>
    </row>
    <row r="478" spans="5:9" x14ac:dyDescent="0.3">
      <c r="E478" s="27" t="s">
        <v>108</v>
      </c>
      <c r="F478" s="3" t="str">
        <f t="shared" si="38"/>
        <v/>
      </c>
      <c r="H478" s="4">
        <f t="shared" si="39"/>
        <v>0</v>
      </c>
      <c r="I478" s="17">
        <f t="shared" si="40"/>
        <v>0</v>
      </c>
    </row>
    <row r="479" spans="5:9" x14ac:dyDescent="0.3">
      <c r="E479" s="27" t="s">
        <v>108</v>
      </c>
      <c r="F479" s="3" t="str">
        <f t="shared" si="38"/>
        <v/>
      </c>
      <c r="H479" s="4">
        <f t="shared" si="39"/>
        <v>0</v>
      </c>
      <c r="I479" s="17">
        <f t="shared" si="40"/>
        <v>0</v>
      </c>
    </row>
    <row r="480" spans="5:9" x14ac:dyDescent="0.3">
      <c r="E480" s="27" t="s">
        <v>108</v>
      </c>
      <c r="F480" s="3" t="str">
        <f t="shared" si="38"/>
        <v/>
      </c>
      <c r="H480" s="4">
        <f t="shared" si="39"/>
        <v>0</v>
      </c>
      <c r="I480" s="17">
        <f t="shared" si="40"/>
        <v>0</v>
      </c>
    </row>
    <row r="481" spans="5:9" x14ac:dyDescent="0.3">
      <c r="E481" s="27" t="s">
        <v>108</v>
      </c>
      <c r="F481" s="3" t="str">
        <f t="shared" si="38"/>
        <v/>
      </c>
      <c r="H481" s="4">
        <f t="shared" si="39"/>
        <v>0</v>
      </c>
      <c r="I481" s="17">
        <f t="shared" si="40"/>
        <v>0</v>
      </c>
    </row>
    <row r="482" spans="5:9" x14ac:dyDescent="0.3">
      <c r="E482" s="27" t="s">
        <v>108</v>
      </c>
      <c r="F482" s="3" t="str">
        <f t="shared" si="38"/>
        <v/>
      </c>
      <c r="H482" s="4">
        <f t="shared" si="39"/>
        <v>0</v>
      </c>
      <c r="I482" s="17">
        <f t="shared" si="40"/>
        <v>0</v>
      </c>
    </row>
    <row r="483" spans="5:9" x14ac:dyDescent="0.3">
      <c r="E483" s="27" t="s">
        <v>108</v>
      </c>
      <c r="F483" s="3" t="str">
        <f t="shared" si="38"/>
        <v/>
      </c>
      <c r="H483" s="4">
        <f t="shared" si="39"/>
        <v>0</v>
      </c>
      <c r="I483" s="17">
        <f t="shared" si="40"/>
        <v>0</v>
      </c>
    </row>
    <row r="484" spans="5:9" x14ac:dyDescent="0.3">
      <c r="E484" s="27" t="s">
        <v>108</v>
      </c>
      <c r="F484" s="3" t="str">
        <f t="shared" si="38"/>
        <v/>
      </c>
      <c r="H484" s="4">
        <f t="shared" si="39"/>
        <v>0</v>
      </c>
      <c r="I484" s="17">
        <f t="shared" si="40"/>
        <v>0</v>
      </c>
    </row>
    <row r="485" spans="5:9" x14ac:dyDescent="0.3">
      <c r="E485" s="27" t="s">
        <v>108</v>
      </c>
      <c r="F485" s="3" t="str">
        <f t="shared" si="38"/>
        <v/>
      </c>
      <c r="H485" s="4">
        <f t="shared" si="39"/>
        <v>0</v>
      </c>
      <c r="I485" s="17">
        <f t="shared" si="40"/>
        <v>0</v>
      </c>
    </row>
    <row r="486" spans="5:9" x14ac:dyDescent="0.3">
      <c r="E486" s="27" t="s">
        <v>108</v>
      </c>
      <c r="F486" s="3" t="str">
        <f t="shared" si="38"/>
        <v/>
      </c>
      <c r="H486" s="4">
        <f t="shared" si="39"/>
        <v>0</v>
      </c>
      <c r="I486" s="17">
        <f t="shared" si="40"/>
        <v>0</v>
      </c>
    </row>
    <row r="487" spans="5:9" x14ac:dyDescent="0.3">
      <c r="E487" s="27" t="s">
        <v>108</v>
      </c>
      <c r="F487" s="3" t="str">
        <f t="shared" si="38"/>
        <v/>
      </c>
      <c r="H487" s="4">
        <f t="shared" si="39"/>
        <v>0</v>
      </c>
      <c r="I487" s="17">
        <f t="shared" si="40"/>
        <v>0</v>
      </c>
    </row>
    <row r="488" spans="5:9" x14ac:dyDescent="0.3">
      <c r="E488" s="27" t="s">
        <v>108</v>
      </c>
      <c r="F488" s="3" t="str">
        <f t="shared" si="38"/>
        <v/>
      </c>
      <c r="H488" s="4">
        <f t="shared" si="39"/>
        <v>0</v>
      </c>
      <c r="I488" s="17">
        <f t="shared" si="40"/>
        <v>0</v>
      </c>
    </row>
    <row r="489" spans="5:9" x14ac:dyDescent="0.3">
      <c r="E489" s="27" t="s">
        <v>108</v>
      </c>
      <c r="F489" s="3" t="str">
        <f t="shared" si="38"/>
        <v/>
      </c>
      <c r="H489" s="4">
        <f t="shared" si="39"/>
        <v>0</v>
      </c>
      <c r="I489" s="17">
        <f t="shared" si="40"/>
        <v>0</v>
      </c>
    </row>
    <row r="490" spans="5:9" x14ac:dyDescent="0.3">
      <c r="E490" s="27" t="s">
        <v>108</v>
      </c>
      <c r="F490" s="3" t="str">
        <f t="shared" si="38"/>
        <v/>
      </c>
      <c r="H490" s="4">
        <f t="shared" si="39"/>
        <v>0</v>
      </c>
      <c r="I490" s="17">
        <f t="shared" si="40"/>
        <v>0</v>
      </c>
    </row>
    <row r="491" spans="5:9" x14ac:dyDescent="0.3">
      <c r="E491" s="27" t="s">
        <v>108</v>
      </c>
      <c r="F491" s="3" t="str">
        <f t="shared" si="38"/>
        <v/>
      </c>
      <c r="H491" s="4">
        <f t="shared" si="39"/>
        <v>0</v>
      </c>
      <c r="I491" s="17">
        <f t="shared" si="40"/>
        <v>0</v>
      </c>
    </row>
    <row r="492" spans="5:9" x14ac:dyDescent="0.3">
      <c r="E492" s="27" t="s">
        <v>108</v>
      </c>
      <c r="F492" s="3" t="str">
        <f t="shared" si="38"/>
        <v/>
      </c>
      <c r="H492" s="4">
        <f t="shared" si="39"/>
        <v>0</v>
      </c>
      <c r="I492" s="17">
        <f t="shared" si="40"/>
        <v>0</v>
      </c>
    </row>
    <row r="493" spans="5:9" x14ac:dyDescent="0.3">
      <c r="E493" s="27" t="s">
        <v>108</v>
      </c>
      <c r="F493" s="3" t="str">
        <f t="shared" ref="F493:F556" si="41">IF(E493="New","",IF(E493=E492,G492,TIME(9,0,0)))</f>
        <v/>
      </c>
      <c r="H493" s="4">
        <f t="shared" si="39"/>
        <v>0</v>
      </c>
      <c r="I493" s="17">
        <f t="shared" si="40"/>
        <v>0</v>
      </c>
    </row>
    <row r="494" spans="5:9" x14ac:dyDescent="0.3">
      <c r="E494" s="27" t="s">
        <v>108</v>
      </c>
      <c r="F494" s="3" t="str">
        <f t="shared" si="41"/>
        <v/>
      </c>
      <c r="H494" s="4">
        <f t="shared" si="39"/>
        <v>0</v>
      </c>
      <c r="I494" s="17">
        <f t="shared" si="40"/>
        <v>0</v>
      </c>
    </row>
    <row r="495" spans="5:9" x14ac:dyDescent="0.3">
      <c r="E495" s="27" t="s">
        <v>108</v>
      </c>
      <c r="F495" s="3" t="str">
        <f t="shared" si="41"/>
        <v/>
      </c>
      <c r="H495" s="4">
        <f t="shared" si="39"/>
        <v>0</v>
      </c>
      <c r="I495" s="17">
        <f t="shared" si="40"/>
        <v>0</v>
      </c>
    </row>
    <row r="496" spans="5:9" x14ac:dyDescent="0.3">
      <c r="E496" s="27" t="s">
        <v>108</v>
      </c>
      <c r="F496" s="3" t="str">
        <f t="shared" si="41"/>
        <v/>
      </c>
      <c r="H496" s="4">
        <f t="shared" ref="H496:H559" si="42">IF(AND(C496&lt;&gt;"",F496&lt;&gt;"",G496&lt;&gt;""),(G496-F496)*24,0)</f>
        <v>0</v>
      </c>
      <c r="I496" s="17">
        <f t="shared" ref="I496:I559" si="43">IF(E496=E495,H496+I495,H496)</f>
        <v>0</v>
      </c>
    </row>
    <row r="497" spans="5:9" x14ac:dyDescent="0.3">
      <c r="E497" s="27" t="s">
        <v>108</v>
      </c>
      <c r="F497" s="3" t="str">
        <f t="shared" si="41"/>
        <v/>
      </c>
      <c r="H497" s="4">
        <f t="shared" si="42"/>
        <v>0</v>
      </c>
      <c r="I497" s="17">
        <f t="shared" si="43"/>
        <v>0</v>
      </c>
    </row>
    <row r="498" spans="5:9" x14ac:dyDescent="0.3">
      <c r="E498" s="27" t="s">
        <v>108</v>
      </c>
      <c r="F498" s="3" t="str">
        <f t="shared" si="41"/>
        <v/>
      </c>
      <c r="H498" s="4">
        <f t="shared" si="42"/>
        <v>0</v>
      </c>
      <c r="I498" s="17">
        <f t="shared" si="43"/>
        <v>0</v>
      </c>
    </row>
    <row r="499" spans="5:9" x14ac:dyDescent="0.3">
      <c r="E499" s="27" t="s">
        <v>108</v>
      </c>
      <c r="F499" s="3" t="str">
        <f t="shared" si="41"/>
        <v/>
      </c>
      <c r="H499" s="4">
        <f t="shared" si="42"/>
        <v>0</v>
      </c>
      <c r="I499" s="17">
        <f t="shared" si="43"/>
        <v>0</v>
      </c>
    </row>
    <row r="500" spans="5:9" x14ac:dyDescent="0.3">
      <c r="E500" s="27" t="s">
        <v>108</v>
      </c>
      <c r="F500" s="3" t="str">
        <f t="shared" si="41"/>
        <v/>
      </c>
      <c r="H500" s="4">
        <f t="shared" si="42"/>
        <v>0</v>
      </c>
      <c r="I500" s="17">
        <f t="shared" si="43"/>
        <v>0</v>
      </c>
    </row>
    <row r="501" spans="5:9" x14ac:dyDescent="0.3">
      <c r="E501" s="27" t="s">
        <v>108</v>
      </c>
      <c r="F501" s="3" t="str">
        <f t="shared" si="41"/>
        <v/>
      </c>
      <c r="H501" s="4">
        <f t="shared" si="42"/>
        <v>0</v>
      </c>
      <c r="I501" s="17">
        <f t="shared" si="43"/>
        <v>0</v>
      </c>
    </row>
    <row r="502" spans="5:9" x14ac:dyDescent="0.3">
      <c r="E502" s="27" t="s">
        <v>108</v>
      </c>
      <c r="F502" s="3" t="str">
        <f t="shared" si="41"/>
        <v/>
      </c>
      <c r="H502" s="4">
        <f t="shared" si="42"/>
        <v>0</v>
      </c>
      <c r="I502" s="17">
        <f t="shared" si="43"/>
        <v>0</v>
      </c>
    </row>
    <row r="503" spans="5:9" x14ac:dyDescent="0.3">
      <c r="E503" s="27" t="s">
        <v>108</v>
      </c>
      <c r="F503" s="3" t="str">
        <f t="shared" si="41"/>
        <v/>
      </c>
      <c r="H503" s="4">
        <f t="shared" si="42"/>
        <v>0</v>
      </c>
      <c r="I503" s="17">
        <f t="shared" si="43"/>
        <v>0</v>
      </c>
    </row>
    <row r="504" spans="5:9" x14ac:dyDescent="0.3">
      <c r="E504" s="27" t="s">
        <v>108</v>
      </c>
      <c r="F504" s="3" t="str">
        <f t="shared" si="41"/>
        <v/>
      </c>
      <c r="H504" s="4">
        <f t="shared" si="42"/>
        <v>0</v>
      </c>
      <c r="I504" s="17">
        <f t="shared" si="43"/>
        <v>0</v>
      </c>
    </row>
    <row r="505" spans="5:9" x14ac:dyDescent="0.3">
      <c r="E505" s="27" t="s">
        <v>108</v>
      </c>
      <c r="F505" s="3" t="str">
        <f t="shared" si="41"/>
        <v/>
      </c>
      <c r="H505" s="4">
        <f t="shared" si="42"/>
        <v>0</v>
      </c>
      <c r="I505" s="17">
        <f t="shared" si="43"/>
        <v>0</v>
      </c>
    </row>
    <row r="506" spans="5:9" x14ac:dyDescent="0.3">
      <c r="E506" s="27" t="s">
        <v>108</v>
      </c>
      <c r="F506" s="3" t="str">
        <f t="shared" si="41"/>
        <v/>
      </c>
      <c r="H506" s="4">
        <f t="shared" si="42"/>
        <v>0</v>
      </c>
      <c r="I506" s="17">
        <f t="shared" si="43"/>
        <v>0</v>
      </c>
    </row>
    <row r="507" spans="5:9" x14ac:dyDescent="0.3">
      <c r="E507" s="27" t="s">
        <v>108</v>
      </c>
      <c r="F507" s="3" t="str">
        <f t="shared" si="41"/>
        <v/>
      </c>
      <c r="H507" s="4">
        <f t="shared" si="42"/>
        <v>0</v>
      </c>
      <c r="I507" s="17">
        <f t="shared" si="43"/>
        <v>0</v>
      </c>
    </row>
    <row r="508" spans="5:9" x14ac:dyDescent="0.3">
      <c r="E508" s="27" t="s">
        <v>108</v>
      </c>
      <c r="F508" s="3" t="str">
        <f t="shared" si="41"/>
        <v/>
      </c>
      <c r="H508" s="4">
        <f t="shared" si="42"/>
        <v>0</v>
      </c>
      <c r="I508" s="17">
        <f t="shared" si="43"/>
        <v>0</v>
      </c>
    </row>
    <row r="509" spans="5:9" x14ac:dyDescent="0.3">
      <c r="E509" s="27" t="s">
        <v>108</v>
      </c>
      <c r="F509" s="3" t="str">
        <f t="shared" si="41"/>
        <v/>
      </c>
      <c r="H509" s="4">
        <f t="shared" si="42"/>
        <v>0</v>
      </c>
      <c r="I509" s="17">
        <f t="shared" si="43"/>
        <v>0</v>
      </c>
    </row>
    <row r="510" spans="5:9" x14ac:dyDescent="0.3">
      <c r="E510" s="27" t="s">
        <v>108</v>
      </c>
      <c r="F510" s="3" t="str">
        <f t="shared" si="41"/>
        <v/>
      </c>
      <c r="H510" s="4">
        <f t="shared" si="42"/>
        <v>0</v>
      </c>
      <c r="I510" s="17">
        <f t="shared" si="43"/>
        <v>0</v>
      </c>
    </row>
    <row r="511" spans="5:9" x14ac:dyDescent="0.3">
      <c r="E511" s="27" t="s">
        <v>108</v>
      </c>
      <c r="F511" s="3" t="str">
        <f t="shared" si="41"/>
        <v/>
      </c>
      <c r="H511" s="4">
        <f t="shared" si="42"/>
        <v>0</v>
      </c>
      <c r="I511" s="17">
        <f t="shared" si="43"/>
        <v>0</v>
      </c>
    </row>
    <row r="512" spans="5:9" x14ac:dyDescent="0.3">
      <c r="E512" s="27" t="s">
        <v>108</v>
      </c>
      <c r="F512" s="3" t="str">
        <f t="shared" si="41"/>
        <v/>
      </c>
      <c r="H512" s="4">
        <f t="shared" si="42"/>
        <v>0</v>
      </c>
      <c r="I512" s="17">
        <f t="shared" si="43"/>
        <v>0</v>
      </c>
    </row>
    <row r="513" spans="5:9" x14ac:dyDescent="0.3">
      <c r="E513" s="27" t="s">
        <v>108</v>
      </c>
      <c r="F513" s="3" t="str">
        <f t="shared" si="41"/>
        <v/>
      </c>
      <c r="H513" s="4">
        <f t="shared" si="42"/>
        <v>0</v>
      </c>
      <c r="I513" s="17">
        <f t="shared" si="43"/>
        <v>0</v>
      </c>
    </row>
    <row r="514" spans="5:9" x14ac:dyDescent="0.3">
      <c r="E514" s="27" t="s">
        <v>108</v>
      </c>
      <c r="F514" s="3" t="str">
        <f t="shared" si="41"/>
        <v/>
      </c>
      <c r="H514" s="4">
        <f t="shared" si="42"/>
        <v>0</v>
      </c>
      <c r="I514" s="17">
        <f t="shared" si="43"/>
        <v>0</v>
      </c>
    </row>
    <row r="515" spans="5:9" x14ac:dyDescent="0.3">
      <c r="E515" s="27" t="s">
        <v>108</v>
      </c>
      <c r="F515" s="3" t="str">
        <f t="shared" si="41"/>
        <v/>
      </c>
      <c r="H515" s="4">
        <f t="shared" si="42"/>
        <v>0</v>
      </c>
      <c r="I515" s="17">
        <f t="shared" si="43"/>
        <v>0</v>
      </c>
    </row>
    <row r="516" spans="5:9" x14ac:dyDescent="0.3">
      <c r="E516" s="27" t="s">
        <v>108</v>
      </c>
      <c r="F516" s="3" t="str">
        <f t="shared" si="41"/>
        <v/>
      </c>
      <c r="H516" s="4">
        <f t="shared" si="42"/>
        <v>0</v>
      </c>
      <c r="I516" s="17">
        <f t="shared" si="43"/>
        <v>0</v>
      </c>
    </row>
    <row r="517" spans="5:9" x14ac:dyDescent="0.3">
      <c r="E517" s="27" t="s">
        <v>108</v>
      </c>
      <c r="F517" s="3" t="str">
        <f t="shared" si="41"/>
        <v/>
      </c>
      <c r="H517" s="4">
        <f t="shared" si="42"/>
        <v>0</v>
      </c>
      <c r="I517" s="17">
        <f t="shared" si="43"/>
        <v>0</v>
      </c>
    </row>
    <row r="518" spans="5:9" x14ac:dyDescent="0.3">
      <c r="E518" s="27" t="s">
        <v>108</v>
      </c>
      <c r="F518" s="3" t="str">
        <f t="shared" si="41"/>
        <v/>
      </c>
      <c r="H518" s="4">
        <f t="shared" si="42"/>
        <v>0</v>
      </c>
      <c r="I518" s="17">
        <f t="shared" si="43"/>
        <v>0</v>
      </c>
    </row>
    <row r="519" spans="5:9" x14ac:dyDescent="0.3">
      <c r="E519" s="27" t="s">
        <v>108</v>
      </c>
      <c r="F519" s="3" t="str">
        <f t="shared" si="41"/>
        <v/>
      </c>
      <c r="H519" s="4">
        <f t="shared" si="42"/>
        <v>0</v>
      </c>
      <c r="I519" s="17">
        <f t="shared" si="43"/>
        <v>0</v>
      </c>
    </row>
    <row r="520" spans="5:9" x14ac:dyDescent="0.3">
      <c r="E520" s="27" t="s">
        <v>108</v>
      </c>
      <c r="F520" s="3" t="str">
        <f t="shared" si="41"/>
        <v/>
      </c>
      <c r="H520" s="4">
        <f t="shared" si="42"/>
        <v>0</v>
      </c>
      <c r="I520" s="17">
        <f t="shared" si="43"/>
        <v>0</v>
      </c>
    </row>
    <row r="521" spans="5:9" x14ac:dyDescent="0.3">
      <c r="E521" s="27" t="s">
        <v>108</v>
      </c>
      <c r="F521" s="3" t="str">
        <f t="shared" si="41"/>
        <v/>
      </c>
      <c r="H521" s="4">
        <f t="shared" si="42"/>
        <v>0</v>
      </c>
      <c r="I521" s="17">
        <f t="shared" si="43"/>
        <v>0</v>
      </c>
    </row>
    <row r="522" spans="5:9" x14ac:dyDescent="0.3">
      <c r="E522" s="27" t="s">
        <v>108</v>
      </c>
      <c r="F522" s="3" t="str">
        <f t="shared" si="41"/>
        <v/>
      </c>
      <c r="H522" s="4">
        <f t="shared" si="42"/>
        <v>0</v>
      </c>
      <c r="I522" s="17">
        <f t="shared" si="43"/>
        <v>0</v>
      </c>
    </row>
    <row r="523" spans="5:9" x14ac:dyDescent="0.3">
      <c r="E523" s="27" t="s">
        <v>108</v>
      </c>
      <c r="F523" s="3" t="str">
        <f t="shared" si="41"/>
        <v/>
      </c>
      <c r="H523" s="4">
        <f t="shared" si="42"/>
        <v>0</v>
      </c>
      <c r="I523" s="17">
        <f t="shared" si="43"/>
        <v>0</v>
      </c>
    </row>
    <row r="524" spans="5:9" x14ac:dyDescent="0.3">
      <c r="E524" s="27" t="s">
        <v>108</v>
      </c>
      <c r="F524" s="3" t="str">
        <f t="shared" si="41"/>
        <v/>
      </c>
      <c r="H524" s="4">
        <f t="shared" si="42"/>
        <v>0</v>
      </c>
      <c r="I524" s="17">
        <f t="shared" si="43"/>
        <v>0</v>
      </c>
    </row>
    <row r="525" spans="5:9" x14ac:dyDescent="0.3">
      <c r="E525" s="27" t="s">
        <v>108</v>
      </c>
      <c r="F525" s="3" t="str">
        <f t="shared" si="41"/>
        <v/>
      </c>
      <c r="H525" s="4">
        <f t="shared" si="42"/>
        <v>0</v>
      </c>
      <c r="I525" s="17">
        <f t="shared" si="43"/>
        <v>0</v>
      </c>
    </row>
    <row r="526" spans="5:9" x14ac:dyDescent="0.3">
      <c r="E526" s="27" t="s">
        <v>108</v>
      </c>
      <c r="F526" s="3" t="str">
        <f t="shared" si="41"/>
        <v/>
      </c>
      <c r="H526" s="4">
        <f t="shared" si="42"/>
        <v>0</v>
      </c>
      <c r="I526" s="17">
        <f t="shared" si="43"/>
        <v>0</v>
      </c>
    </row>
    <row r="527" spans="5:9" x14ac:dyDescent="0.3">
      <c r="E527" s="27" t="s">
        <v>108</v>
      </c>
      <c r="F527" s="3" t="str">
        <f t="shared" si="41"/>
        <v/>
      </c>
      <c r="H527" s="4">
        <f t="shared" si="42"/>
        <v>0</v>
      </c>
      <c r="I527" s="17">
        <f t="shared" si="43"/>
        <v>0</v>
      </c>
    </row>
    <row r="528" spans="5:9" x14ac:dyDescent="0.3">
      <c r="E528" s="27" t="s">
        <v>108</v>
      </c>
      <c r="F528" s="3" t="str">
        <f t="shared" si="41"/>
        <v/>
      </c>
      <c r="H528" s="4">
        <f t="shared" si="42"/>
        <v>0</v>
      </c>
      <c r="I528" s="17">
        <f t="shared" si="43"/>
        <v>0</v>
      </c>
    </row>
    <row r="529" spans="5:9" x14ac:dyDescent="0.3">
      <c r="E529" s="27" t="s">
        <v>108</v>
      </c>
      <c r="F529" s="3" t="str">
        <f t="shared" si="41"/>
        <v/>
      </c>
      <c r="H529" s="4">
        <f t="shared" si="42"/>
        <v>0</v>
      </c>
      <c r="I529" s="17">
        <f t="shared" si="43"/>
        <v>0</v>
      </c>
    </row>
    <row r="530" spans="5:9" x14ac:dyDescent="0.3">
      <c r="E530" s="27" t="s">
        <v>108</v>
      </c>
      <c r="F530" s="3" t="str">
        <f t="shared" si="41"/>
        <v/>
      </c>
      <c r="H530" s="4">
        <f t="shared" si="42"/>
        <v>0</v>
      </c>
      <c r="I530" s="17">
        <f t="shared" si="43"/>
        <v>0</v>
      </c>
    </row>
    <row r="531" spans="5:9" x14ac:dyDescent="0.3">
      <c r="E531" s="27" t="s">
        <v>108</v>
      </c>
      <c r="F531" s="3" t="str">
        <f t="shared" si="41"/>
        <v/>
      </c>
      <c r="H531" s="4">
        <f t="shared" si="42"/>
        <v>0</v>
      </c>
      <c r="I531" s="17">
        <f t="shared" si="43"/>
        <v>0</v>
      </c>
    </row>
    <row r="532" spans="5:9" x14ac:dyDescent="0.3">
      <c r="E532" s="27" t="s">
        <v>108</v>
      </c>
      <c r="F532" s="3" t="str">
        <f t="shared" si="41"/>
        <v/>
      </c>
      <c r="H532" s="4">
        <f t="shared" si="42"/>
        <v>0</v>
      </c>
      <c r="I532" s="17">
        <f t="shared" si="43"/>
        <v>0</v>
      </c>
    </row>
    <row r="533" spans="5:9" x14ac:dyDescent="0.3">
      <c r="E533" s="27" t="s">
        <v>108</v>
      </c>
      <c r="F533" s="3" t="str">
        <f t="shared" si="41"/>
        <v/>
      </c>
      <c r="H533" s="4">
        <f t="shared" si="42"/>
        <v>0</v>
      </c>
      <c r="I533" s="17">
        <f t="shared" si="43"/>
        <v>0</v>
      </c>
    </row>
    <row r="534" spans="5:9" x14ac:dyDescent="0.3">
      <c r="E534" s="27" t="s">
        <v>108</v>
      </c>
      <c r="F534" s="3" t="str">
        <f t="shared" si="41"/>
        <v/>
      </c>
      <c r="H534" s="4">
        <f t="shared" si="42"/>
        <v>0</v>
      </c>
      <c r="I534" s="17">
        <f t="shared" si="43"/>
        <v>0</v>
      </c>
    </row>
    <row r="535" spans="5:9" x14ac:dyDescent="0.3">
      <c r="E535" s="27" t="s">
        <v>108</v>
      </c>
      <c r="F535" s="3" t="str">
        <f t="shared" si="41"/>
        <v/>
      </c>
      <c r="H535" s="4">
        <f t="shared" si="42"/>
        <v>0</v>
      </c>
      <c r="I535" s="17">
        <f t="shared" si="43"/>
        <v>0</v>
      </c>
    </row>
    <row r="536" spans="5:9" x14ac:dyDescent="0.3">
      <c r="E536" s="27" t="s">
        <v>108</v>
      </c>
      <c r="F536" s="3" t="str">
        <f t="shared" si="41"/>
        <v/>
      </c>
      <c r="H536" s="4">
        <f t="shared" si="42"/>
        <v>0</v>
      </c>
      <c r="I536" s="17">
        <f t="shared" si="43"/>
        <v>0</v>
      </c>
    </row>
    <row r="537" spans="5:9" x14ac:dyDescent="0.3">
      <c r="E537" s="27" t="s">
        <v>108</v>
      </c>
      <c r="F537" s="3" t="str">
        <f t="shared" si="41"/>
        <v/>
      </c>
      <c r="H537" s="4">
        <f t="shared" si="42"/>
        <v>0</v>
      </c>
      <c r="I537" s="17">
        <f t="shared" si="43"/>
        <v>0</v>
      </c>
    </row>
    <row r="538" spans="5:9" x14ac:dyDescent="0.3">
      <c r="E538" s="27" t="s">
        <v>108</v>
      </c>
      <c r="F538" s="3" t="str">
        <f t="shared" si="41"/>
        <v/>
      </c>
      <c r="H538" s="4">
        <f t="shared" si="42"/>
        <v>0</v>
      </c>
      <c r="I538" s="17">
        <f t="shared" si="43"/>
        <v>0</v>
      </c>
    </row>
    <row r="539" spans="5:9" x14ac:dyDescent="0.3">
      <c r="E539" s="27" t="s">
        <v>108</v>
      </c>
      <c r="F539" s="3" t="str">
        <f t="shared" si="41"/>
        <v/>
      </c>
      <c r="H539" s="4">
        <f t="shared" si="42"/>
        <v>0</v>
      </c>
      <c r="I539" s="17">
        <f t="shared" si="43"/>
        <v>0</v>
      </c>
    </row>
    <row r="540" spans="5:9" x14ac:dyDescent="0.3">
      <c r="E540" s="27" t="s">
        <v>108</v>
      </c>
      <c r="F540" s="3" t="str">
        <f t="shared" si="41"/>
        <v/>
      </c>
      <c r="H540" s="4">
        <f t="shared" si="42"/>
        <v>0</v>
      </c>
      <c r="I540" s="17">
        <f t="shared" si="43"/>
        <v>0</v>
      </c>
    </row>
    <row r="541" spans="5:9" x14ac:dyDescent="0.3">
      <c r="E541" s="27" t="s">
        <v>108</v>
      </c>
      <c r="F541" s="3" t="str">
        <f t="shared" si="41"/>
        <v/>
      </c>
      <c r="H541" s="4">
        <f t="shared" si="42"/>
        <v>0</v>
      </c>
      <c r="I541" s="17">
        <f t="shared" si="43"/>
        <v>0</v>
      </c>
    </row>
    <row r="542" spans="5:9" x14ac:dyDescent="0.3">
      <c r="E542" s="27" t="s">
        <v>108</v>
      </c>
      <c r="F542" s="3" t="str">
        <f t="shared" si="41"/>
        <v/>
      </c>
      <c r="H542" s="4">
        <f t="shared" si="42"/>
        <v>0</v>
      </c>
      <c r="I542" s="17">
        <f t="shared" si="43"/>
        <v>0</v>
      </c>
    </row>
    <row r="543" spans="5:9" x14ac:dyDescent="0.3">
      <c r="E543" s="27" t="s">
        <v>108</v>
      </c>
      <c r="F543" s="3" t="str">
        <f t="shared" si="41"/>
        <v/>
      </c>
      <c r="H543" s="4">
        <f t="shared" si="42"/>
        <v>0</v>
      </c>
      <c r="I543" s="17">
        <f t="shared" si="43"/>
        <v>0</v>
      </c>
    </row>
    <row r="544" spans="5:9" x14ac:dyDescent="0.3">
      <c r="E544" s="27" t="s">
        <v>108</v>
      </c>
      <c r="F544" s="3" t="str">
        <f t="shared" si="41"/>
        <v/>
      </c>
      <c r="H544" s="4">
        <f t="shared" si="42"/>
        <v>0</v>
      </c>
      <c r="I544" s="17">
        <f t="shared" si="43"/>
        <v>0</v>
      </c>
    </row>
    <row r="545" spans="5:9" x14ac:dyDescent="0.3">
      <c r="E545" s="27" t="s">
        <v>108</v>
      </c>
      <c r="F545" s="3" t="str">
        <f t="shared" si="41"/>
        <v/>
      </c>
      <c r="H545" s="4">
        <f t="shared" si="42"/>
        <v>0</v>
      </c>
      <c r="I545" s="17">
        <f t="shared" si="43"/>
        <v>0</v>
      </c>
    </row>
    <row r="546" spans="5:9" x14ac:dyDescent="0.3">
      <c r="E546" s="27" t="s">
        <v>108</v>
      </c>
      <c r="F546" s="3" t="str">
        <f t="shared" si="41"/>
        <v/>
      </c>
      <c r="H546" s="4">
        <f t="shared" si="42"/>
        <v>0</v>
      </c>
      <c r="I546" s="17">
        <f t="shared" si="43"/>
        <v>0</v>
      </c>
    </row>
    <row r="547" spans="5:9" x14ac:dyDescent="0.3">
      <c r="E547" s="27" t="s">
        <v>108</v>
      </c>
      <c r="F547" s="3" t="str">
        <f t="shared" si="41"/>
        <v/>
      </c>
      <c r="H547" s="4">
        <f t="shared" si="42"/>
        <v>0</v>
      </c>
      <c r="I547" s="17">
        <f t="shared" si="43"/>
        <v>0</v>
      </c>
    </row>
    <row r="548" spans="5:9" x14ac:dyDescent="0.3">
      <c r="E548" s="27" t="s">
        <v>108</v>
      </c>
      <c r="F548" s="3" t="str">
        <f t="shared" si="41"/>
        <v/>
      </c>
      <c r="H548" s="4">
        <f t="shared" si="42"/>
        <v>0</v>
      </c>
      <c r="I548" s="17">
        <f t="shared" si="43"/>
        <v>0</v>
      </c>
    </row>
    <row r="549" spans="5:9" x14ac:dyDescent="0.3">
      <c r="E549" s="27" t="s">
        <v>108</v>
      </c>
      <c r="F549" s="3" t="str">
        <f t="shared" si="41"/>
        <v/>
      </c>
      <c r="H549" s="4">
        <f t="shared" si="42"/>
        <v>0</v>
      </c>
      <c r="I549" s="17">
        <f t="shared" si="43"/>
        <v>0</v>
      </c>
    </row>
    <row r="550" spans="5:9" x14ac:dyDescent="0.3">
      <c r="E550" s="27" t="s">
        <v>108</v>
      </c>
      <c r="F550" s="3" t="str">
        <f t="shared" si="41"/>
        <v/>
      </c>
      <c r="H550" s="4">
        <f t="shared" si="42"/>
        <v>0</v>
      </c>
      <c r="I550" s="17">
        <f t="shared" si="43"/>
        <v>0</v>
      </c>
    </row>
    <row r="551" spans="5:9" x14ac:dyDescent="0.3">
      <c r="E551" s="27" t="s">
        <v>108</v>
      </c>
      <c r="F551" s="3" t="str">
        <f t="shared" si="41"/>
        <v/>
      </c>
      <c r="H551" s="4">
        <f t="shared" si="42"/>
        <v>0</v>
      </c>
      <c r="I551" s="17">
        <f t="shared" si="43"/>
        <v>0</v>
      </c>
    </row>
    <row r="552" spans="5:9" x14ac:dyDescent="0.3">
      <c r="E552" s="27" t="s">
        <v>108</v>
      </c>
      <c r="F552" s="3" t="str">
        <f t="shared" si="41"/>
        <v/>
      </c>
      <c r="H552" s="4">
        <f t="shared" si="42"/>
        <v>0</v>
      </c>
      <c r="I552" s="17">
        <f t="shared" si="43"/>
        <v>0</v>
      </c>
    </row>
    <row r="553" spans="5:9" x14ac:dyDescent="0.3">
      <c r="E553" s="27" t="s">
        <v>108</v>
      </c>
      <c r="F553" s="3" t="str">
        <f t="shared" si="41"/>
        <v/>
      </c>
      <c r="H553" s="4">
        <f t="shared" si="42"/>
        <v>0</v>
      </c>
      <c r="I553" s="17">
        <f t="shared" si="43"/>
        <v>0</v>
      </c>
    </row>
    <row r="554" spans="5:9" x14ac:dyDescent="0.3">
      <c r="E554" s="27" t="s">
        <v>108</v>
      </c>
      <c r="F554" s="3" t="str">
        <f t="shared" si="41"/>
        <v/>
      </c>
      <c r="H554" s="4">
        <f t="shared" si="42"/>
        <v>0</v>
      </c>
      <c r="I554" s="17">
        <f t="shared" si="43"/>
        <v>0</v>
      </c>
    </row>
    <row r="555" spans="5:9" x14ac:dyDescent="0.3">
      <c r="E555" s="27" t="s">
        <v>108</v>
      </c>
      <c r="F555" s="3" t="str">
        <f t="shared" si="41"/>
        <v/>
      </c>
      <c r="H555" s="4">
        <f t="shared" si="42"/>
        <v>0</v>
      </c>
      <c r="I555" s="17">
        <f t="shared" si="43"/>
        <v>0</v>
      </c>
    </row>
    <row r="556" spans="5:9" x14ac:dyDescent="0.3">
      <c r="E556" s="27" t="s">
        <v>108</v>
      </c>
      <c r="F556" s="3" t="str">
        <f t="shared" si="41"/>
        <v/>
      </c>
      <c r="H556" s="4">
        <f t="shared" si="42"/>
        <v>0</v>
      </c>
      <c r="I556" s="17">
        <f t="shared" si="43"/>
        <v>0</v>
      </c>
    </row>
    <row r="557" spans="5:9" x14ac:dyDescent="0.3">
      <c r="E557" s="27" t="s">
        <v>108</v>
      </c>
      <c r="F557" s="3" t="str">
        <f t="shared" ref="F557:F620" si="44">IF(E557="New","",IF(E557=E556,G556,TIME(9,0,0)))</f>
        <v/>
      </c>
      <c r="H557" s="4">
        <f t="shared" si="42"/>
        <v>0</v>
      </c>
      <c r="I557" s="17">
        <f t="shared" si="43"/>
        <v>0</v>
      </c>
    </row>
    <row r="558" spans="5:9" x14ac:dyDescent="0.3">
      <c r="E558" s="27" t="s">
        <v>108</v>
      </c>
      <c r="F558" s="3" t="str">
        <f t="shared" si="44"/>
        <v/>
      </c>
      <c r="H558" s="4">
        <f t="shared" si="42"/>
        <v>0</v>
      </c>
      <c r="I558" s="17">
        <f t="shared" si="43"/>
        <v>0</v>
      </c>
    </row>
    <row r="559" spans="5:9" x14ac:dyDescent="0.3">
      <c r="E559" s="27" t="s">
        <v>108</v>
      </c>
      <c r="F559" s="3" t="str">
        <f t="shared" si="44"/>
        <v/>
      </c>
      <c r="H559" s="4">
        <f t="shared" si="42"/>
        <v>0</v>
      </c>
      <c r="I559" s="17">
        <f t="shared" si="43"/>
        <v>0</v>
      </c>
    </row>
    <row r="560" spans="5:9" x14ac:dyDescent="0.3">
      <c r="E560" s="27" t="s">
        <v>108</v>
      </c>
      <c r="F560" s="3" t="str">
        <f t="shared" si="44"/>
        <v/>
      </c>
      <c r="H560" s="4">
        <f t="shared" ref="H560:H623" si="45">IF(AND(C560&lt;&gt;"",F560&lt;&gt;"",G560&lt;&gt;""),(G560-F560)*24,0)</f>
        <v>0</v>
      </c>
      <c r="I560" s="17">
        <f t="shared" ref="I560:I623" si="46">IF(E560=E559,H560+I559,H560)</f>
        <v>0</v>
      </c>
    </row>
    <row r="561" spans="5:9" x14ac:dyDescent="0.3">
      <c r="E561" s="27" t="s">
        <v>108</v>
      </c>
      <c r="F561" s="3" t="str">
        <f t="shared" si="44"/>
        <v/>
      </c>
      <c r="H561" s="4">
        <f t="shared" si="45"/>
        <v>0</v>
      </c>
      <c r="I561" s="17">
        <f t="shared" si="46"/>
        <v>0</v>
      </c>
    </row>
    <row r="562" spans="5:9" x14ac:dyDescent="0.3">
      <c r="E562" s="27" t="s">
        <v>108</v>
      </c>
      <c r="F562" s="3" t="str">
        <f t="shared" si="44"/>
        <v/>
      </c>
      <c r="H562" s="4">
        <f t="shared" si="45"/>
        <v>0</v>
      </c>
      <c r="I562" s="17">
        <f t="shared" si="46"/>
        <v>0</v>
      </c>
    </row>
    <row r="563" spans="5:9" x14ac:dyDescent="0.3">
      <c r="E563" s="27" t="s">
        <v>108</v>
      </c>
      <c r="F563" s="3" t="str">
        <f t="shared" si="44"/>
        <v/>
      </c>
      <c r="H563" s="4">
        <f t="shared" si="45"/>
        <v>0</v>
      </c>
      <c r="I563" s="17">
        <f t="shared" si="46"/>
        <v>0</v>
      </c>
    </row>
    <row r="564" spans="5:9" x14ac:dyDescent="0.3">
      <c r="E564" s="27" t="s">
        <v>108</v>
      </c>
      <c r="F564" s="3" t="str">
        <f t="shared" si="44"/>
        <v/>
      </c>
      <c r="H564" s="4">
        <f t="shared" si="45"/>
        <v>0</v>
      </c>
      <c r="I564" s="17">
        <f t="shared" si="46"/>
        <v>0</v>
      </c>
    </row>
    <row r="565" spans="5:9" x14ac:dyDescent="0.3">
      <c r="E565" s="27" t="s">
        <v>108</v>
      </c>
      <c r="F565" s="3" t="str">
        <f t="shared" si="44"/>
        <v/>
      </c>
      <c r="H565" s="4">
        <f t="shared" si="45"/>
        <v>0</v>
      </c>
      <c r="I565" s="17">
        <f t="shared" si="46"/>
        <v>0</v>
      </c>
    </row>
    <row r="566" spans="5:9" x14ac:dyDescent="0.3">
      <c r="E566" s="27" t="s">
        <v>108</v>
      </c>
      <c r="F566" s="3" t="str">
        <f t="shared" si="44"/>
        <v/>
      </c>
      <c r="H566" s="4">
        <f t="shared" si="45"/>
        <v>0</v>
      </c>
      <c r="I566" s="17">
        <f t="shared" si="46"/>
        <v>0</v>
      </c>
    </row>
    <row r="567" spans="5:9" x14ac:dyDescent="0.3">
      <c r="E567" s="27" t="s">
        <v>108</v>
      </c>
      <c r="F567" s="3" t="str">
        <f t="shared" si="44"/>
        <v/>
      </c>
      <c r="H567" s="4">
        <f t="shared" si="45"/>
        <v>0</v>
      </c>
      <c r="I567" s="17">
        <f t="shared" si="46"/>
        <v>0</v>
      </c>
    </row>
    <row r="568" spans="5:9" x14ac:dyDescent="0.3">
      <c r="E568" s="27" t="s">
        <v>108</v>
      </c>
      <c r="F568" s="3" t="str">
        <f t="shared" si="44"/>
        <v/>
      </c>
      <c r="H568" s="4">
        <f t="shared" si="45"/>
        <v>0</v>
      </c>
      <c r="I568" s="17">
        <f t="shared" si="46"/>
        <v>0</v>
      </c>
    </row>
    <row r="569" spans="5:9" x14ac:dyDescent="0.3">
      <c r="E569" s="27" t="s">
        <v>108</v>
      </c>
      <c r="F569" s="3" t="str">
        <f t="shared" si="44"/>
        <v/>
      </c>
      <c r="H569" s="4">
        <f t="shared" si="45"/>
        <v>0</v>
      </c>
      <c r="I569" s="17">
        <f t="shared" si="46"/>
        <v>0</v>
      </c>
    </row>
    <row r="570" spans="5:9" x14ac:dyDescent="0.3">
      <c r="E570" s="27" t="s">
        <v>108</v>
      </c>
      <c r="F570" s="3" t="str">
        <f t="shared" si="44"/>
        <v/>
      </c>
      <c r="H570" s="4">
        <f t="shared" si="45"/>
        <v>0</v>
      </c>
      <c r="I570" s="17">
        <f t="shared" si="46"/>
        <v>0</v>
      </c>
    </row>
    <row r="571" spans="5:9" x14ac:dyDescent="0.3">
      <c r="E571" s="27" t="s">
        <v>108</v>
      </c>
      <c r="F571" s="3" t="str">
        <f t="shared" si="44"/>
        <v/>
      </c>
      <c r="H571" s="4">
        <f t="shared" si="45"/>
        <v>0</v>
      </c>
      <c r="I571" s="17">
        <f t="shared" si="46"/>
        <v>0</v>
      </c>
    </row>
    <row r="572" spans="5:9" x14ac:dyDescent="0.3">
      <c r="E572" s="27" t="s">
        <v>108</v>
      </c>
      <c r="F572" s="3" t="str">
        <f t="shared" si="44"/>
        <v/>
      </c>
      <c r="H572" s="4">
        <f t="shared" si="45"/>
        <v>0</v>
      </c>
      <c r="I572" s="17">
        <f t="shared" si="46"/>
        <v>0</v>
      </c>
    </row>
    <row r="573" spans="5:9" x14ac:dyDescent="0.3">
      <c r="E573" s="27" t="s">
        <v>108</v>
      </c>
      <c r="F573" s="3" t="str">
        <f t="shared" si="44"/>
        <v/>
      </c>
      <c r="H573" s="4">
        <f t="shared" si="45"/>
        <v>0</v>
      </c>
      <c r="I573" s="17">
        <f t="shared" si="46"/>
        <v>0</v>
      </c>
    </row>
    <row r="574" spans="5:9" x14ac:dyDescent="0.3">
      <c r="E574" s="27" t="s">
        <v>108</v>
      </c>
      <c r="F574" s="3" t="str">
        <f t="shared" si="44"/>
        <v/>
      </c>
      <c r="H574" s="4">
        <f t="shared" si="45"/>
        <v>0</v>
      </c>
      <c r="I574" s="17">
        <f t="shared" si="46"/>
        <v>0</v>
      </c>
    </row>
    <row r="575" spans="5:9" x14ac:dyDescent="0.3">
      <c r="E575" s="27" t="s">
        <v>108</v>
      </c>
      <c r="F575" s="3" t="str">
        <f t="shared" si="44"/>
        <v/>
      </c>
      <c r="H575" s="4">
        <f t="shared" si="45"/>
        <v>0</v>
      </c>
      <c r="I575" s="17">
        <f t="shared" si="46"/>
        <v>0</v>
      </c>
    </row>
    <row r="576" spans="5:9" x14ac:dyDescent="0.3">
      <c r="E576" s="27" t="s">
        <v>108</v>
      </c>
      <c r="F576" s="3" t="str">
        <f t="shared" si="44"/>
        <v/>
      </c>
      <c r="H576" s="4">
        <f t="shared" si="45"/>
        <v>0</v>
      </c>
      <c r="I576" s="17">
        <f t="shared" si="46"/>
        <v>0</v>
      </c>
    </row>
    <row r="577" spans="5:9" x14ac:dyDescent="0.3">
      <c r="E577" s="27" t="s">
        <v>108</v>
      </c>
      <c r="F577" s="3" t="str">
        <f t="shared" si="44"/>
        <v/>
      </c>
      <c r="H577" s="4">
        <f t="shared" si="45"/>
        <v>0</v>
      </c>
      <c r="I577" s="17">
        <f t="shared" si="46"/>
        <v>0</v>
      </c>
    </row>
    <row r="578" spans="5:9" x14ac:dyDescent="0.3">
      <c r="E578" s="27" t="s">
        <v>108</v>
      </c>
      <c r="F578" s="3" t="str">
        <f t="shared" si="44"/>
        <v/>
      </c>
      <c r="H578" s="4">
        <f t="shared" si="45"/>
        <v>0</v>
      </c>
      <c r="I578" s="17">
        <f t="shared" si="46"/>
        <v>0</v>
      </c>
    </row>
    <row r="579" spans="5:9" x14ac:dyDescent="0.3">
      <c r="E579" s="27" t="s">
        <v>108</v>
      </c>
      <c r="F579" s="3" t="str">
        <f t="shared" si="44"/>
        <v/>
      </c>
      <c r="H579" s="4">
        <f t="shared" si="45"/>
        <v>0</v>
      </c>
      <c r="I579" s="17">
        <f t="shared" si="46"/>
        <v>0</v>
      </c>
    </row>
    <row r="580" spans="5:9" x14ac:dyDescent="0.3">
      <c r="E580" s="27" t="s">
        <v>108</v>
      </c>
      <c r="F580" s="3" t="str">
        <f t="shared" si="44"/>
        <v/>
      </c>
      <c r="H580" s="4">
        <f t="shared" si="45"/>
        <v>0</v>
      </c>
      <c r="I580" s="17">
        <f t="shared" si="46"/>
        <v>0</v>
      </c>
    </row>
    <row r="581" spans="5:9" x14ac:dyDescent="0.3">
      <c r="E581" s="27" t="s">
        <v>108</v>
      </c>
      <c r="F581" s="3" t="str">
        <f t="shared" si="44"/>
        <v/>
      </c>
      <c r="H581" s="4">
        <f t="shared" si="45"/>
        <v>0</v>
      </c>
      <c r="I581" s="17">
        <f t="shared" si="46"/>
        <v>0</v>
      </c>
    </row>
    <row r="582" spans="5:9" x14ac:dyDescent="0.3">
      <c r="E582" s="27" t="s">
        <v>108</v>
      </c>
      <c r="F582" s="3" t="str">
        <f t="shared" si="44"/>
        <v/>
      </c>
      <c r="H582" s="4">
        <f t="shared" si="45"/>
        <v>0</v>
      </c>
      <c r="I582" s="17">
        <f t="shared" si="46"/>
        <v>0</v>
      </c>
    </row>
    <row r="583" spans="5:9" x14ac:dyDescent="0.3">
      <c r="E583" s="27" t="s">
        <v>108</v>
      </c>
      <c r="F583" s="3" t="str">
        <f t="shared" si="44"/>
        <v/>
      </c>
      <c r="H583" s="4">
        <f t="shared" si="45"/>
        <v>0</v>
      </c>
      <c r="I583" s="17">
        <f t="shared" si="46"/>
        <v>0</v>
      </c>
    </row>
    <row r="584" spans="5:9" x14ac:dyDescent="0.3">
      <c r="E584" s="27" t="s">
        <v>108</v>
      </c>
      <c r="F584" s="3" t="str">
        <f t="shared" si="44"/>
        <v/>
      </c>
      <c r="H584" s="4">
        <f t="shared" si="45"/>
        <v>0</v>
      </c>
      <c r="I584" s="17">
        <f t="shared" si="46"/>
        <v>0</v>
      </c>
    </row>
    <row r="585" spans="5:9" x14ac:dyDescent="0.3">
      <c r="E585" s="27" t="s">
        <v>108</v>
      </c>
      <c r="F585" s="3" t="str">
        <f t="shared" si="44"/>
        <v/>
      </c>
      <c r="H585" s="4">
        <f t="shared" si="45"/>
        <v>0</v>
      </c>
      <c r="I585" s="17">
        <f t="shared" si="46"/>
        <v>0</v>
      </c>
    </row>
    <row r="586" spans="5:9" x14ac:dyDescent="0.3">
      <c r="E586" s="27" t="s">
        <v>108</v>
      </c>
      <c r="F586" s="3" t="str">
        <f t="shared" si="44"/>
        <v/>
      </c>
      <c r="H586" s="4">
        <f t="shared" si="45"/>
        <v>0</v>
      </c>
      <c r="I586" s="17">
        <f t="shared" si="46"/>
        <v>0</v>
      </c>
    </row>
    <row r="587" spans="5:9" x14ac:dyDescent="0.3">
      <c r="E587" s="27" t="s">
        <v>108</v>
      </c>
      <c r="F587" s="3" t="str">
        <f t="shared" si="44"/>
        <v/>
      </c>
      <c r="H587" s="4">
        <f t="shared" si="45"/>
        <v>0</v>
      </c>
      <c r="I587" s="17">
        <f t="shared" si="46"/>
        <v>0</v>
      </c>
    </row>
    <row r="588" spans="5:9" x14ac:dyDescent="0.3">
      <c r="E588" s="27" t="s">
        <v>108</v>
      </c>
      <c r="F588" s="3" t="str">
        <f t="shared" si="44"/>
        <v/>
      </c>
      <c r="H588" s="4">
        <f t="shared" si="45"/>
        <v>0</v>
      </c>
      <c r="I588" s="17">
        <f t="shared" si="46"/>
        <v>0</v>
      </c>
    </row>
    <row r="589" spans="5:9" x14ac:dyDescent="0.3">
      <c r="E589" s="27" t="s">
        <v>108</v>
      </c>
      <c r="F589" s="3" t="str">
        <f t="shared" si="44"/>
        <v/>
      </c>
      <c r="H589" s="4">
        <f t="shared" si="45"/>
        <v>0</v>
      </c>
      <c r="I589" s="17">
        <f t="shared" si="46"/>
        <v>0</v>
      </c>
    </row>
    <row r="590" spans="5:9" x14ac:dyDescent="0.3">
      <c r="E590" s="27" t="s">
        <v>108</v>
      </c>
      <c r="F590" s="3" t="str">
        <f t="shared" si="44"/>
        <v/>
      </c>
      <c r="H590" s="4">
        <f t="shared" si="45"/>
        <v>0</v>
      </c>
      <c r="I590" s="17">
        <f t="shared" si="46"/>
        <v>0</v>
      </c>
    </row>
    <row r="591" spans="5:9" x14ac:dyDescent="0.3">
      <c r="E591" s="27" t="s">
        <v>108</v>
      </c>
      <c r="F591" s="3" t="str">
        <f t="shared" si="44"/>
        <v/>
      </c>
      <c r="H591" s="4">
        <f t="shared" si="45"/>
        <v>0</v>
      </c>
      <c r="I591" s="17">
        <f t="shared" si="46"/>
        <v>0</v>
      </c>
    </row>
    <row r="592" spans="5:9" x14ac:dyDescent="0.3">
      <c r="E592" s="27" t="s">
        <v>108</v>
      </c>
      <c r="F592" s="3" t="str">
        <f t="shared" si="44"/>
        <v/>
      </c>
      <c r="H592" s="4">
        <f t="shared" si="45"/>
        <v>0</v>
      </c>
      <c r="I592" s="17">
        <f t="shared" si="46"/>
        <v>0</v>
      </c>
    </row>
    <row r="593" spans="5:9" x14ac:dyDescent="0.3">
      <c r="E593" s="27" t="s">
        <v>108</v>
      </c>
      <c r="F593" s="3" t="str">
        <f t="shared" si="44"/>
        <v/>
      </c>
      <c r="H593" s="4">
        <f t="shared" si="45"/>
        <v>0</v>
      </c>
      <c r="I593" s="17">
        <f t="shared" si="46"/>
        <v>0</v>
      </c>
    </row>
    <row r="594" spans="5:9" x14ac:dyDescent="0.3">
      <c r="E594" s="27" t="s">
        <v>108</v>
      </c>
      <c r="F594" s="3" t="str">
        <f t="shared" si="44"/>
        <v/>
      </c>
      <c r="H594" s="4">
        <f t="shared" si="45"/>
        <v>0</v>
      </c>
      <c r="I594" s="17">
        <f t="shared" si="46"/>
        <v>0</v>
      </c>
    </row>
    <row r="595" spans="5:9" x14ac:dyDescent="0.3">
      <c r="E595" s="27" t="s">
        <v>108</v>
      </c>
      <c r="F595" s="3" t="str">
        <f t="shared" si="44"/>
        <v/>
      </c>
      <c r="H595" s="4">
        <f t="shared" si="45"/>
        <v>0</v>
      </c>
      <c r="I595" s="17">
        <f t="shared" si="46"/>
        <v>0</v>
      </c>
    </row>
    <row r="596" spans="5:9" x14ac:dyDescent="0.3">
      <c r="E596" s="27" t="s">
        <v>108</v>
      </c>
      <c r="F596" s="3" t="str">
        <f t="shared" si="44"/>
        <v/>
      </c>
      <c r="H596" s="4">
        <f t="shared" si="45"/>
        <v>0</v>
      </c>
      <c r="I596" s="17">
        <f t="shared" si="46"/>
        <v>0</v>
      </c>
    </row>
    <row r="597" spans="5:9" x14ac:dyDescent="0.3">
      <c r="E597" s="27" t="s">
        <v>108</v>
      </c>
      <c r="F597" s="3" t="str">
        <f t="shared" si="44"/>
        <v/>
      </c>
      <c r="H597" s="4">
        <f t="shared" si="45"/>
        <v>0</v>
      </c>
      <c r="I597" s="17">
        <f t="shared" si="46"/>
        <v>0</v>
      </c>
    </row>
    <row r="598" spans="5:9" x14ac:dyDescent="0.3">
      <c r="E598" s="27" t="s">
        <v>108</v>
      </c>
      <c r="F598" s="3" t="str">
        <f t="shared" si="44"/>
        <v/>
      </c>
      <c r="H598" s="4">
        <f t="shared" si="45"/>
        <v>0</v>
      </c>
      <c r="I598" s="17">
        <f t="shared" si="46"/>
        <v>0</v>
      </c>
    </row>
    <row r="599" spans="5:9" x14ac:dyDescent="0.3">
      <c r="E599" s="27" t="s">
        <v>108</v>
      </c>
      <c r="F599" s="3" t="str">
        <f t="shared" si="44"/>
        <v/>
      </c>
      <c r="H599" s="4">
        <f t="shared" si="45"/>
        <v>0</v>
      </c>
      <c r="I599" s="17">
        <f t="shared" si="46"/>
        <v>0</v>
      </c>
    </row>
    <row r="600" spans="5:9" x14ac:dyDescent="0.3">
      <c r="E600" s="27" t="s">
        <v>108</v>
      </c>
      <c r="F600" s="3" t="str">
        <f t="shared" si="44"/>
        <v/>
      </c>
      <c r="H600" s="4">
        <f t="shared" si="45"/>
        <v>0</v>
      </c>
      <c r="I600" s="17">
        <f t="shared" si="46"/>
        <v>0</v>
      </c>
    </row>
    <row r="601" spans="5:9" x14ac:dyDescent="0.3">
      <c r="E601" s="27" t="s">
        <v>108</v>
      </c>
      <c r="F601" s="3" t="str">
        <f t="shared" si="44"/>
        <v/>
      </c>
      <c r="H601" s="4">
        <f t="shared" si="45"/>
        <v>0</v>
      </c>
      <c r="I601" s="17">
        <f t="shared" si="46"/>
        <v>0</v>
      </c>
    </row>
    <row r="602" spans="5:9" x14ac:dyDescent="0.3">
      <c r="E602" s="27" t="s">
        <v>108</v>
      </c>
      <c r="F602" s="3" t="str">
        <f t="shared" si="44"/>
        <v/>
      </c>
      <c r="H602" s="4">
        <f t="shared" si="45"/>
        <v>0</v>
      </c>
      <c r="I602" s="17">
        <f t="shared" si="46"/>
        <v>0</v>
      </c>
    </row>
    <row r="603" spans="5:9" x14ac:dyDescent="0.3">
      <c r="E603" s="27" t="s">
        <v>108</v>
      </c>
      <c r="F603" s="3" t="str">
        <f t="shared" si="44"/>
        <v/>
      </c>
      <c r="H603" s="4">
        <f t="shared" si="45"/>
        <v>0</v>
      </c>
      <c r="I603" s="17">
        <f t="shared" si="46"/>
        <v>0</v>
      </c>
    </row>
    <row r="604" spans="5:9" x14ac:dyDescent="0.3">
      <c r="E604" s="27" t="s">
        <v>108</v>
      </c>
      <c r="F604" s="3" t="str">
        <f t="shared" si="44"/>
        <v/>
      </c>
      <c r="H604" s="4">
        <f t="shared" si="45"/>
        <v>0</v>
      </c>
      <c r="I604" s="17">
        <f t="shared" si="46"/>
        <v>0</v>
      </c>
    </row>
    <row r="605" spans="5:9" x14ac:dyDescent="0.3">
      <c r="E605" s="27" t="s">
        <v>108</v>
      </c>
      <c r="F605" s="3" t="str">
        <f t="shared" si="44"/>
        <v/>
      </c>
      <c r="H605" s="4">
        <f t="shared" si="45"/>
        <v>0</v>
      </c>
      <c r="I605" s="17">
        <f t="shared" si="46"/>
        <v>0</v>
      </c>
    </row>
    <row r="606" spans="5:9" x14ac:dyDescent="0.3">
      <c r="E606" s="27" t="s">
        <v>108</v>
      </c>
      <c r="F606" s="3" t="str">
        <f t="shared" si="44"/>
        <v/>
      </c>
      <c r="H606" s="4">
        <f t="shared" si="45"/>
        <v>0</v>
      </c>
      <c r="I606" s="17">
        <f t="shared" si="46"/>
        <v>0</v>
      </c>
    </row>
    <row r="607" spans="5:9" x14ac:dyDescent="0.3">
      <c r="E607" s="27" t="s">
        <v>108</v>
      </c>
      <c r="F607" s="3" t="str">
        <f t="shared" si="44"/>
        <v/>
      </c>
      <c r="H607" s="4">
        <f t="shared" si="45"/>
        <v>0</v>
      </c>
      <c r="I607" s="17">
        <f t="shared" si="46"/>
        <v>0</v>
      </c>
    </row>
    <row r="608" spans="5:9" x14ac:dyDescent="0.3">
      <c r="E608" s="27" t="s">
        <v>108</v>
      </c>
      <c r="F608" s="3" t="str">
        <f t="shared" si="44"/>
        <v/>
      </c>
      <c r="H608" s="4">
        <f t="shared" si="45"/>
        <v>0</v>
      </c>
      <c r="I608" s="17">
        <f t="shared" si="46"/>
        <v>0</v>
      </c>
    </row>
    <row r="609" spans="5:9" x14ac:dyDescent="0.3">
      <c r="E609" s="27" t="s">
        <v>108</v>
      </c>
      <c r="F609" s="3" t="str">
        <f t="shared" si="44"/>
        <v/>
      </c>
      <c r="H609" s="4">
        <f t="shared" si="45"/>
        <v>0</v>
      </c>
      <c r="I609" s="17">
        <f t="shared" si="46"/>
        <v>0</v>
      </c>
    </row>
    <row r="610" spans="5:9" x14ac:dyDescent="0.3">
      <c r="E610" s="27" t="s">
        <v>108</v>
      </c>
      <c r="F610" s="3" t="str">
        <f t="shared" si="44"/>
        <v/>
      </c>
      <c r="H610" s="4">
        <f t="shared" si="45"/>
        <v>0</v>
      </c>
      <c r="I610" s="17">
        <f t="shared" si="46"/>
        <v>0</v>
      </c>
    </row>
    <row r="611" spans="5:9" x14ac:dyDescent="0.3">
      <c r="E611" s="27" t="s">
        <v>108</v>
      </c>
      <c r="F611" s="3" t="str">
        <f t="shared" si="44"/>
        <v/>
      </c>
      <c r="H611" s="4">
        <f t="shared" si="45"/>
        <v>0</v>
      </c>
      <c r="I611" s="17">
        <f t="shared" si="46"/>
        <v>0</v>
      </c>
    </row>
    <row r="612" spans="5:9" x14ac:dyDescent="0.3">
      <c r="E612" s="27" t="s">
        <v>108</v>
      </c>
      <c r="F612" s="3" t="str">
        <f t="shared" si="44"/>
        <v/>
      </c>
      <c r="H612" s="4">
        <f t="shared" si="45"/>
        <v>0</v>
      </c>
      <c r="I612" s="17">
        <f t="shared" si="46"/>
        <v>0</v>
      </c>
    </row>
    <row r="613" spans="5:9" x14ac:dyDescent="0.3">
      <c r="E613" s="27" t="s">
        <v>108</v>
      </c>
      <c r="F613" s="3" t="str">
        <f t="shared" si="44"/>
        <v/>
      </c>
      <c r="H613" s="4">
        <f t="shared" si="45"/>
        <v>0</v>
      </c>
      <c r="I613" s="17">
        <f t="shared" si="46"/>
        <v>0</v>
      </c>
    </row>
    <row r="614" spans="5:9" x14ac:dyDescent="0.3">
      <c r="E614" s="27" t="s">
        <v>108</v>
      </c>
      <c r="F614" s="3" t="str">
        <f t="shared" si="44"/>
        <v/>
      </c>
      <c r="H614" s="4">
        <f t="shared" si="45"/>
        <v>0</v>
      </c>
      <c r="I614" s="17">
        <f t="shared" si="46"/>
        <v>0</v>
      </c>
    </row>
    <row r="615" spans="5:9" x14ac:dyDescent="0.3">
      <c r="E615" s="27" t="s">
        <v>108</v>
      </c>
      <c r="F615" s="3" t="str">
        <f t="shared" si="44"/>
        <v/>
      </c>
      <c r="H615" s="4">
        <f t="shared" si="45"/>
        <v>0</v>
      </c>
      <c r="I615" s="17">
        <f t="shared" si="46"/>
        <v>0</v>
      </c>
    </row>
    <row r="616" spans="5:9" x14ac:dyDescent="0.3">
      <c r="E616" s="27" t="s">
        <v>108</v>
      </c>
      <c r="F616" s="3" t="str">
        <f t="shared" si="44"/>
        <v/>
      </c>
      <c r="H616" s="4">
        <f t="shared" si="45"/>
        <v>0</v>
      </c>
      <c r="I616" s="17">
        <f t="shared" si="46"/>
        <v>0</v>
      </c>
    </row>
    <row r="617" spans="5:9" x14ac:dyDescent="0.3">
      <c r="E617" s="27" t="s">
        <v>108</v>
      </c>
      <c r="F617" s="3" t="str">
        <f t="shared" si="44"/>
        <v/>
      </c>
      <c r="H617" s="4">
        <f t="shared" si="45"/>
        <v>0</v>
      </c>
      <c r="I617" s="17">
        <f t="shared" si="46"/>
        <v>0</v>
      </c>
    </row>
    <row r="618" spans="5:9" x14ac:dyDescent="0.3">
      <c r="E618" s="27" t="s">
        <v>108</v>
      </c>
      <c r="F618" s="3" t="str">
        <f t="shared" si="44"/>
        <v/>
      </c>
      <c r="H618" s="4">
        <f t="shared" si="45"/>
        <v>0</v>
      </c>
      <c r="I618" s="17">
        <f t="shared" si="46"/>
        <v>0</v>
      </c>
    </row>
    <row r="619" spans="5:9" x14ac:dyDescent="0.3">
      <c r="E619" s="27" t="s">
        <v>108</v>
      </c>
      <c r="F619" s="3" t="str">
        <f t="shared" si="44"/>
        <v/>
      </c>
      <c r="H619" s="4">
        <f t="shared" si="45"/>
        <v>0</v>
      </c>
      <c r="I619" s="17">
        <f t="shared" si="46"/>
        <v>0</v>
      </c>
    </row>
    <row r="620" spans="5:9" x14ac:dyDescent="0.3">
      <c r="E620" s="27" t="s">
        <v>108</v>
      </c>
      <c r="F620" s="3" t="str">
        <f t="shared" si="44"/>
        <v/>
      </c>
      <c r="H620" s="4">
        <f t="shared" si="45"/>
        <v>0</v>
      </c>
      <c r="I620" s="17">
        <f t="shared" si="46"/>
        <v>0</v>
      </c>
    </row>
    <row r="621" spans="5:9" x14ac:dyDescent="0.3">
      <c r="E621" s="27" t="s">
        <v>108</v>
      </c>
      <c r="F621" s="3" t="str">
        <f t="shared" ref="F621:F684" si="47">IF(E621="New","",IF(E621=E620,G620,TIME(9,0,0)))</f>
        <v/>
      </c>
      <c r="H621" s="4">
        <f t="shared" si="45"/>
        <v>0</v>
      </c>
      <c r="I621" s="17">
        <f t="shared" si="46"/>
        <v>0</v>
      </c>
    </row>
    <row r="622" spans="5:9" x14ac:dyDescent="0.3">
      <c r="E622" s="27" t="s">
        <v>108</v>
      </c>
      <c r="F622" s="3" t="str">
        <f t="shared" si="47"/>
        <v/>
      </c>
      <c r="H622" s="4">
        <f t="shared" si="45"/>
        <v>0</v>
      </c>
      <c r="I622" s="17">
        <f t="shared" si="46"/>
        <v>0</v>
      </c>
    </row>
    <row r="623" spans="5:9" x14ac:dyDescent="0.3">
      <c r="E623" s="27" t="s">
        <v>108</v>
      </c>
      <c r="F623" s="3" t="str">
        <f t="shared" si="47"/>
        <v/>
      </c>
      <c r="H623" s="4">
        <f t="shared" si="45"/>
        <v>0</v>
      </c>
      <c r="I623" s="17">
        <f t="shared" si="46"/>
        <v>0</v>
      </c>
    </row>
    <row r="624" spans="5:9" x14ac:dyDescent="0.3">
      <c r="E624" s="27" t="s">
        <v>108</v>
      </c>
      <c r="F624" s="3" t="str">
        <f t="shared" si="47"/>
        <v/>
      </c>
      <c r="H624" s="4">
        <f t="shared" ref="H624:H687" si="48">IF(AND(C624&lt;&gt;"",F624&lt;&gt;"",G624&lt;&gt;""),(G624-F624)*24,0)</f>
        <v>0</v>
      </c>
      <c r="I624" s="17">
        <f t="shared" ref="I624:I687" si="49">IF(E624=E623,H624+I623,H624)</f>
        <v>0</v>
      </c>
    </row>
    <row r="625" spans="5:9" x14ac:dyDescent="0.3">
      <c r="E625" s="27" t="s">
        <v>108</v>
      </c>
      <c r="F625" s="3" t="str">
        <f t="shared" si="47"/>
        <v/>
      </c>
      <c r="H625" s="4">
        <f t="shared" si="48"/>
        <v>0</v>
      </c>
      <c r="I625" s="17">
        <f t="shared" si="49"/>
        <v>0</v>
      </c>
    </row>
    <row r="626" spans="5:9" x14ac:dyDescent="0.3">
      <c r="E626" s="27" t="s">
        <v>108</v>
      </c>
      <c r="F626" s="3" t="str">
        <f t="shared" si="47"/>
        <v/>
      </c>
      <c r="H626" s="4">
        <f t="shared" si="48"/>
        <v>0</v>
      </c>
      <c r="I626" s="17">
        <f t="shared" si="49"/>
        <v>0</v>
      </c>
    </row>
    <row r="627" spans="5:9" x14ac:dyDescent="0.3">
      <c r="E627" s="27" t="s">
        <v>108</v>
      </c>
      <c r="F627" s="3" t="str">
        <f t="shared" si="47"/>
        <v/>
      </c>
      <c r="H627" s="4">
        <f t="shared" si="48"/>
        <v>0</v>
      </c>
      <c r="I627" s="17">
        <f t="shared" si="49"/>
        <v>0</v>
      </c>
    </row>
    <row r="628" spans="5:9" x14ac:dyDescent="0.3">
      <c r="E628" s="27" t="s">
        <v>108</v>
      </c>
      <c r="F628" s="3" t="str">
        <f t="shared" si="47"/>
        <v/>
      </c>
      <c r="H628" s="4">
        <f t="shared" si="48"/>
        <v>0</v>
      </c>
      <c r="I628" s="17">
        <f t="shared" si="49"/>
        <v>0</v>
      </c>
    </row>
    <row r="629" spans="5:9" x14ac:dyDescent="0.3">
      <c r="E629" s="27" t="s">
        <v>108</v>
      </c>
      <c r="F629" s="3" t="str">
        <f t="shared" si="47"/>
        <v/>
      </c>
      <c r="H629" s="4">
        <f t="shared" si="48"/>
        <v>0</v>
      </c>
      <c r="I629" s="17">
        <f t="shared" si="49"/>
        <v>0</v>
      </c>
    </row>
    <row r="630" spans="5:9" x14ac:dyDescent="0.3">
      <c r="E630" s="27" t="s">
        <v>108</v>
      </c>
      <c r="F630" s="3" t="str">
        <f t="shared" si="47"/>
        <v/>
      </c>
      <c r="H630" s="4">
        <f t="shared" si="48"/>
        <v>0</v>
      </c>
      <c r="I630" s="17">
        <f t="shared" si="49"/>
        <v>0</v>
      </c>
    </row>
    <row r="631" spans="5:9" x14ac:dyDescent="0.3">
      <c r="E631" s="27" t="s">
        <v>108</v>
      </c>
      <c r="F631" s="3" t="str">
        <f t="shared" si="47"/>
        <v/>
      </c>
      <c r="H631" s="4">
        <f t="shared" si="48"/>
        <v>0</v>
      </c>
      <c r="I631" s="17">
        <f t="shared" si="49"/>
        <v>0</v>
      </c>
    </row>
    <row r="632" spans="5:9" x14ac:dyDescent="0.3">
      <c r="E632" s="27" t="s">
        <v>108</v>
      </c>
      <c r="F632" s="3" t="str">
        <f t="shared" si="47"/>
        <v/>
      </c>
      <c r="H632" s="4">
        <f t="shared" si="48"/>
        <v>0</v>
      </c>
      <c r="I632" s="17">
        <f t="shared" si="49"/>
        <v>0</v>
      </c>
    </row>
    <row r="633" spans="5:9" x14ac:dyDescent="0.3">
      <c r="E633" s="27" t="s">
        <v>108</v>
      </c>
      <c r="F633" s="3" t="str">
        <f t="shared" si="47"/>
        <v/>
      </c>
      <c r="H633" s="4">
        <f t="shared" si="48"/>
        <v>0</v>
      </c>
      <c r="I633" s="17">
        <f t="shared" si="49"/>
        <v>0</v>
      </c>
    </row>
    <row r="634" spans="5:9" x14ac:dyDescent="0.3">
      <c r="E634" s="27" t="s">
        <v>108</v>
      </c>
      <c r="F634" s="3" t="str">
        <f t="shared" si="47"/>
        <v/>
      </c>
      <c r="H634" s="4">
        <f t="shared" si="48"/>
        <v>0</v>
      </c>
      <c r="I634" s="17">
        <f t="shared" si="49"/>
        <v>0</v>
      </c>
    </row>
    <row r="635" spans="5:9" x14ac:dyDescent="0.3">
      <c r="E635" s="27" t="s">
        <v>108</v>
      </c>
      <c r="F635" s="3" t="str">
        <f t="shared" si="47"/>
        <v/>
      </c>
      <c r="H635" s="4">
        <f t="shared" si="48"/>
        <v>0</v>
      </c>
      <c r="I635" s="17">
        <f t="shared" si="49"/>
        <v>0</v>
      </c>
    </row>
    <row r="636" spans="5:9" x14ac:dyDescent="0.3">
      <c r="E636" s="27" t="s">
        <v>108</v>
      </c>
      <c r="F636" s="3" t="str">
        <f t="shared" si="47"/>
        <v/>
      </c>
      <c r="H636" s="4">
        <f t="shared" si="48"/>
        <v>0</v>
      </c>
      <c r="I636" s="17">
        <f t="shared" si="49"/>
        <v>0</v>
      </c>
    </row>
    <row r="637" spans="5:9" x14ac:dyDescent="0.3">
      <c r="E637" s="27" t="s">
        <v>108</v>
      </c>
      <c r="F637" s="3" t="str">
        <f t="shared" si="47"/>
        <v/>
      </c>
      <c r="H637" s="4">
        <f t="shared" si="48"/>
        <v>0</v>
      </c>
      <c r="I637" s="17">
        <f t="shared" si="49"/>
        <v>0</v>
      </c>
    </row>
    <row r="638" spans="5:9" x14ac:dyDescent="0.3">
      <c r="E638" s="27" t="s">
        <v>108</v>
      </c>
      <c r="F638" s="3" t="str">
        <f t="shared" si="47"/>
        <v/>
      </c>
      <c r="H638" s="4">
        <f t="shared" si="48"/>
        <v>0</v>
      </c>
      <c r="I638" s="17">
        <f t="shared" si="49"/>
        <v>0</v>
      </c>
    </row>
    <row r="639" spans="5:9" x14ac:dyDescent="0.3">
      <c r="E639" s="27" t="s">
        <v>108</v>
      </c>
      <c r="F639" s="3" t="str">
        <f t="shared" si="47"/>
        <v/>
      </c>
      <c r="H639" s="4">
        <f t="shared" si="48"/>
        <v>0</v>
      </c>
      <c r="I639" s="17">
        <f t="shared" si="49"/>
        <v>0</v>
      </c>
    </row>
    <row r="640" spans="5:9" x14ac:dyDescent="0.3">
      <c r="E640" s="27" t="s">
        <v>108</v>
      </c>
      <c r="F640" s="3" t="str">
        <f t="shared" si="47"/>
        <v/>
      </c>
      <c r="H640" s="4">
        <f t="shared" si="48"/>
        <v>0</v>
      </c>
      <c r="I640" s="17">
        <f t="shared" si="49"/>
        <v>0</v>
      </c>
    </row>
    <row r="641" spans="5:9" x14ac:dyDescent="0.3">
      <c r="E641" s="27" t="s">
        <v>108</v>
      </c>
      <c r="F641" s="3" t="str">
        <f t="shared" si="47"/>
        <v/>
      </c>
      <c r="H641" s="4">
        <f t="shared" si="48"/>
        <v>0</v>
      </c>
      <c r="I641" s="17">
        <f t="shared" si="49"/>
        <v>0</v>
      </c>
    </row>
    <row r="642" spans="5:9" x14ac:dyDescent="0.3">
      <c r="E642" s="27" t="s">
        <v>108</v>
      </c>
      <c r="F642" s="3" t="str">
        <f t="shared" si="47"/>
        <v/>
      </c>
      <c r="H642" s="4">
        <f t="shared" si="48"/>
        <v>0</v>
      </c>
      <c r="I642" s="17">
        <f t="shared" si="49"/>
        <v>0</v>
      </c>
    </row>
    <row r="643" spans="5:9" x14ac:dyDescent="0.3">
      <c r="E643" s="27" t="s">
        <v>108</v>
      </c>
      <c r="F643" s="3" t="str">
        <f t="shared" si="47"/>
        <v/>
      </c>
      <c r="H643" s="4">
        <f t="shared" si="48"/>
        <v>0</v>
      </c>
      <c r="I643" s="17">
        <f t="shared" si="49"/>
        <v>0</v>
      </c>
    </row>
    <row r="644" spans="5:9" x14ac:dyDescent="0.3">
      <c r="E644" s="27" t="s">
        <v>108</v>
      </c>
      <c r="F644" s="3" t="str">
        <f t="shared" si="47"/>
        <v/>
      </c>
      <c r="H644" s="4">
        <f t="shared" si="48"/>
        <v>0</v>
      </c>
      <c r="I644" s="17">
        <f t="shared" si="49"/>
        <v>0</v>
      </c>
    </row>
    <row r="645" spans="5:9" x14ac:dyDescent="0.3">
      <c r="E645" s="27" t="s">
        <v>108</v>
      </c>
      <c r="F645" s="3" t="str">
        <f t="shared" si="47"/>
        <v/>
      </c>
      <c r="H645" s="4">
        <f t="shared" si="48"/>
        <v>0</v>
      </c>
      <c r="I645" s="17">
        <f t="shared" si="49"/>
        <v>0</v>
      </c>
    </row>
    <row r="646" spans="5:9" x14ac:dyDescent="0.3">
      <c r="E646" s="27" t="s">
        <v>108</v>
      </c>
      <c r="F646" s="3" t="str">
        <f t="shared" si="47"/>
        <v/>
      </c>
      <c r="H646" s="4">
        <f t="shared" si="48"/>
        <v>0</v>
      </c>
      <c r="I646" s="17">
        <f t="shared" si="49"/>
        <v>0</v>
      </c>
    </row>
    <row r="647" spans="5:9" x14ac:dyDescent="0.3">
      <c r="E647" s="27" t="s">
        <v>108</v>
      </c>
      <c r="F647" s="3" t="str">
        <f t="shared" si="47"/>
        <v/>
      </c>
      <c r="H647" s="4">
        <f t="shared" si="48"/>
        <v>0</v>
      </c>
      <c r="I647" s="17">
        <f t="shared" si="49"/>
        <v>0</v>
      </c>
    </row>
    <row r="648" spans="5:9" x14ac:dyDescent="0.3">
      <c r="E648" s="27" t="s">
        <v>108</v>
      </c>
      <c r="F648" s="3" t="str">
        <f t="shared" si="47"/>
        <v/>
      </c>
      <c r="H648" s="4">
        <f t="shared" si="48"/>
        <v>0</v>
      </c>
      <c r="I648" s="17">
        <f t="shared" si="49"/>
        <v>0</v>
      </c>
    </row>
    <row r="649" spans="5:9" x14ac:dyDescent="0.3">
      <c r="E649" s="27" t="s">
        <v>108</v>
      </c>
      <c r="F649" s="3" t="str">
        <f t="shared" si="47"/>
        <v/>
      </c>
      <c r="H649" s="4">
        <f t="shared" si="48"/>
        <v>0</v>
      </c>
      <c r="I649" s="17">
        <f t="shared" si="49"/>
        <v>0</v>
      </c>
    </row>
    <row r="650" spans="5:9" x14ac:dyDescent="0.3">
      <c r="E650" s="27" t="s">
        <v>108</v>
      </c>
      <c r="F650" s="3" t="str">
        <f t="shared" si="47"/>
        <v/>
      </c>
      <c r="H650" s="4">
        <f t="shared" si="48"/>
        <v>0</v>
      </c>
      <c r="I650" s="17">
        <f t="shared" si="49"/>
        <v>0</v>
      </c>
    </row>
    <row r="651" spans="5:9" x14ac:dyDescent="0.3">
      <c r="E651" s="27" t="s">
        <v>108</v>
      </c>
      <c r="F651" s="3" t="str">
        <f t="shared" si="47"/>
        <v/>
      </c>
      <c r="H651" s="4">
        <f t="shared" si="48"/>
        <v>0</v>
      </c>
      <c r="I651" s="17">
        <f t="shared" si="49"/>
        <v>0</v>
      </c>
    </row>
    <row r="652" spans="5:9" x14ac:dyDescent="0.3">
      <c r="E652" s="27" t="s">
        <v>108</v>
      </c>
      <c r="F652" s="3" t="str">
        <f t="shared" si="47"/>
        <v/>
      </c>
      <c r="H652" s="4">
        <f t="shared" si="48"/>
        <v>0</v>
      </c>
      <c r="I652" s="17">
        <f t="shared" si="49"/>
        <v>0</v>
      </c>
    </row>
    <row r="653" spans="5:9" x14ac:dyDescent="0.3">
      <c r="E653" s="27" t="s">
        <v>108</v>
      </c>
      <c r="F653" s="3" t="str">
        <f t="shared" si="47"/>
        <v/>
      </c>
      <c r="H653" s="4">
        <f t="shared" si="48"/>
        <v>0</v>
      </c>
      <c r="I653" s="17">
        <f t="shared" si="49"/>
        <v>0</v>
      </c>
    </row>
    <row r="654" spans="5:9" x14ac:dyDescent="0.3">
      <c r="E654" s="27" t="s">
        <v>108</v>
      </c>
      <c r="F654" s="3" t="str">
        <f t="shared" si="47"/>
        <v/>
      </c>
      <c r="H654" s="4">
        <f t="shared" si="48"/>
        <v>0</v>
      </c>
      <c r="I654" s="17">
        <f t="shared" si="49"/>
        <v>0</v>
      </c>
    </row>
    <row r="655" spans="5:9" x14ac:dyDescent="0.3">
      <c r="E655" s="27" t="s">
        <v>108</v>
      </c>
      <c r="F655" s="3" t="str">
        <f t="shared" si="47"/>
        <v/>
      </c>
      <c r="H655" s="4">
        <f t="shared" si="48"/>
        <v>0</v>
      </c>
      <c r="I655" s="17">
        <f t="shared" si="49"/>
        <v>0</v>
      </c>
    </row>
    <row r="656" spans="5:9" x14ac:dyDescent="0.3">
      <c r="E656" s="27" t="s">
        <v>108</v>
      </c>
      <c r="F656" s="3" t="str">
        <f t="shared" si="47"/>
        <v/>
      </c>
      <c r="H656" s="4">
        <f t="shared" si="48"/>
        <v>0</v>
      </c>
      <c r="I656" s="17">
        <f t="shared" si="49"/>
        <v>0</v>
      </c>
    </row>
    <row r="657" spans="5:9" x14ac:dyDescent="0.3">
      <c r="E657" s="27" t="s">
        <v>108</v>
      </c>
      <c r="F657" s="3" t="str">
        <f t="shared" si="47"/>
        <v/>
      </c>
      <c r="H657" s="4">
        <f t="shared" si="48"/>
        <v>0</v>
      </c>
      <c r="I657" s="17">
        <f t="shared" si="49"/>
        <v>0</v>
      </c>
    </row>
    <row r="658" spans="5:9" x14ac:dyDescent="0.3">
      <c r="E658" s="27" t="s">
        <v>108</v>
      </c>
      <c r="F658" s="3" t="str">
        <f t="shared" si="47"/>
        <v/>
      </c>
      <c r="H658" s="4">
        <f t="shared" si="48"/>
        <v>0</v>
      </c>
      <c r="I658" s="17">
        <f t="shared" si="49"/>
        <v>0</v>
      </c>
    </row>
    <row r="659" spans="5:9" x14ac:dyDescent="0.3">
      <c r="E659" s="27" t="s">
        <v>108</v>
      </c>
      <c r="F659" s="3" t="str">
        <f t="shared" si="47"/>
        <v/>
      </c>
      <c r="H659" s="4">
        <f t="shared" si="48"/>
        <v>0</v>
      </c>
      <c r="I659" s="17">
        <f t="shared" si="49"/>
        <v>0</v>
      </c>
    </row>
    <row r="660" spans="5:9" x14ac:dyDescent="0.3">
      <c r="E660" s="27" t="s">
        <v>108</v>
      </c>
      <c r="F660" s="3" t="str">
        <f t="shared" si="47"/>
        <v/>
      </c>
      <c r="H660" s="4">
        <f t="shared" si="48"/>
        <v>0</v>
      </c>
      <c r="I660" s="17">
        <f t="shared" si="49"/>
        <v>0</v>
      </c>
    </row>
    <row r="661" spans="5:9" x14ac:dyDescent="0.3">
      <c r="E661" s="27" t="s">
        <v>108</v>
      </c>
      <c r="F661" s="3" t="str">
        <f t="shared" si="47"/>
        <v/>
      </c>
      <c r="H661" s="4">
        <f t="shared" si="48"/>
        <v>0</v>
      </c>
      <c r="I661" s="17">
        <f t="shared" si="49"/>
        <v>0</v>
      </c>
    </row>
    <row r="662" spans="5:9" x14ac:dyDescent="0.3">
      <c r="E662" s="27" t="s">
        <v>108</v>
      </c>
      <c r="F662" s="3" t="str">
        <f t="shared" si="47"/>
        <v/>
      </c>
      <c r="H662" s="4">
        <f t="shared" si="48"/>
        <v>0</v>
      </c>
      <c r="I662" s="17">
        <f t="shared" si="49"/>
        <v>0</v>
      </c>
    </row>
    <row r="663" spans="5:9" x14ac:dyDescent="0.3">
      <c r="E663" s="27" t="s">
        <v>108</v>
      </c>
      <c r="F663" s="3" t="str">
        <f t="shared" si="47"/>
        <v/>
      </c>
      <c r="H663" s="4">
        <f t="shared" si="48"/>
        <v>0</v>
      </c>
      <c r="I663" s="17">
        <f t="shared" si="49"/>
        <v>0</v>
      </c>
    </row>
    <row r="664" spans="5:9" x14ac:dyDescent="0.3">
      <c r="E664" s="27" t="s">
        <v>108</v>
      </c>
      <c r="F664" s="3" t="str">
        <f t="shared" si="47"/>
        <v/>
      </c>
      <c r="H664" s="4">
        <f t="shared" si="48"/>
        <v>0</v>
      </c>
      <c r="I664" s="17">
        <f t="shared" si="49"/>
        <v>0</v>
      </c>
    </row>
    <row r="665" spans="5:9" x14ac:dyDescent="0.3">
      <c r="E665" s="27" t="s">
        <v>108</v>
      </c>
      <c r="F665" s="3" t="str">
        <f t="shared" si="47"/>
        <v/>
      </c>
      <c r="H665" s="4">
        <f t="shared" si="48"/>
        <v>0</v>
      </c>
      <c r="I665" s="17">
        <f t="shared" si="49"/>
        <v>0</v>
      </c>
    </row>
    <row r="666" spans="5:9" x14ac:dyDescent="0.3">
      <c r="E666" s="27" t="s">
        <v>108</v>
      </c>
      <c r="F666" s="3" t="str">
        <f t="shared" si="47"/>
        <v/>
      </c>
      <c r="H666" s="4">
        <f t="shared" si="48"/>
        <v>0</v>
      </c>
      <c r="I666" s="17">
        <f t="shared" si="49"/>
        <v>0</v>
      </c>
    </row>
    <row r="667" spans="5:9" x14ac:dyDescent="0.3">
      <c r="E667" s="27" t="s">
        <v>108</v>
      </c>
      <c r="F667" s="3" t="str">
        <f t="shared" si="47"/>
        <v/>
      </c>
      <c r="H667" s="4">
        <f t="shared" si="48"/>
        <v>0</v>
      </c>
      <c r="I667" s="17">
        <f t="shared" si="49"/>
        <v>0</v>
      </c>
    </row>
    <row r="668" spans="5:9" x14ac:dyDescent="0.3">
      <c r="E668" s="27" t="s">
        <v>108</v>
      </c>
      <c r="F668" s="3" t="str">
        <f t="shared" si="47"/>
        <v/>
      </c>
      <c r="H668" s="4">
        <f t="shared" si="48"/>
        <v>0</v>
      </c>
      <c r="I668" s="17">
        <f t="shared" si="49"/>
        <v>0</v>
      </c>
    </row>
    <row r="669" spans="5:9" x14ac:dyDescent="0.3">
      <c r="E669" s="27" t="s">
        <v>108</v>
      </c>
      <c r="F669" s="3" t="str">
        <f t="shared" si="47"/>
        <v/>
      </c>
      <c r="H669" s="4">
        <f t="shared" si="48"/>
        <v>0</v>
      </c>
      <c r="I669" s="17">
        <f t="shared" si="49"/>
        <v>0</v>
      </c>
    </row>
    <row r="670" spans="5:9" x14ac:dyDescent="0.3">
      <c r="E670" s="27" t="s">
        <v>108</v>
      </c>
      <c r="F670" s="3" t="str">
        <f t="shared" si="47"/>
        <v/>
      </c>
      <c r="H670" s="4">
        <f t="shared" si="48"/>
        <v>0</v>
      </c>
      <c r="I670" s="17">
        <f t="shared" si="49"/>
        <v>0</v>
      </c>
    </row>
    <row r="671" spans="5:9" x14ac:dyDescent="0.3">
      <c r="E671" s="27" t="s">
        <v>108</v>
      </c>
      <c r="F671" s="3" t="str">
        <f t="shared" si="47"/>
        <v/>
      </c>
      <c r="H671" s="4">
        <f t="shared" si="48"/>
        <v>0</v>
      </c>
      <c r="I671" s="17">
        <f t="shared" si="49"/>
        <v>0</v>
      </c>
    </row>
    <row r="672" spans="5:9" x14ac:dyDescent="0.3">
      <c r="E672" s="27" t="s">
        <v>108</v>
      </c>
      <c r="F672" s="3" t="str">
        <f t="shared" si="47"/>
        <v/>
      </c>
      <c r="H672" s="4">
        <f t="shared" si="48"/>
        <v>0</v>
      </c>
      <c r="I672" s="17">
        <f t="shared" si="49"/>
        <v>0</v>
      </c>
    </row>
    <row r="673" spans="5:9" x14ac:dyDescent="0.3">
      <c r="E673" s="27" t="s">
        <v>108</v>
      </c>
      <c r="F673" s="3" t="str">
        <f t="shared" si="47"/>
        <v/>
      </c>
      <c r="H673" s="4">
        <f t="shared" si="48"/>
        <v>0</v>
      </c>
      <c r="I673" s="17">
        <f t="shared" si="49"/>
        <v>0</v>
      </c>
    </row>
    <row r="674" spans="5:9" x14ac:dyDescent="0.3">
      <c r="E674" s="27" t="s">
        <v>108</v>
      </c>
      <c r="F674" s="3" t="str">
        <f t="shared" si="47"/>
        <v/>
      </c>
      <c r="H674" s="4">
        <f t="shared" si="48"/>
        <v>0</v>
      </c>
      <c r="I674" s="17">
        <f t="shared" si="49"/>
        <v>0</v>
      </c>
    </row>
    <row r="675" spans="5:9" x14ac:dyDescent="0.3">
      <c r="E675" s="27" t="s">
        <v>108</v>
      </c>
      <c r="F675" s="3" t="str">
        <f t="shared" si="47"/>
        <v/>
      </c>
      <c r="H675" s="4">
        <f t="shared" si="48"/>
        <v>0</v>
      </c>
      <c r="I675" s="17">
        <f t="shared" si="49"/>
        <v>0</v>
      </c>
    </row>
    <row r="676" spans="5:9" x14ac:dyDescent="0.3">
      <c r="E676" s="27" t="s">
        <v>108</v>
      </c>
      <c r="F676" s="3" t="str">
        <f t="shared" si="47"/>
        <v/>
      </c>
      <c r="H676" s="4">
        <f t="shared" si="48"/>
        <v>0</v>
      </c>
      <c r="I676" s="17">
        <f t="shared" si="49"/>
        <v>0</v>
      </c>
    </row>
    <row r="677" spans="5:9" x14ac:dyDescent="0.3">
      <c r="E677" s="27" t="s">
        <v>108</v>
      </c>
      <c r="F677" s="3" t="str">
        <f t="shared" si="47"/>
        <v/>
      </c>
      <c r="H677" s="4">
        <f t="shared" si="48"/>
        <v>0</v>
      </c>
      <c r="I677" s="17">
        <f t="shared" si="49"/>
        <v>0</v>
      </c>
    </row>
    <row r="678" spans="5:9" x14ac:dyDescent="0.3">
      <c r="E678" s="27" t="s">
        <v>108</v>
      </c>
      <c r="F678" s="3" t="str">
        <f t="shared" si="47"/>
        <v/>
      </c>
      <c r="H678" s="4">
        <f t="shared" si="48"/>
        <v>0</v>
      </c>
      <c r="I678" s="17">
        <f t="shared" si="49"/>
        <v>0</v>
      </c>
    </row>
    <row r="679" spans="5:9" x14ac:dyDescent="0.3">
      <c r="E679" s="27" t="s">
        <v>108</v>
      </c>
      <c r="F679" s="3" t="str">
        <f t="shared" si="47"/>
        <v/>
      </c>
      <c r="H679" s="4">
        <f t="shared" si="48"/>
        <v>0</v>
      </c>
      <c r="I679" s="17">
        <f t="shared" si="49"/>
        <v>0</v>
      </c>
    </row>
    <row r="680" spans="5:9" x14ac:dyDescent="0.3">
      <c r="E680" s="27" t="s">
        <v>108</v>
      </c>
      <c r="F680" s="3" t="str">
        <f t="shared" si="47"/>
        <v/>
      </c>
      <c r="H680" s="4">
        <f t="shared" si="48"/>
        <v>0</v>
      </c>
      <c r="I680" s="17">
        <f t="shared" si="49"/>
        <v>0</v>
      </c>
    </row>
    <row r="681" spans="5:9" x14ac:dyDescent="0.3">
      <c r="E681" s="27" t="s">
        <v>108</v>
      </c>
      <c r="F681" s="3" t="str">
        <f t="shared" si="47"/>
        <v/>
      </c>
      <c r="H681" s="4">
        <f t="shared" si="48"/>
        <v>0</v>
      </c>
      <c r="I681" s="17">
        <f t="shared" si="49"/>
        <v>0</v>
      </c>
    </row>
    <row r="682" spans="5:9" x14ac:dyDescent="0.3">
      <c r="E682" s="27" t="s">
        <v>108</v>
      </c>
      <c r="F682" s="3" t="str">
        <f t="shared" si="47"/>
        <v/>
      </c>
      <c r="H682" s="4">
        <f t="shared" si="48"/>
        <v>0</v>
      </c>
      <c r="I682" s="17">
        <f t="shared" si="49"/>
        <v>0</v>
      </c>
    </row>
    <row r="683" spans="5:9" x14ac:dyDescent="0.3">
      <c r="E683" s="27" t="s">
        <v>108</v>
      </c>
      <c r="F683" s="3" t="str">
        <f t="shared" si="47"/>
        <v/>
      </c>
      <c r="H683" s="4">
        <f t="shared" si="48"/>
        <v>0</v>
      </c>
      <c r="I683" s="17">
        <f t="shared" si="49"/>
        <v>0</v>
      </c>
    </row>
    <row r="684" spans="5:9" x14ac:dyDescent="0.3">
      <c r="E684" s="27" t="s">
        <v>108</v>
      </c>
      <c r="F684" s="3" t="str">
        <f t="shared" si="47"/>
        <v/>
      </c>
      <c r="H684" s="4">
        <f t="shared" si="48"/>
        <v>0</v>
      </c>
      <c r="I684" s="17">
        <f t="shared" si="49"/>
        <v>0</v>
      </c>
    </row>
    <row r="685" spans="5:9" x14ac:dyDescent="0.3">
      <c r="E685" s="27" t="s">
        <v>108</v>
      </c>
      <c r="F685" s="3" t="str">
        <f t="shared" ref="F685:F748" si="50">IF(E685="New","",IF(E685=E684,G684,TIME(9,0,0)))</f>
        <v/>
      </c>
      <c r="H685" s="4">
        <f t="shared" si="48"/>
        <v>0</v>
      </c>
      <c r="I685" s="17">
        <f t="shared" si="49"/>
        <v>0</v>
      </c>
    </row>
    <row r="686" spans="5:9" x14ac:dyDescent="0.3">
      <c r="E686" s="27" t="s">
        <v>108</v>
      </c>
      <c r="F686" s="3" t="str">
        <f t="shared" si="50"/>
        <v/>
      </c>
      <c r="H686" s="4">
        <f t="shared" si="48"/>
        <v>0</v>
      </c>
      <c r="I686" s="17">
        <f t="shared" si="49"/>
        <v>0</v>
      </c>
    </row>
    <row r="687" spans="5:9" x14ac:dyDescent="0.3">
      <c r="E687" s="27" t="s">
        <v>108</v>
      </c>
      <c r="F687" s="3" t="str">
        <f t="shared" si="50"/>
        <v/>
      </c>
      <c r="H687" s="4">
        <f t="shared" si="48"/>
        <v>0</v>
      </c>
      <c r="I687" s="17">
        <f t="shared" si="49"/>
        <v>0</v>
      </c>
    </row>
    <row r="688" spans="5:9" x14ac:dyDescent="0.3">
      <c r="E688" s="27" t="s">
        <v>108</v>
      </c>
      <c r="F688" s="3" t="str">
        <f t="shared" si="50"/>
        <v/>
      </c>
      <c r="H688" s="4">
        <f t="shared" ref="H688:H749" si="51">IF(AND(C688&lt;&gt;"",F688&lt;&gt;"",G688&lt;&gt;""),(G688-F688)*24,0)</f>
        <v>0</v>
      </c>
      <c r="I688" s="17">
        <f t="shared" ref="I688:I749" si="52">IF(E688=E687,H688+I687,H688)</f>
        <v>0</v>
      </c>
    </row>
    <row r="689" spans="5:9" x14ac:dyDescent="0.3">
      <c r="E689" s="27" t="s">
        <v>108</v>
      </c>
      <c r="F689" s="3" t="str">
        <f t="shared" si="50"/>
        <v/>
      </c>
      <c r="H689" s="4">
        <f t="shared" si="51"/>
        <v>0</v>
      </c>
      <c r="I689" s="17">
        <f t="shared" si="52"/>
        <v>0</v>
      </c>
    </row>
    <row r="690" spans="5:9" x14ac:dyDescent="0.3">
      <c r="E690" s="27" t="s">
        <v>108</v>
      </c>
      <c r="F690" s="3" t="str">
        <f t="shared" si="50"/>
        <v/>
      </c>
      <c r="H690" s="4">
        <f t="shared" si="51"/>
        <v>0</v>
      </c>
      <c r="I690" s="17">
        <f t="shared" si="52"/>
        <v>0</v>
      </c>
    </row>
    <row r="691" spans="5:9" x14ac:dyDescent="0.3">
      <c r="E691" s="27" t="s">
        <v>108</v>
      </c>
      <c r="F691" s="3" t="str">
        <f t="shared" si="50"/>
        <v/>
      </c>
      <c r="H691" s="4">
        <f t="shared" si="51"/>
        <v>0</v>
      </c>
      <c r="I691" s="17">
        <f t="shared" si="52"/>
        <v>0</v>
      </c>
    </row>
    <row r="692" spans="5:9" x14ac:dyDescent="0.3">
      <c r="E692" s="27" t="s">
        <v>108</v>
      </c>
      <c r="F692" s="3" t="str">
        <f t="shared" si="50"/>
        <v/>
      </c>
      <c r="H692" s="4">
        <f t="shared" si="51"/>
        <v>0</v>
      </c>
      <c r="I692" s="17">
        <f t="shared" si="52"/>
        <v>0</v>
      </c>
    </row>
    <row r="693" spans="5:9" x14ac:dyDescent="0.3">
      <c r="E693" s="27" t="s">
        <v>108</v>
      </c>
      <c r="F693" s="3" t="str">
        <f t="shared" si="50"/>
        <v/>
      </c>
      <c r="H693" s="4">
        <f t="shared" si="51"/>
        <v>0</v>
      </c>
      <c r="I693" s="17">
        <f t="shared" si="52"/>
        <v>0</v>
      </c>
    </row>
    <row r="694" spans="5:9" x14ac:dyDescent="0.3">
      <c r="E694" s="27" t="s">
        <v>108</v>
      </c>
      <c r="F694" s="3" t="str">
        <f t="shared" si="50"/>
        <v/>
      </c>
      <c r="H694" s="4">
        <f t="shared" si="51"/>
        <v>0</v>
      </c>
      <c r="I694" s="17">
        <f t="shared" si="52"/>
        <v>0</v>
      </c>
    </row>
    <row r="695" spans="5:9" x14ac:dyDescent="0.3">
      <c r="E695" s="27" t="s">
        <v>108</v>
      </c>
      <c r="F695" s="3" t="str">
        <f t="shared" si="50"/>
        <v/>
      </c>
      <c r="H695" s="4">
        <f t="shared" si="51"/>
        <v>0</v>
      </c>
      <c r="I695" s="17">
        <f t="shared" si="52"/>
        <v>0</v>
      </c>
    </row>
    <row r="696" spans="5:9" x14ac:dyDescent="0.3">
      <c r="E696" s="27" t="s">
        <v>108</v>
      </c>
      <c r="F696" s="3" t="str">
        <f t="shared" si="50"/>
        <v/>
      </c>
      <c r="H696" s="4">
        <f t="shared" si="51"/>
        <v>0</v>
      </c>
      <c r="I696" s="17">
        <f t="shared" si="52"/>
        <v>0</v>
      </c>
    </row>
    <row r="697" spans="5:9" x14ac:dyDescent="0.3">
      <c r="E697" s="27" t="s">
        <v>108</v>
      </c>
      <c r="F697" s="3" t="str">
        <f t="shared" si="50"/>
        <v/>
      </c>
      <c r="H697" s="4">
        <f t="shared" si="51"/>
        <v>0</v>
      </c>
      <c r="I697" s="17">
        <f t="shared" si="52"/>
        <v>0</v>
      </c>
    </row>
    <row r="698" spans="5:9" x14ac:dyDescent="0.3">
      <c r="E698" s="27" t="s">
        <v>108</v>
      </c>
      <c r="F698" s="3" t="str">
        <f t="shared" si="50"/>
        <v/>
      </c>
      <c r="H698" s="4">
        <f t="shared" si="51"/>
        <v>0</v>
      </c>
      <c r="I698" s="17">
        <f t="shared" si="52"/>
        <v>0</v>
      </c>
    </row>
    <row r="699" spans="5:9" x14ac:dyDescent="0.3">
      <c r="E699" s="27" t="s">
        <v>108</v>
      </c>
      <c r="F699" s="3" t="str">
        <f t="shared" si="50"/>
        <v/>
      </c>
      <c r="H699" s="4">
        <f t="shared" si="51"/>
        <v>0</v>
      </c>
      <c r="I699" s="17">
        <f t="shared" si="52"/>
        <v>0</v>
      </c>
    </row>
    <row r="700" spans="5:9" x14ac:dyDescent="0.3">
      <c r="E700" s="27" t="s">
        <v>108</v>
      </c>
      <c r="F700" s="3" t="str">
        <f t="shared" si="50"/>
        <v/>
      </c>
      <c r="H700" s="4">
        <f t="shared" si="51"/>
        <v>0</v>
      </c>
      <c r="I700" s="17">
        <f t="shared" si="52"/>
        <v>0</v>
      </c>
    </row>
    <row r="701" spans="5:9" x14ac:dyDescent="0.3">
      <c r="E701" s="27" t="s">
        <v>108</v>
      </c>
      <c r="F701" s="3" t="str">
        <f t="shared" si="50"/>
        <v/>
      </c>
      <c r="H701" s="4">
        <f t="shared" si="51"/>
        <v>0</v>
      </c>
      <c r="I701" s="17">
        <f t="shared" si="52"/>
        <v>0</v>
      </c>
    </row>
    <row r="702" spans="5:9" x14ac:dyDescent="0.3">
      <c r="E702" s="27" t="s">
        <v>108</v>
      </c>
      <c r="F702" s="3" t="str">
        <f t="shared" si="50"/>
        <v/>
      </c>
      <c r="H702" s="4">
        <f t="shared" si="51"/>
        <v>0</v>
      </c>
      <c r="I702" s="17">
        <f t="shared" si="52"/>
        <v>0</v>
      </c>
    </row>
    <row r="703" spans="5:9" x14ac:dyDescent="0.3">
      <c r="E703" s="27" t="s">
        <v>108</v>
      </c>
      <c r="F703" s="3" t="str">
        <f t="shared" si="50"/>
        <v/>
      </c>
      <c r="H703" s="4">
        <f t="shared" si="51"/>
        <v>0</v>
      </c>
      <c r="I703" s="17">
        <f t="shared" si="52"/>
        <v>0</v>
      </c>
    </row>
    <row r="704" spans="5:9" x14ac:dyDescent="0.3">
      <c r="E704" s="27" t="s">
        <v>108</v>
      </c>
      <c r="F704" s="3" t="str">
        <f t="shared" si="50"/>
        <v/>
      </c>
      <c r="H704" s="4">
        <f t="shared" si="51"/>
        <v>0</v>
      </c>
      <c r="I704" s="17">
        <f t="shared" si="52"/>
        <v>0</v>
      </c>
    </row>
    <row r="705" spans="5:9" x14ac:dyDescent="0.3">
      <c r="E705" s="27" t="s">
        <v>108</v>
      </c>
      <c r="F705" s="3" t="str">
        <f t="shared" si="50"/>
        <v/>
      </c>
      <c r="H705" s="4">
        <f t="shared" si="51"/>
        <v>0</v>
      </c>
      <c r="I705" s="17">
        <f t="shared" si="52"/>
        <v>0</v>
      </c>
    </row>
    <row r="706" spans="5:9" x14ac:dyDescent="0.3">
      <c r="E706" s="27" t="s">
        <v>108</v>
      </c>
      <c r="F706" s="3" t="str">
        <f t="shared" si="50"/>
        <v/>
      </c>
      <c r="H706" s="4">
        <f t="shared" si="51"/>
        <v>0</v>
      </c>
      <c r="I706" s="17">
        <f t="shared" si="52"/>
        <v>0</v>
      </c>
    </row>
    <row r="707" spans="5:9" x14ac:dyDescent="0.3">
      <c r="E707" s="27" t="s">
        <v>108</v>
      </c>
      <c r="F707" s="3" t="str">
        <f t="shared" si="50"/>
        <v/>
      </c>
      <c r="H707" s="4">
        <f t="shared" si="51"/>
        <v>0</v>
      </c>
      <c r="I707" s="17">
        <f t="shared" si="52"/>
        <v>0</v>
      </c>
    </row>
    <row r="708" spans="5:9" x14ac:dyDescent="0.3">
      <c r="E708" s="27" t="s">
        <v>108</v>
      </c>
      <c r="F708" s="3" t="str">
        <f t="shared" si="50"/>
        <v/>
      </c>
      <c r="H708" s="4">
        <f t="shared" si="51"/>
        <v>0</v>
      </c>
      <c r="I708" s="17">
        <f t="shared" si="52"/>
        <v>0</v>
      </c>
    </row>
    <row r="709" spans="5:9" x14ac:dyDescent="0.3">
      <c r="E709" s="27" t="s">
        <v>108</v>
      </c>
      <c r="F709" s="3" t="str">
        <f t="shared" si="50"/>
        <v/>
      </c>
      <c r="H709" s="4">
        <f t="shared" si="51"/>
        <v>0</v>
      </c>
      <c r="I709" s="17">
        <f t="shared" si="52"/>
        <v>0</v>
      </c>
    </row>
    <row r="710" spans="5:9" x14ac:dyDescent="0.3">
      <c r="E710" s="27" t="s">
        <v>108</v>
      </c>
      <c r="F710" s="3" t="str">
        <f t="shared" si="50"/>
        <v/>
      </c>
      <c r="H710" s="4">
        <f t="shared" si="51"/>
        <v>0</v>
      </c>
      <c r="I710" s="17">
        <f t="shared" si="52"/>
        <v>0</v>
      </c>
    </row>
    <row r="711" spans="5:9" x14ac:dyDescent="0.3">
      <c r="E711" s="27" t="s">
        <v>108</v>
      </c>
      <c r="F711" s="3" t="str">
        <f t="shared" si="50"/>
        <v/>
      </c>
      <c r="H711" s="4">
        <f t="shared" si="51"/>
        <v>0</v>
      </c>
      <c r="I711" s="17">
        <f t="shared" si="52"/>
        <v>0</v>
      </c>
    </row>
    <row r="712" spans="5:9" x14ac:dyDescent="0.3">
      <c r="E712" s="27" t="s">
        <v>108</v>
      </c>
      <c r="F712" s="3" t="str">
        <f t="shared" si="50"/>
        <v/>
      </c>
      <c r="H712" s="4">
        <f t="shared" si="51"/>
        <v>0</v>
      </c>
      <c r="I712" s="17">
        <f t="shared" si="52"/>
        <v>0</v>
      </c>
    </row>
    <row r="713" spans="5:9" x14ac:dyDescent="0.3">
      <c r="E713" s="27" t="s">
        <v>108</v>
      </c>
      <c r="F713" s="3" t="str">
        <f t="shared" si="50"/>
        <v/>
      </c>
      <c r="H713" s="4">
        <f t="shared" si="51"/>
        <v>0</v>
      </c>
      <c r="I713" s="17">
        <f t="shared" si="52"/>
        <v>0</v>
      </c>
    </row>
    <row r="714" spans="5:9" x14ac:dyDescent="0.3">
      <c r="E714" s="27" t="s">
        <v>108</v>
      </c>
      <c r="F714" s="3" t="str">
        <f t="shared" si="50"/>
        <v/>
      </c>
      <c r="H714" s="4">
        <f t="shared" si="51"/>
        <v>0</v>
      </c>
      <c r="I714" s="17">
        <f t="shared" si="52"/>
        <v>0</v>
      </c>
    </row>
    <row r="715" spans="5:9" x14ac:dyDescent="0.3">
      <c r="E715" s="27" t="s">
        <v>108</v>
      </c>
      <c r="F715" s="3" t="str">
        <f t="shared" si="50"/>
        <v/>
      </c>
      <c r="H715" s="4">
        <f t="shared" si="51"/>
        <v>0</v>
      </c>
      <c r="I715" s="17">
        <f t="shared" si="52"/>
        <v>0</v>
      </c>
    </row>
    <row r="716" spans="5:9" x14ac:dyDescent="0.3">
      <c r="E716" s="27" t="s">
        <v>108</v>
      </c>
      <c r="F716" s="3" t="str">
        <f t="shared" si="50"/>
        <v/>
      </c>
      <c r="H716" s="4">
        <f t="shared" si="51"/>
        <v>0</v>
      </c>
      <c r="I716" s="17">
        <f t="shared" si="52"/>
        <v>0</v>
      </c>
    </row>
    <row r="717" spans="5:9" x14ac:dyDescent="0.3">
      <c r="E717" s="27" t="s">
        <v>108</v>
      </c>
      <c r="F717" s="3" t="str">
        <f t="shared" si="50"/>
        <v/>
      </c>
      <c r="H717" s="4">
        <f t="shared" si="51"/>
        <v>0</v>
      </c>
      <c r="I717" s="17">
        <f t="shared" si="52"/>
        <v>0</v>
      </c>
    </row>
    <row r="718" spans="5:9" x14ac:dyDescent="0.3">
      <c r="E718" s="27" t="s">
        <v>108</v>
      </c>
      <c r="F718" s="3" t="str">
        <f t="shared" si="50"/>
        <v/>
      </c>
      <c r="H718" s="4">
        <f t="shared" si="51"/>
        <v>0</v>
      </c>
      <c r="I718" s="17">
        <f t="shared" si="52"/>
        <v>0</v>
      </c>
    </row>
    <row r="719" spans="5:9" x14ac:dyDescent="0.3">
      <c r="E719" s="27" t="s">
        <v>108</v>
      </c>
      <c r="F719" s="3" t="str">
        <f t="shared" si="50"/>
        <v/>
      </c>
      <c r="H719" s="4">
        <f t="shared" si="51"/>
        <v>0</v>
      </c>
      <c r="I719" s="17">
        <f t="shared" si="52"/>
        <v>0</v>
      </c>
    </row>
    <row r="720" spans="5:9" x14ac:dyDescent="0.3">
      <c r="E720" s="27" t="s">
        <v>108</v>
      </c>
      <c r="F720" s="3" t="str">
        <f t="shared" si="50"/>
        <v/>
      </c>
      <c r="H720" s="4">
        <f t="shared" si="51"/>
        <v>0</v>
      </c>
      <c r="I720" s="17">
        <f t="shared" si="52"/>
        <v>0</v>
      </c>
    </row>
    <row r="721" spans="5:9" x14ac:dyDescent="0.3">
      <c r="E721" s="27" t="s">
        <v>108</v>
      </c>
      <c r="F721" s="3" t="str">
        <f t="shared" si="50"/>
        <v/>
      </c>
      <c r="H721" s="4">
        <f t="shared" si="51"/>
        <v>0</v>
      </c>
      <c r="I721" s="17">
        <f t="shared" si="52"/>
        <v>0</v>
      </c>
    </row>
    <row r="722" spans="5:9" x14ac:dyDescent="0.3">
      <c r="E722" s="27" t="s">
        <v>108</v>
      </c>
      <c r="F722" s="3" t="str">
        <f t="shared" si="50"/>
        <v/>
      </c>
      <c r="H722" s="4">
        <f t="shared" si="51"/>
        <v>0</v>
      </c>
      <c r="I722" s="17">
        <f t="shared" si="52"/>
        <v>0</v>
      </c>
    </row>
    <row r="723" spans="5:9" x14ac:dyDescent="0.3">
      <c r="E723" s="27" t="s">
        <v>108</v>
      </c>
      <c r="F723" s="3" t="str">
        <f t="shared" si="50"/>
        <v/>
      </c>
      <c r="H723" s="4">
        <f t="shared" si="51"/>
        <v>0</v>
      </c>
      <c r="I723" s="17">
        <f t="shared" si="52"/>
        <v>0</v>
      </c>
    </row>
    <row r="724" spans="5:9" x14ac:dyDescent="0.3">
      <c r="E724" s="27" t="s">
        <v>108</v>
      </c>
      <c r="F724" s="3" t="str">
        <f t="shared" si="50"/>
        <v/>
      </c>
      <c r="H724" s="4">
        <f t="shared" si="51"/>
        <v>0</v>
      </c>
      <c r="I724" s="17">
        <f t="shared" si="52"/>
        <v>0</v>
      </c>
    </row>
    <row r="725" spans="5:9" x14ac:dyDescent="0.3">
      <c r="E725" s="27" t="s">
        <v>108</v>
      </c>
      <c r="F725" s="3" t="str">
        <f t="shared" si="50"/>
        <v/>
      </c>
      <c r="H725" s="4">
        <f t="shared" si="51"/>
        <v>0</v>
      </c>
      <c r="I725" s="17">
        <f t="shared" si="52"/>
        <v>0</v>
      </c>
    </row>
    <row r="726" spans="5:9" x14ac:dyDescent="0.3">
      <c r="E726" s="27" t="s">
        <v>108</v>
      </c>
      <c r="F726" s="3" t="str">
        <f t="shared" si="50"/>
        <v/>
      </c>
      <c r="H726" s="4">
        <f t="shared" si="51"/>
        <v>0</v>
      </c>
      <c r="I726" s="17">
        <f t="shared" si="52"/>
        <v>0</v>
      </c>
    </row>
    <row r="727" spans="5:9" x14ac:dyDescent="0.3">
      <c r="E727" s="27" t="s">
        <v>108</v>
      </c>
      <c r="F727" s="3" t="str">
        <f t="shared" si="50"/>
        <v/>
      </c>
      <c r="H727" s="4">
        <f t="shared" si="51"/>
        <v>0</v>
      </c>
      <c r="I727" s="17">
        <f t="shared" si="52"/>
        <v>0</v>
      </c>
    </row>
    <row r="728" spans="5:9" x14ac:dyDescent="0.3">
      <c r="E728" s="27" t="s">
        <v>108</v>
      </c>
      <c r="F728" s="3" t="str">
        <f t="shared" si="50"/>
        <v/>
      </c>
      <c r="H728" s="4">
        <f t="shared" si="51"/>
        <v>0</v>
      </c>
      <c r="I728" s="17">
        <f t="shared" si="52"/>
        <v>0</v>
      </c>
    </row>
    <row r="729" spans="5:9" x14ac:dyDescent="0.3">
      <c r="E729" s="27" t="s">
        <v>108</v>
      </c>
      <c r="F729" s="3" t="str">
        <f t="shared" si="50"/>
        <v/>
      </c>
      <c r="H729" s="4">
        <f t="shared" si="51"/>
        <v>0</v>
      </c>
      <c r="I729" s="17">
        <f t="shared" si="52"/>
        <v>0</v>
      </c>
    </row>
    <row r="730" spans="5:9" x14ac:dyDescent="0.3">
      <c r="E730" s="27" t="s">
        <v>108</v>
      </c>
      <c r="F730" s="3" t="str">
        <f t="shared" si="50"/>
        <v/>
      </c>
      <c r="H730" s="4">
        <f t="shared" si="51"/>
        <v>0</v>
      </c>
      <c r="I730" s="17">
        <f t="shared" si="52"/>
        <v>0</v>
      </c>
    </row>
    <row r="731" spans="5:9" x14ac:dyDescent="0.3">
      <c r="E731" s="27" t="s">
        <v>108</v>
      </c>
      <c r="F731" s="3" t="str">
        <f t="shared" si="50"/>
        <v/>
      </c>
      <c r="H731" s="4">
        <f t="shared" si="51"/>
        <v>0</v>
      </c>
      <c r="I731" s="17">
        <f t="shared" si="52"/>
        <v>0</v>
      </c>
    </row>
    <row r="732" spans="5:9" x14ac:dyDescent="0.3">
      <c r="E732" s="27" t="s">
        <v>108</v>
      </c>
      <c r="F732" s="3" t="str">
        <f t="shared" si="50"/>
        <v/>
      </c>
      <c r="H732" s="4">
        <f t="shared" si="51"/>
        <v>0</v>
      </c>
      <c r="I732" s="17">
        <f t="shared" si="52"/>
        <v>0</v>
      </c>
    </row>
    <row r="733" spans="5:9" x14ac:dyDescent="0.3">
      <c r="E733" s="27" t="s">
        <v>108</v>
      </c>
      <c r="F733" s="3" t="str">
        <f t="shared" si="50"/>
        <v/>
      </c>
      <c r="H733" s="4">
        <f t="shared" si="51"/>
        <v>0</v>
      </c>
      <c r="I733" s="17">
        <f t="shared" si="52"/>
        <v>0</v>
      </c>
    </row>
    <row r="734" spans="5:9" x14ac:dyDescent="0.3">
      <c r="E734" s="27" t="s">
        <v>108</v>
      </c>
      <c r="F734" s="3" t="str">
        <f t="shared" si="50"/>
        <v/>
      </c>
      <c r="H734" s="4">
        <f t="shared" si="51"/>
        <v>0</v>
      </c>
      <c r="I734" s="17">
        <f t="shared" si="52"/>
        <v>0</v>
      </c>
    </row>
    <row r="735" spans="5:9" x14ac:dyDescent="0.3">
      <c r="E735" s="27" t="s">
        <v>108</v>
      </c>
      <c r="F735" s="3" t="str">
        <f t="shared" si="50"/>
        <v/>
      </c>
      <c r="H735" s="4">
        <f t="shared" si="51"/>
        <v>0</v>
      </c>
      <c r="I735" s="17">
        <f t="shared" si="52"/>
        <v>0</v>
      </c>
    </row>
    <row r="736" spans="5:9" x14ac:dyDescent="0.3">
      <c r="E736" s="27" t="s">
        <v>108</v>
      </c>
      <c r="F736" s="3" t="str">
        <f t="shared" si="50"/>
        <v/>
      </c>
      <c r="H736" s="4">
        <f t="shared" si="51"/>
        <v>0</v>
      </c>
      <c r="I736" s="17">
        <f t="shared" si="52"/>
        <v>0</v>
      </c>
    </row>
    <row r="737" spans="5:9" x14ac:dyDescent="0.3">
      <c r="E737" s="27" t="s">
        <v>108</v>
      </c>
      <c r="F737" s="3" t="str">
        <f t="shared" si="50"/>
        <v/>
      </c>
      <c r="H737" s="4">
        <f t="shared" si="51"/>
        <v>0</v>
      </c>
      <c r="I737" s="17">
        <f t="shared" si="52"/>
        <v>0</v>
      </c>
    </row>
    <row r="738" spans="5:9" x14ac:dyDescent="0.3">
      <c r="E738" s="27" t="s">
        <v>108</v>
      </c>
      <c r="F738" s="3" t="str">
        <f t="shared" si="50"/>
        <v/>
      </c>
      <c r="H738" s="4">
        <f t="shared" si="51"/>
        <v>0</v>
      </c>
      <c r="I738" s="17">
        <f t="shared" si="52"/>
        <v>0</v>
      </c>
    </row>
    <row r="739" spans="5:9" x14ac:dyDescent="0.3">
      <c r="E739" s="27" t="s">
        <v>108</v>
      </c>
      <c r="F739" s="3" t="str">
        <f t="shared" si="50"/>
        <v/>
      </c>
      <c r="H739" s="4">
        <f t="shared" si="51"/>
        <v>0</v>
      </c>
      <c r="I739" s="17">
        <f t="shared" si="52"/>
        <v>0</v>
      </c>
    </row>
    <row r="740" spans="5:9" x14ac:dyDescent="0.3">
      <c r="E740" s="27" t="s">
        <v>108</v>
      </c>
      <c r="F740" s="3" t="str">
        <f t="shared" si="50"/>
        <v/>
      </c>
      <c r="H740" s="4">
        <f t="shared" si="51"/>
        <v>0</v>
      </c>
      <c r="I740" s="17">
        <f t="shared" si="52"/>
        <v>0</v>
      </c>
    </row>
    <row r="741" spans="5:9" x14ac:dyDescent="0.3">
      <c r="E741" s="27" t="s">
        <v>108</v>
      </c>
      <c r="F741" s="3" t="str">
        <f t="shared" si="50"/>
        <v/>
      </c>
      <c r="H741" s="4">
        <f t="shared" si="51"/>
        <v>0</v>
      </c>
      <c r="I741" s="17">
        <f t="shared" si="52"/>
        <v>0</v>
      </c>
    </row>
    <row r="742" spans="5:9" x14ac:dyDescent="0.3">
      <c r="E742" s="27" t="s">
        <v>108</v>
      </c>
      <c r="F742" s="3" t="str">
        <f t="shared" si="50"/>
        <v/>
      </c>
      <c r="H742" s="4">
        <f t="shared" si="51"/>
        <v>0</v>
      </c>
      <c r="I742" s="17">
        <f t="shared" si="52"/>
        <v>0</v>
      </c>
    </row>
    <row r="743" spans="5:9" x14ac:dyDescent="0.3">
      <c r="E743" s="27" t="s">
        <v>108</v>
      </c>
      <c r="F743" s="3" t="str">
        <f t="shared" si="50"/>
        <v/>
      </c>
      <c r="H743" s="4">
        <f t="shared" si="51"/>
        <v>0</v>
      </c>
      <c r="I743" s="17">
        <f t="shared" si="52"/>
        <v>0</v>
      </c>
    </row>
    <row r="744" spans="5:9" x14ac:dyDescent="0.3">
      <c r="E744" s="27" t="s">
        <v>108</v>
      </c>
      <c r="F744" s="3" t="str">
        <f t="shared" si="50"/>
        <v/>
      </c>
      <c r="H744" s="4">
        <f t="shared" si="51"/>
        <v>0</v>
      </c>
      <c r="I744" s="17">
        <f t="shared" si="52"/>
        <v>0</v>
      </c>
    </row>
    <row r="745" spans="5:9" x14ac:dyDescent="0.3">
      <c r="E745" s="27" t="s">
        <v>108</v>
      </c>
      <c r="F745" s="3" t="str">
        <f t="shared" si="50"/>
        <v/>
      </c>
      <c r="H745" s="4">
        <f t="shared" si="51"/>
        <v>0</v>
      </c>
      <c r="I745" s="17">
        <f t="shared" si="52"/>
        <v>0</v>
      </c>
    </row>
    <row r="746" spans="5:9" x14ac:dyDescent="0.3">
      <c r="E746" s="27" t="s">
        <v>108</v>
      </c>
      <c r="F746" s="3" t="str">
        <f t="shared" si="50"/>
        <v/>
      </c>
      <c r="H746" s="4">
        <f t="shared" si="51"/>
        <v>0</v>
      </c>
      <c r="I746" s="17">
        <f t="shared" si="52"/>
        <v>0</v>
      </c>
    </row>
    <row r="747" spans="5:9" x14ac:dyDescent="0.3">
      <c r="E747" s="27" t="s">
        <v>108</v>
      </c>
      <c r="F747" s="3" t="str">
        <f t="shared" si="50"/>
        <v/>
      </c>
      <c r="H747" s="4">
        <f t="shared" si="51"/>
        <v>0</v>
      </c>
      <c r="I747" s="17">
        <f t="shared" si="52"/>
        <v>0</v>
      </c>
    </row>
    <row r="748" spans="5:9" x14ac:dyDescent="0.3">
      <c r="E748" s="27" t="s">
        <v>108</v>
      </c>
      <c r="F748" s="3" t="str">
        <f t="shared" si="50"/>
        <v/>
      </c>
      <c r="H748" s="4">
        <f t="shared" si="51"/>
        <v>0</v>
      </c>
      <c r="I748" s="17">
        <f t="shared" si="52"/>
        <v>0</v>
      </c>
    </row>
    <row r="749" spans="5:9" x14ac:dyDescent="0.3">
      <c r="E749" s="27" t="s">
        <v>108</v>
      </c>
      <c r="F749" s="3" t="str">
        <f t="shared" ref="F749:F750" si="53">IF(E749="New","",IF(E749=E748,G748,TIME(9,0,0)))</f>
        <v/>
      </c>
      <c r="H749" s="4">
        <f t="shared" si="51"/>
        <v>0</v>
      </c>
      <c r="I749" s="17">
        <f t="shared" si="52"/>
        <v>0</v>
      </c>
    </row>
    <row r="750" spans="5:9" x14ac:dyDescent="0.3">
      <c r="E750" s="27" t="s">
        <v>108</v>
      </c>
      <c r="F750" s="3" t="str">
        <f t="shared" si="53"/>
        <v/>
      </c>
      <c r="H750" s="4">
        <f>IF(AND(C750&lt;&gt;"",F750&lt;&gt;"",G750&lt;&gt;""),(G750-F750)*24,0)</f>
        <v>0</v>
      </c>
      <c r="I750" s="17">
        <f>IF(E750=E749,H750+I749,H750)</f>
        <v>0</v>
      </c>
    </row>
  </sheetData>
  <autoFilter ref="A2:E750" xr:uid="{D5938266-03DA-47DC-B26F-C042D70F1BB7}">
    <filterColumn colId="1">
      <filters blank="1">
        <filter val="1. Incident Ticket #"/>
        <filter val="18556"/>
        <filter val="18700"/>
        <filter val="18702"/>
        <filter val="Grip"/>
        <filter val="Holiday"/>
        <filter val="Leave"/>
        <filter val="Meeting"/>
        <filter val="Others"/>
        <filter val="Training"/>
        <filter val="Tutorial"/>
      </filters>
    </filterColumn>
  </autoFilter>
  <mergeCells count="5">
    <mergeCell ref="A2:A3"/>
    <mergeCell ref="B2:B3"/>
    <mergeCell ref="C2:C3"/>
    <mergeCell ref="D2:D3"/>
    <mergeCell ref="G2:G3"/>
  </mergeCells>
  <conditionalFormatting sqref="I33:I750">
    <cfRule type="expression" dxfId="10" priority="5">
      <formula>E33&lt;&gt;E34</formula>
    </cfRule>
  </conditionalFormatting>
  <conditionalFormatting sqref="F4:F6">
    <cfRule type="cellIs" dxfId="9" priority="4" operator="lessThan">
      <formula>$H4+$G4</formula>
    </cfRule>
  </conditionalFormatting>
  <conditionalFormatting sqref="I1:BD1 BF1 BH1:CS1">
    <cfRule type="cellIs" dxfId="8" priority="3" operator="lessThan">
      <formula>7.5</formula>
    </cfRule>
  </conditionalFormatting>
  <conditionalFormatting sqref="J1:BD1 BF1 BH1:CS1">
    <cfRule type="cellIs" dxfId="7" priority="2" operator="greaterThan">
      <formula>7.5</formula>
    </cfRule>
  </conditionalFormatting>
  <conditionalFormatting sqref="BA4:BA18 BL4:CS18">
    <cfRule type="cellIs" dxfId="6" priority="1" operator="greaterThan">
      <formula>0</formula>
    </cfRule>
  </conditionalFormatting>
  <dataValidations count="1">
    <dataValidation type="list" allowBlank="1" showInputMessage="1" showErrorMessage="1" sqref="E31" xr:uid="{4720D2BD-A5F8-4E2E-80A3-88D4D93AC361}">
      <formula1>$L$30:$S$30</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C47BB-4C60-450F-8B56-3B91A1D44EAF}">
  <sheetPr filterMode="1"/>
  <dimension ref="A1:CS489"/>
  <sheetViews>
    <sheetView tabSelected="1" topLeftCell="A150" zoomScale="115" zoomScaleNormal="115" workbookViewId="0">
      <selection activeCell="G163" sqref="G163"/>
    </sheetView>
  </sheetViews>
  <sheetFormatPr defaultRowHeight="14.4" x14ac:dyDescent="0.3"/>
  <cols>
    <col min="2" max="2" width="20" style="2" customWidth="1"/>
    <col min="3" max="3" width="16.6640625" style="7" customWidth="1"/>
    <col min="4" max="4" width="39.109375" style="8" customWidth="1"/>
    <col min="5" max="5" width="11.33203125" style="3" bestFit="1" customWidth="1"/>
    <col min="6" max="6" width="11.77734375" style="3" bestFit="1" customWidth="1"/>
    <col min="7" max="7" width="14.88671875" style="3" bestFit="1" customWidth="1"/>
    <col min="8" max="8" width="11.21875" style="13" customWidth="1"/>
    <col min="9" max="9" width="10.44140625" style="14" bestFit="1" customWidth="1"/>
    <col min="10" max="10" width="7.21875" style="13" bestFit="1" customWidth="1"/>
    <col min="11" max="11" width="8.88671875" style="9" hidden="1" customWidth="1"/>
    <col min="12" max="27" width="8.88671875" hidden="1" customWidth="1"/>
    <col min="28" max="35" width="8.88671875" customWidth="1"/>
    <col min="36" max="36" width="10.44140625" customWidth="1"/>
    <col min="37" max="37" width="9.44140625" customWidth="1"/>
    <col min="38" max="38" width="11.21875" customWidth="1"/>
    <col min="39" max="39" width="10.44140625" customWidth="1"/>
    <col min="40" max="40" width="11.21875" customWidth="1"/>
    <col min="41" max="41" width="10.44140625" customWidth="1"/>
    <col min="42" max="42" width="9.44140625" customWidth="1"/>
    <col min="43" max="43" width="11.21875" customWidth="1"/>
    <col min="44" max="44" width="10.44140625" customWidth="1"/>
    <col min="45" max="45" width="11.21875" customWidth="1"/>
    <col min="46" max="46" width="10.44140625" customWidth="1"/>
    <col min="47" max="47" width="9" customWidth="1"/>
    <col min="48" max="48" width="10.6640625" customWidth="1"/>
    <col min="49" max="49" width="9.88671875" customWidth="1"/>
    <col min="50" max="50" width="10.6640625" customWidth="1"/>
    <col min="51" max="51" width="9.88671875" customWidth="1"/>
    <col min="52" max="52" width="9" customWidth="1"/>
    <col min="53" max="53" width="10.6640625" customWidth="1"/>
    <col min="54" max="54" width="9.88671875" hidden="1" customWidth="1"/>
    <col min="55" max="55" width="10.6640625" hidden="1" customWidth="1"/>
    <col min="56" max="56" width="9.88671875" hidden="1" customWidth="1"/>
    <col min="57" max="57" width="9" hidden="1" customWidth="1"/>
    <col min="58" max="58" width="10.6640625" hidden="1" customWidth="1"/>
    <col min="59" max="67" width="6.6640625" hidden="1" customWidth="1"/>
    <col min="68" max="68" width="6.44140625" hidden="1" customWidth="1"/>
    <col min="69" max="69" width="6.44140625" style="53" hidden="1" customWidth="1"/>
    <col min="70" max="71" width="6.44140625" hidden="1" customWidth="1"/>
    <col min="72" max="72" width="8.88671875" hidden="1" customWidth="1"/>
    <col min="73" max="73" width="8.88671875" style="53" hidden="1" customWidth="1"/>
    <col min="74" max="74" width="8.88671875" customWidth="1"/>
  </cols>
  <sheetData>
    <row r="1" spans="1:97" x14ac:dyDescent="0.3">
      <c r="B1" s="80" t="s">
        <v>205</v>
      </c>
      <c r="C1" s="79" t="s">
        <v>204</v>
      </c>
      <c r="D1" s="111" t="s">
        <v>411</v>
      </c>
      <c r="E1" s="1"/>
      <c r="F1" s="1"/>
      <c r="G1" s="1"/>
      <c r="H1" s="22">
        <f t="shared" ref="H1:BS1" si="0">SUM(H4:H27)</f>
        <v>170.25</v>
      </c>
      <c r="I1" s="25">
        <f t="shared" si="0"/>
        <v>0</v>
      </c>
      <c r="J1" s="25">
        <f t="shared" si="0"/>
        <v>7.5000000000000009</v>
      </c>
      <c r="K1" s="25">
        <f t="shared" si="0"/>
        <v>7.5</v>
      </c>
      <c r="L1" s="25">
        <f t="shared" si="0"/>
        <v>7.5000000000000027</v>
      </c>
      <c r="M1" s="25">
        <f t="shared" si="0"/>
        <v>7.5000000000000018</v>
      </c>
      <c r="N1" s="25">
        <f t="shared" si="0"/>
        <v>7.5000000000000009</v>
      </c>
      <c r="O1" s="25">
        <f t="shared" si="0"/>
        <v>7.5</v>
      </c>
      <c r="P1" s="25">
        <f t="shared" si="0"/>
        <v>7.5000000000000009</v>
      </c>
      <c r="Q1" s="25">
        <f t="shared" si="0"/>
        <v>0</v>
      </c>
      <c r="R1" s="25">
        <f t="shared" si="0"/>
        <v>7.4999999999999982</v>
      </c>
      <c r="S1" s="25">
        <f t="shared" si="0"/>
        <v>7.4999999999999982</v>
      </c>
      <c r="T1" s="25">
        <f t="shared" si="0"/>
        <v>7.5</v>
      </c>
      <c r="U1" s="25">
        <f t="shared" si="0"/>
        <v>7.4999999999999991</v>
      </c>
      <c r="V1" s="25">
        <f t="shared" si="0"/>
        <v>7.4999999999999991</v>
      </c>
      <c r="W1" s="25">
        <f t="shared" si="0"/>
        <v>0</v>
      </c>
      <c r="X1" s="25">
        <f t="shared" si="0"/>
        <v>7.5000000000000018</v>
      </c>
      <c r="Y1" s="25">
        <f t="shared" si="0"/>
        <v>7.5000000000000018</v>
      </c>
      <c r="Z1" s="25">
        <f t="shared" si="0"/>
        <v>4.25</v>
      </c>
      <c r="AA1" s="25">
        <f t="shared" si="0"/>
        <v>7.5000000000000009</v>
      </c>
      <c r="AB1" s="25">
        <f t="shared" si="0"/>
        <v>7.5</v>
      </c>
      <c r="AC1" s="25">
        <f t="shared" si="0"/>
        <v>4.5</v>
      </c>
      <c r="AD1" s="25">
        <f t="shared" si="0"/>
        <v>7.5000000000000027</v>
      </c>
      <c r="AE1" s="25">
        <f t="shared" si="0"/>
        <v>7.5000000000000018</v>
      </c>
      <c r="AF1" s="25">
        <f t="shared" si="0"/>
        <v>0</v>
      </c>
      <c r="AG1" s="25">
        <f t="shared" si="0"/>
        <v>7.4999999999999991</v>
      </c>
      <c r="AH1" s="81">
        <f t="shared" si="0"/>
        <v>7.5000000000000018</v>
      </c>
      <c r="AI1" s="25">
        <f t="shared" si="0"/>
        <v>7.4999999999999991</v>
      </c>
      <c r="AJ1" s="25">
        <f t="shared" si="0"/>
        <v>3.4999999999999996</v>
      </c>
      <c r="AK1" s="25">
        <f t="shared" si="0"/>
        <v>0.50000000000000089</v>
      </c>
      <c r="AL1" s="25">
        <f t="shared" si="0"/>
        <v>0</v>
      </c>
      <c r="AM1" s="81">
        <f t="shared" si="0"/>
        <v>0</v>
      </c>
      <c r="AN1" s="25">
        <f t="shared" si="0"/>
        <v>0</v>
      </c>
      <c r="AO1" s="25">
        <f t="shared" si="0"/>
        <v>0</v>
      </c>
      <c r="AP1" s="81">
        <f t="shared" si="0"/>
        <v>0</v>
      </c>
      <c r="AQ1" s="25">
        <f t="shared" si="0"/>
        <v>0</v>
      </c>
      <c r="AR1" s="25">
        <f t="shared" si="0"/>
        <v>0</v>
      </c>
      <c r="AS1" s="25">
        <f t="shared" si="0"/>
        <v>0</v>
      </c>
      <c r="AT1" s="81">
        <f t="shared" si="0"/>
        <v>0</v>
      </c>
      <c r="AU1" s="81">
        <f t="shared" si="0"/>
        <v>0</v>
      </c>
      <c r="AV1" s="81">
        <f t="shared" si="0"/>
        <v>0</v>
      </c>
      <c r="AW1" s="25">
        <f t="shared" si="0"/>
        <v>0</v>
      </c>
      <c r="AX1" s="81">
        <f t="shared" si="0"/>
        <v>0</v>
      </c>
      <c r="AY1" s="81">
        <f t="shared" si="0"/>
        <v>0</v>
      </c>
      <c r="AZ1" s="81">
        <f t="shared" si="0"/>
        <v>0</v>
      </c>
      <c r="BA1" s="25">
        <f t="shared" si="0"/>
        <v>0</v>
      </c>
      <c r="BB1" s="25">
        <f t="shared" si="0"/>
        <v>0</v>
      </c>
      <c r="BC1" s="25">
        <f t="shared" si="0"/>
        <v>0</v>
      </c>
      <c r="BD1" s="25">
        <f t="shared" si="0"/>
        <v>0</v>
      </c>
      <c r="BE1" s="81">
        <f t="shared" si="0"/>
        <v>0</v>
      </c>
      <c r="BF1" s="25">
        <f t="shared" si="0"/>
        <v>0</v>
      </c>
      <c r="BG1" s="81">
        <f t="shared" si="0"/>
        <v>0</v>
      </c>
      <c r="BH1" s="25">
        <f t="shared" si="0"/>
        <v>0</v>
      </c>
      <c r="BI1" s="25">
        <f t="shared" si="0"/>
        <v>0</v>
      </c>
      <c r="BJ1" s="25">
        <f t="shared" si="0"/>
        <v>0</v>
      </c>
      <c r="BK1" s="25">
        <f t="shared" si="0"/>
        <v>0</v>
      </c>
      <c r="BL1" s="25">
        <f t="shared" si="0"/>
        <v>0</v>
      </c>
      <c r="BM1" s="25">
        <f t="shared" si="0"/>
        <v>0</v>
      </c>
      <c r="BN1" s="25">
        <f t="shared" si="0"/>
        <v>0</v>
      </c>
      <c r="BO1" s="25">
        <f t="shared" si="0"/>
        <v>0</v>
      </c>
      <c r="BP1" s="25">
        <f t="shared" si="0"/>
        <v>0</v>
      </c>
      <c r="BQ1" s="49">
        <f t="shared" si="0"/>
        <v>0</v>
      </c>
      <c r="BR1" s="25">
        <f t="shared" si="0"/>
        <v>0</v>
      </c>
      <c r="BS1" s="25">
        <f t="shared" si="0"/>
        <v>0</v>
      </c>
      <c r="BT1" s="25">
        <f t="shared" ref="BT1:CS1" si="1">SUM(BT4:BT27)</f>
        <v>0</v>
      </c>
      <c r="BU1" s="49">
        <f t="shared" si="1"/>
        <v>0</v>
      </c>
      <c r="BV1" s="25">
        <f t="shared" si="1"/>
        <v>0</v>
      </c>
      <c r="BW1" s="25">
        <f t="shared" si="1"/>
        <v>0</v>
      </c>
      <c r="BX1" s="25">
        <f t="shared" si="1"/>
        <v>0</v>
      </c>
      <c r="BY1" s="25">
        <f t="shared" si="1"/>
        <v>0</v>
      </c>
      <c r="BZ1" s="25">
        <f t="shared" si="1"/>
        <v>0</v>
      </c>
      <c r="CA1" s="25">
        <f t="shared" si="1"/>
        <v>0</v>
      </c>
      <c r="CB1" s="25">
        <f t="shared" si="1"/>
        <v>0</v>
      </c>
      <c r="CC1" s="25">
        <f t="shared" si="1"/>
        <v>0</v>
      </c>
      <c r="CD1" s="25">
        <f t="shared" si="1"/>
        <v>0</v>
      </c>
      <c r="CE1" s="25">
        <f t="shared" si="1"/>
        <v>0</v>
      </c>
      <c r="CF1" s="25">
        <f t="shared" si="1"/>
        <v>0</v>
      </c>
      <c r="CG1" s="25">
        <f t="shared" si="1"/>
        <v>0</v>
      </c>
      <c r="CH1" s="25">
        <f t="shared" si="1"/>
        <v>0</v>
      </c>
      <c r="CI1" s="25">
        <f t="shared" si="1"/>
        <v>0</v>
      </c>
      <c r="CJ1" s="25">
        <f t="shared" si="1"/>
        <v>0</v>
      </c>
      <c r="CK1" s="25">
        <f t="shared" si="1"/>
        <v>0</v>
      </c>
      <c r="CL1" s="25">
        <f t="shared" si="1"/>
        <v>0</v>
      </c>
      <c r="CM1" s="25">
        <f t="shared" si="1"/>
        <v>0</v>
      </c>
      <c r="CN1" s="25">
        <f t="shared" si="1"/>
        <v>0</v>
      </c>
      <c r="CO1" s="25">
        <f t="shared" si="1"/>
        <v>0</v>
      </c>
      <c r="CP1" s="25">
        <f t="shared" si="1"/>
        <v>0</v>
      </c>
      <c r="CQ1" s="25">
        <f t="shared" si="1"/>
        <v>0</v>
      </c>
      <c r="CR1" s="25">
        <f t="shared" si="1"/>
        <v>0</v>
      </c>
      <c r="CS1" s="25">
        <f t="shared" si="1"/>
        <v>0</v>
      </c>
    </row>
    <row r="2" spans="1:97" s="53" customFormat="1" x14ac:dyDescent="0.3">
      <c r="A2" s="118" t="s">
        <v>87</v>
      </c>
      <c r="B2" s="115" t="s">
        <v>85</v>
      </c>
      <c r="C2" s="116" t="s">
        <v>219</v>
      </c>
      <c r="D2" s="117" t="s">
        <v>220</v>
      </c>
      <c r="E2" s="86"/>
      <c r="F2" s="86"/>
      <c r="G2" s="114" t="s">
        <v>105</v>
      </c>
      <c r="H2" s="89"/>
      <c r="I2" s="50">
        <f>I3</f>
        <v>44803</v>
      </c>
      <c r="J2" s="18">
        <f t="shared" ref="J2:BU2" si="2">J3</f>
        <v>44804</v>
      </c>
      <c r="K2" s="18">
        <f t="shared" si="2"/>
        <v>44805</v>
      </c>
      <c r="L2" s="18">
        <f t="shared" si="2"/>
        <v>44806</v>
      </c>
      <c r="M2" s="18">
        <f t="shared" si="2"/>
        <v>44809</v>
      </c>
      <c r="N2" s="18">
        <f t="shared" si="2"/>
        <v>44810</v>
      </c>
      <c r="O2" s="18">
        <f t="shared" si="2"/>
        <v>44811</v>
      </c>
      <c r="P2" s="18">
        <f t="shared" si="2"/>
        <v>44812</v>
      </c>
      <c r="Q2" s="18">
        <f t="shared" si="2"/>
        <v>44813</v>
      </c>
      <c r="R2" s="18">
        <f t="shared" si="2"/>
        <v>44816</v>
      </c>
      <c r="S2" s="18">
        <f t="shared" si="2"/>
        <v>44817</v>
      </c>
      <c r="T2" s="18">
        <f t="shared" si="2"/>
        <v>44818</v>
      </c>
      <c r="U2" s="18">
        <f t="shared" si="2"/>
        <v>44819</v>
      </c>
      <c r="V2" s="18">
        <f t="shared" si="2"/>
        <v>44820</v>
      </c>
      <c r="W2" s="18">
        <f t="shared" si="2"/>
        <v>44823</v>
      </c>
      <c r="X2" s="18">
        <f t="shared" si="2"/>
        <v>44824</v>
      </c>
      <c r="Y2" s="18">
        <f t="shared" si="2"/>
        <v>44825</v>
      </c>
      <c r="Z2" s="18">
        <f t="shared" si="2"/>
        <v>44826</v>
      </c>
      <c r="AA2" s="18">
        <f t="shared" si="2"/>
        <v>44827</v>
      </c>
      <c r="AB2" s="18">
        <f t="shared" si="2"/>
        <v>44830</v>
      </c>
      <c r="AC2" s="50">
        <f t="shared" si="2"/>
        <v>44831</v>
      </c>
      <c r="AD2" s="50">
        <f t="shared" si="2"/>
        <v>44832</v>
      </c>
      <c r="AE2" s="50">
        <f t="shared" si="2"/>
        <v>44833</v>
      </c>
      <c r="AF2" s="50">
        <f t="shared" si="2"/>
        <v>44834</v>
      </c>
      <c r="AG2" s="50">
        <f t="shared" si="2"/>
        <v>44837</v>
      </c>
      <c r="AH2" s="50">
        <f t="shared" si="2"/>
        <v>44838</v>
      </c>
      <c r="AI2" s="50">
        <f t="shared" si="2"/>
        <v>44839</v>
      </c>
      <c r="AJ2" s="50">
        <f t="shared" si="2"/>
        <v>44840</v>
      </c>
      <c r="AK2" s="50">
        <f t="shared" si="2"/>
        <v>44841</v>
      </c>
      <c r="AL2" s="50">
        <f t="shared" si="2"/>
        <v>44844</v>
      </c>
      <c r="AM2" s="50">
        <f t="shared" si="2"/>
        <v>44845</v>
      </c>
      <c r="AN2" s="50">
        <f t="shared" si="2"/>
        <v>44846</v>
      </c>
      <c r="AO2" s="50">
        <f t="shared" si="2"/>
        <v>44847</v>
      </c>
      <c r="AP2" s="50">
        <f t="shared" si="2"/>
        <v>44848</v>
      </c>
      <c r="AQ2" s="50">
        <f t="shared" si="2"/>
        <v>44851</v>
      </c>
      <c r="AR2" s="50">
        <f t="shared" si="2"/>
        <v>44852</v>
      </c>
      <c r="AS2" s="50">
        <f t="shared" si="2"/>
        <v>44853</v>
      </c>
      <c r="AT2" s="50">
        <f t="shared" si="2"/>
        <v>44854</v>
      </c>
      <c r="AU2" s="50">
        <f t="shared" si="2"/>
        <v>44855</v>
      </c>
      <c r="AV2" s="50">
        <f t="shared" si="2"/>
        <v>44858</v>
      </c>
      <c r="AW2" s="50">
        <f t="shared" si="2"/>
        <v>44859</v>
      </c>
      <c r="AX2" s="50">
        <f t="shared" si="2"/>
        <v>44860</v>
      </c>
      <c r="AY2" s="50">
        <f t="shared" si="2"/>
        <v>44861</v>
      </c>
      <c r="AZ2" s="50">
        <f t="shared" si="2"/>
        <v>44862</v>
      </c>
      <c r="BA2" s="50">
        <f t="shared" si="2"/>
        <v>44865</v>
      </c>
      <c r="BB2" s="50">
        <f t="shared" si="2"/>
        <v>44866</v>
      </c>
      <c r="BC2" s="50">
        <f t="shared" si="2"/>
        <v>44867</v>
      </c>
      <c r="BD2" s="50">
        <f t="shared" si="2"/>
        <v>44868</v>
      </c>
      <c r="BE2" s="50">
        <f t="shared" si="2"/>
        <v>44869</v>
      </c>
      <c r="BF2" s="50">
        <f t="shared" si="2"/>
        <v>44872</v>
      </c>
      <c r="BG2" s="50">
        <f t="shared" si="2"/>
        <v>44873</v>
      </c>
      <c r="BH2" s="50">
        <f t="shared" si="2"/>
        <v>44874</v>
      </c>
      <c r="BI2" s="50">
        <f t="shared" si="2"/>
        <v>44875</v>
      </c>
      <c r="BJ2" s="50">
        <f t="shared" si="2"/>
        <v>44876</v>
      </c>
      <c r="BK2" s="50">
        <f t="shared" si="2"/>
        <v>44879</v>
      </c>
      <c r="BL2" s="50">
        <f t="shared" si="2"/>
        <v>44880</v>
      </c>
      <c r="BM2" s="50">
        <f t="shared" si="2"/>
        <v>44881</v>
      </c>
      <c r="BN2" s="50">
        <f t="shared" si="2"/>
        <v>44882</v>
      </c>
      <c r="BO2" s="50">
        <f t="shared" si="2"/>
        <v>44883</v>
      </c>
      <c r="BP2" s="50">
        <f t="shared" si="2"/>
        <v>44886</v>
      </c>
      <c r="BQ2" s="50">
        <f t="shared" si="2"/>
        <v>44887</v>
      </c>
      <c r="BR2" s="50">
        <f t="shared" si="2"/>
        <v>44888</v>
      </c>
      <c r="BS2" s="50">
        <f t="shared" si="2"/>
        <v>44889</v>
      </c>
      <c r="BT2" s="50">
        <f t="shared" si="2"/>
        <v>44890</v>
      </c>
      <c r="BU2" s="50">
        <f t="shared" si="2"/>
        <v>44893</v>
      </c>
      <c r="BV2" s="50">
        <f>BV3</f>
        <v>44894</v>
      </c>
      <c r="BW2" s="50">
        <f>BW3</f>
        <v>44895</v>
      </c>
      <c r="BX2" s="50">
        <f>BX3</f>
        <v>44896</v>
      </c>
      <c r="BY2" s="50">
        <f>BY3</f>
        <v>44897</v>
      </c>
      <c r="BZ2" s="50">
        <f t="shared" ref="BZ2:CS2" si="3">BZ3</f>
        <v>44900</v>
      </c>
      <c r="CA2" s="50">
        <f t="shared" si="3"/>
        <v>44901</v>
      </c>
      <c r="CB2" s="50">
        <f t="shared" si="3"/>
        <v>44902</v>
      </c>
      <c r="CC2" s="50">
        <f t="shared" si="3"/>
        <v>44903</v>
      </c>
      <c r="CD2" s="50">
        <f t="shared" si="3"/>
        <v>44904</v>
      </c>
      <c r="CE2" s="50">
        <f t="shared" si="3"/>
        <v>44907</v>
      </c>
      <c r="CF2" s="50">
        <f t="shared" si="3"/>
        <v>44908</v>
      </c>
      <c r="CG2" s="50">
        <f t="shared" si="3"/>
        <v>44909</v>
      </c>
      <c r="CH2" s="50">
        <f t="shared" si="3"/>
        <v>44910</v>
      </c>
      <c r="CI2" s="50">
        <f t="shared" si="3"/>
        <v>44911</v>
      </c>
      <c r="CJ2" s="50">
        <f t="shared" si="3"/>
        <v>44914</v>
      </c>
      <c r="CK2" s="50">
        <f t="shared" si="3"/>
        <v>44915</v>
      </c>
      <c r="CL2" s="50">
        <f t="shared" si="3"/>
        <v>44916</v>
      </c>
      <c r="CM2" s="50">
        <f t="shared" si="3"/>
        <v>44917</v>
      </c>
      <c r="CN2" s="50">
        <f t="shared" si="3"/>
        <v>44918</v>
      </c>
      <c r="CO2" s="50">
        <f t="shared" si="3"/>
        <v>44921</v>
      </c>
      <c r="CP2" s="50">
        <f t="shared" si="3"/>
        <v>44922</v>
      </c>
      <c r="CQ2" s="50">
        <f t="shared" si="3"/>
        <v>44923</v>
      </c>
      <c r="CR2" s="50">
        <f t="shared" si="3"/>
        <v>44924</v>
      </c>
      <c r="CS2" s="50">
        <f t="shared" si="3"/>
        <v>44925</v>
      </c>
    </row>
    <row r="3" spans="1:97" s="53" customFormat="1" ht="19.8" customHeight="1" x14ac:dyDescent="0.3">
      <c r="A3" s="118"/>
      <c r="B3" s="115"/>
      <c r="C3" s="116"/>
      <c r="D3" s="117"/>
      <c r="E3" s="83" t="s">
        <v>221</v>
      </c>
      <c r="F3" s="86" t="s">
        <v>96</v>
      </c>
      <c r="G3" s="114"/>
      <c r="H3" s="89" t="s">
        <v>5</v>
      </c>
      <c r="I3" s="90">
        <v>44803</v>
      </c>
      <c r="J3" s="20">
        <f t="shared" ref="J3:BU3" si="4">IF(WEEKDAY(I3,2)=5,I3+3,I3+1)</f>
        <v>44804</v>
      </c>
      <c r="K3" s="20">
        <f t="shared" si="4"/>
        <v>44805</v>
      </c>
      <c r="L3" s="20">
        <f t="shared" si="4"/>
        <v>44806</v>
      </c>
      <c r="M3" s="20">
        <f t="shared" si="4"/>
        <v>44809</v>
      </c>
      <c r="N3" s="20">
        <f t="shared" si="4"/>
        <v>44810</v>
      </c>
      <c r="O3" s="20">
        <f t="shared" si="4"/>
        <v>44811</v>
      </c>
      <c r="P3" s="20">
        <f t="shared" si="4"/>
        <v>44812</v>
      </c>
      <c r="Q3" s="20">
        <f t="shared" si="4"/>
        <v>44813</v>
      </c>
      <c r="R3" s="20">
        <f t="shared" si="4"/>
        <v>44816</v>
      </c>
      <c r="S3" s="20">
        <f t="shared" si="4"/>
        <v>44817</v>
      </c>
      <c r="T3" s="20">
        <f t="shared" si="4"/>
        <v>44818</v>
      </c>
      <c r="U3" s="20">
        <f t="shared" si="4"/>
        <v>44819</v>
      </c>
      <c r="V3" s="20">
        <f t="shared" si="4"/>
        <v>44820</v>
      </c>
      <c r="W3" s="20">
        <f t="shared" si="4"/>
        <v>44823</v>
      </c>
      <c r="X3" s="20">
        <f t="shared" si="4"/>
        <v>44824</v>
      </c>
      <c r="Y3" s="20">
        <f t="shared" si="4"/>
        <v>44825</v>
      </c>
      <c r="Z3" s="20">
        <f t="shared" si="4"/>
        <v>44826</v>
      </c>
      <c r="AA3" s="20">
        <f t="shared" si="4"/>
        <v>44827</v>
      </c>
      <c r="AB3" s="20">
        <f t="shared" si="4"/>
        <v>44830</v>
      </c>
      <c r="AC3" s="51">
        <f t="shared" si="4"/>
        <v>44831</v>
      </c>
      <c r="AD3" s="51">
        <f t="shared" si="4"/>
        <v>44832</v>
      </c>
      <c r="AE3" s="51">
        <f t="shared" si="4"/>
        <v>44833</v>
      </c>
      <c r="AF3" s="51">
        <f t="shared" si="4"/>
        <v>44834</v>
      </c>
      <c r="AG3" s="51">
        <f t="shared" si="4"/>
        <v>44837</v>
      </c>
      <c r="AH3" s="51">
        <f t="shared" si="4"/>
        <v>44838</v>
      </c>
      <c r="AI3" s="51">
        <f t="shared" si="4"/>
        <v>44839</v>
      </c>
      <c r="AJ3" s="51">
        <f t="shared" si="4"/>
        <v>44840</v>
      </c>
      <c r="AK3" s="51">
        <f t="shared" si="4"/>
        <v>44841</v>
      </c>
      <c r="AL3" s="51">
        <f t="shared" si="4"/>
        <v>44844</v>
      </c>
      <c r="AM3" s="51">
        <f t="shared" si="4"/>
        <v>44845</v>
      </c>
      <c r="AN3" s="51">
        <f t="shared" si="4"/>
        <v>44846</v>
      </c>
      <c r="AO3" s="51">
        <f t="shared" si="4"/>
        <v>44847</v>
      </c>
      <c r="AP3" s="51">
        <f t="shared" si="4"/>
        <v>44848</v>
      </c>
      <c r="AQ3" s="51">
        <f t="shared" si="4"/>
        <v>44851</v>
      </c>
      <c r="AR3" s="51">
        <f t="shared" si="4"/>
        <v>44852</v>
      </c>
      <c r="AS3" s="51">
        <f t="shared" si="4"/>
        <v>44853</v>
      </c>
      <c r="AT3" s="51">
        <f t="shared" si="4"/>
        <v>44854</v>
      </c>
      <c r="AU3" s="51">
        <f t="shared" si="4"/>
        <v>44855</v>
      </c>
      <c r="AV3" s="51">
        <f t="shared" si="4"/>
        <v>44858</v>
      </c>
      <c r="AW3" s="51">
        <f t="shared" si="4"/>
        <v>44859</v>
      </c>
      <c r="AX3" s="51">
        <f t="shared" si="4"/>
        <v>44860</v>
      </c>
      <c r="AY3" s="51">
        <f t="shared" si="4"/>
        <v>44861</v>
      </c>
      <c r="AZ3" s="51">
        <f t="shared" si="4"/>
        <v>44862</v>
      </c>
      <c r="BA3" s="51">
        <f t="shared" si="4"/>
        <v>44865</v>
      </c>
      <c r="BB3" s="51">
        <f t="shared" si="4"/>
        <v>44866</v>
      </c>
      <c r="BC3" s="51">
        <f t="shared" si="4"/>
        <v>44867</v>
      </c>
      <c r="BD3" s="51">
        <f t="shared" si="4"/>
        <v>44868</v>
      </c>
      <c r="BE3" s="51">
        <f t="shared" si="4"/>
        <v>44869</v>
      </c>
      <c r="BF3" s="51">
        <f t="shared" si="4"/>
        <v>44872</v>
      </c>
      <c r="BG3" s="51">
        <f t="shared" si="4"/>
        <v>44873</v>
      </c>
      <c r="BH3" s="51">
        <f t="shared" si="4"/>
        <v>44874</v>
      </c>
      <c r="BI3" s="51">
        <f t="shared" si="4"/>
        <v>44875</v>
      </c>
      <c r="BJ3" s="51">
        <f t="shared" si="4"/>
        <v>44876</v>
      </c>
      <c r="BK3" s="51">
        <f t="shared" si="4"/>
        <v>44879</v>
      </c>
      <c r="BL3" s="51">
        <f t="shared" si="4"/>
        <v>44880</v>
      </c>
      <c r="BM3" s="51">
        <f t="shared" si="4"/>
        <v>44881</v>
      </c>
      <c r="BN3" s="51">
        <f t="shared" si="4"/>
        <v>44882</v>
      </c>
      <c r="BO3" s="51">
        <f t="shared" si="4"/>
        <v>44883</v>
      </c>
      <c r="BP3" s="51">
        <f t="shared" si="4"/>
        <v>44886</v>
      </c>
      <c r="BQ3" s="51">
        <f t="shared" si="4"/>
        <v>44887</v>
      </c>
      <c r="BR3" s="51">
        <f t="shared" si="4"/>
        <v>44888</v>
      </c>
      <c r="BS3" s="51">
        <f t="shared" si="4"/>
        <v>44889</v>
      </c>
      <c r="BT3" s="51">
        <f t="shared" si="4"/>
        <v>44890</v>
      </c>
      <c r="BU3" s="51">
        <f t="shared" si="4"/>
        <v>44893</v>
      </c>
      <c r="BV3" s="51">
        <f t="shared" ref="BV3:CS3" si="5">IF(WEEKDAY(BU3,2)=5,BU3+3,BU3+1)</f>
        <v>44894</v>
      </c>
      <c r="BW3" s="51">
        <f t="shared" si="5"/>
        <v>44895</v>
      </c>
      <c r="BX3" s="51">
        <f t="shared" si="5"/>
        <v>44896</v>
      </c>
      <c r="BY3" s="51">
        <f t="shared" si="5"/>
        <v>44897</v>
      </c>
      <c r="BZ3" s="51">
        <f t="shared" si="5"/>
        <v>44900</v>
      </c>
      <c r="CA3" s="51">
        <f t="shared" si="5"/>
        <v>44901</v>
      </c>
      <c r="CB3" s="51">
        <f t="shared" si="5"/>
        <v>44902</v>
      </c>
      <c r="CC3" s="51">
        <f t="shared" si="5"/>
        <v>44903</v>
      </c>
      <c r="CD3" s="51">
        <f t="shared" si="5"/>
        <v>44904</v>
      </c>
      <c r="CE3" s="51">
        <f t="shared" si="5"/>
        <v>44907</v>
      </c>
      <c r="CF3" s="51">
        <f t="shared" si="5"/>
        <v>44908</v>
      </c>
      <c r="CG3" s="51">
        <f t="shared" si="5"/>
        <v>44909</v>
      </c>
      <c r="CH3" s="51">
        <f t="shared" si="5"/>
        <v>44910</v>
      </c>
      <c r="CI3" s="51">
        <f t="shared" si="5"/>
        <v>44911</v>
      </c>
      <c r="CJ3" s="51">
        <f t="shared" si="5"/>
        <v>44914</v>
      </c>
      <c r="CK3" s="51">
        <f t="shared" si="5"/>
        <v>44915</v>
      </c>
      <c r="CL3" s="51">
        <f t="shared" si="5"/>
        <v>44916</v>
      </c>
      <c r="CM3" s="51">
        <f t="shared" si="5"/>
        <v>44917</v>
      </c>
      <c r="CN3" s="51">
        <f t="shared" si="5"/>
        <v>44918</v>
      </c>
      <c r="CO3" s="51">
        <f t="shared" si="5"/>
        <v>44921</v>
      </c>
      <c r="CP3" s="51">
        <f t="shared" si="5"/>
        <v>44922</v>
      </c>
      <c r="CQ3" s="51">
        <f t="shared" si="5"/>
        <v>44923</v>
      </c>
      <c r="CR3" s="51">
        <f t="shared" si="5"/>
        <v>44924</v>
      </c>
      <c r="CS3" s="51">
        <f t="shared" si="5"/>
        <v>44925</v>
      </c>
    </row>
    <row r="4" spans="1:97" ht="14.4" customHeight="1" x14ac:dyDescent="0.3">
      <c r="A4" s="21" t="s">
        <v>24</v>
      </c>
      <c r="B4" s="2" t="s">
        <v>77</v>
      </c>
      <c r="C4" t="s">
        <v>28</v>
      </c>
      <c r="D4" s="2"/>
      <c r="E4" s="29" t="s">
        <v>28</v>
      </c>
      <c r="F4" s="4"/>
      <c r="G4" s="4"/>
      <c r="H4" s="13">
        <f t="shared" ref="H4:H27" si="6">SUMIF($C$31:$C$501,"="&amp;C4,$H$31:$H$501)</f>
        <v>0</v>
      </c>
      <c r="I4" s="14">
        <f t="shared" ref="I4:R13" si="7">SUMIFS($H$31:$H$501,$C$31:$C$501,$C4,$E$31:$E$501,I$3)</f>
        <v>0</v>
      </c>
      <c r="J4" s="14">
        <f t="shared" si="7"/>
        <v>0</v>
      </c>
      <c r="K4" s="14">
        <f t="shared" si="7"/>
        <v>0</v>
      </c>
      <c r="L4" s="14">
        <f t="shared" si="7"/>
        <v>0</v>
      </c>
      <c r="M4" s="14">
        <f t="shared" si="7"/>
        <v>0</v>
      </c>
      <c r="N4" s="14">
        <f t="shared" si="7"/>
        <v>0</v>
      </c>
      <c r="O4" s="14">
        <f t="shared" si="7"/>
        <v>0</v>
      </c>
      <c r="P4" s="14">
        <f t="shared" si="7"/>
        <v>0</v>
      </c>
      <c r="Q4" s="14">
        <f t="shared" si="7"/>
        <v>0</v>
      </c>
      <c r="R4" s="14">
        <f t="shared" si="7"/>
        <v>0</v>
      </c>
      <c r="S4" s="14">
        <f t="shared" ref="S4:AB13" si="8">SUMIFS($H$31:$H$501,$C$31:$C$501,$C4,$E$31:$E$501,S$3)</f>
        <v>0</v>
      </c>
      <c r="T4" s="14">
        <f t="shared" si="8"/>
        <v>0</v>
      </c>
      <c r="U4" s="14">
        <f t="shared" si="8"/>
        <v>0</v>
      </c>
      <c r="V4" s="14">
        <f t="shared" si="8"/>
        <v>0</v>
      </c>
      <c r="W4" s="14">
        <f t="shared" si="8"/>
        <v>0</v>
      </c>
      <c r="X4" s="14">
        <f t="shared" si="8"/>
        <v>0</v>
      </c>
      <c r="Y4" s="14">
        <f t="shared" si="8"/>
        <v>0</v>
      </c>
      <c r="Z4" s="14">
        <f t="shared" si="8"/>
        <v>0</v>
      </c>
      <c r="AA4" s="14">
        <f t="shared" si="8"/>
        <v>0</v>
      </c>
      <c r="AB4" s="14">
        <f t="shared" si="8"/>
        <v>0</v>
      </c>
      <c r="AC4" s="14">
        <f t="shared" ref="AC4:AL13" si="9">SUMIFS($H$31:$H$501,$C$31:$C$501,$C4,$E$31:$E$501,AC$3)</f>
        <v>0</v>
      </c>
      <c r="AD4" s="14">
        <f t="shared" si="9"/>
        <v>0</v>
      </c>
      <c r="AE4" s="14">
        <f t="shared" si="9"/>
        <v>0</v>
      </c>
      <c r="AF4" s="14">
        <f t="shared" si="9"/>
        <v>0</v>
      </c>
      <c r="AG4" s="14">
        <f t="shared" si="9"/>
        <v>0</v>
      </c>
      <c r="AH4" s="14">
        <f t="shared" si="9"/>
        <v>0</v>
      </c>
      <c r="AI4" s="14">
        <f t="shared" si="9"/>
        <v>0</v>
      </c>
      <c r="AJ4" s="14">
        <f t="shared" si="9"/>
        <v>0</v>
      </c>
      <c r="AK4" s="14">
        <f t="shared" si="9"/>
        <v>0</v>
      </c>
      <c r="AL4" s="14">
        <f t="shared" si="9"/>
        <v>0</v>
      </c>
      <c r="AM4" s="14">
        <f t="shared" ref="AM4:AV13" si="10">SUMIFS($H$31:$H$501,$C$31:$C$501,$C4,$E$31:$E$501,AM$3)</f>
        <v>0</v>
      </c>
      <c r="AN4" s="14">
        <f t="shared" si="10"/>
        <v>0</v>
      </c>
      <c r="AO4" s="14">
        <f t="shared" si="10"/>
        <v>0</v>
      </c>
      <c r="AP4" s="14">
        <f t="shared" si="10"/>
        <v>0</v>
      </c>
      <c r="AQ4" s="14">
        <f t="shared" si="10"/>
        <v>0</v>
      </c>
      <c r="AR4" s="14">
        <f t="shared" si="10"/>
        <v>0</v>
      </c>
      <c r="AS4" s="14">
        <f t="shared" si="10"/>
        <v>0</v>
      </c>
      <c r="AT4" s="14">
        <f t="shared" si="10"/>
        <v>0</v>
      </c>
      <c r="AU4" s="14">
        <f t="shared" si="10"/>
        <v>0</v>
      </c>
      <c r="AV4" s="100">
        <f t="shared" si="10"/>
        <v>0</v>
      </c>
      <c r="AW4" s="100">
        <f t="shared" ref="AW4:BF13" si="11">SUMIFS($H$31:$H$501,$C$31:$C$501,$C4,$E$31:$E$501,AW$3)</f>
        <v>0</v>
      </c>
      <c r="AX4" s="100">
        <f t="shared" si="11"/>
        <v>0</v>
      </c>
      <c r="AY4" s="100">
        <f t="shared" si="11"/>
        <v>0</v>
      </c>
      <c r="AZ4" s="100">
        <f t="shared" si="11"/>
        <v>0</v>
      </c>
      <c r="BA4" s="100">
        <f t="shared" si="11"/>
        <v>0</v>
      </c>
      <c r="BB4" s="100">
        <f t="shared" si="11"/>
        <v>0</v>
      </c>
      <c r="BC4" s="100">
        <f t="shared" si="11"/>
        <v>0</v>
      </c>
      <c r="BD4" s="14">
        <f t="shared" si="11"/>
        <v>0</v>
      </c>
      <c r="BE4" s="14">
        <f t="shared" si="11"/>
        <v>0</v>
      </c>
      <c r="BF4" s="14">
        <f t="shared" si="11"/>
        <v>0</v>
      </c>
      <c r="BG4" s="14">
        <f t="shared" ref="BG4:BP13" si="12">SUMIFS($H$31:$H$501,$C$31:$C$501,$C4,$E$31:$E$501,BG$3)</f>
        <v>0</v>
      </c>
      <c r="BH4" s="14">
        <f t="shared" si="12"/>
        <v>0</v>
      </c>
      <c r="BI4" s="14">
        <f t="shared" si="12"/>
        <v>0</v>
      </c>
      <c r="BJ4" s="14">
        <f t="shared" si="12"/>
        <v>0</v>
      </c>
      <c r="BK4" s="14">
        <f t="shared" si="12"/>
        <v>0</v>
      </c>
      <c r="BL4" s="14">
        <f t="shared" si="12"/>
        <v>0</v>
      </c>
      <c r="BM4" s="14">
        <f t="shared" si="12"/>
        <v>0</v>
      </c>
      <c r="BN4" s="14">
        <f t="shared" si="12"/>
        <v>0</v>
      </c>
      <c r="BO4" s="14">
        <f t="shared" si="12"/>
        <v>0</v>
      </c>
      <c r="BP4" s="14">
        <f t="shared" si="12"/>
        <v>0</v>
      </c>
      <c r="BQ4" s="14">
        <f t="shared" ref="BQ4:BZ13" si="13">SUMIFS($H$31:$H$501,$C$31:$C$501,$C4,$E$31:$E$501,BQ$3)</f>
        <v>0</v>
      </c>
      <c r="BR4" s="14">
        <f t="shared" si="13"/>
        <v>0</v>
      </c>
      <c r="BS4" s="14">
        <f t="shared" si="13"/>
        <v>0</v>
      </c>
      <c r="BT4" s="14">
        <f t="shared" si="13"/>
        <v>0</v>
      </c>
      <c r="BU4" s="14">
        <f t="shared" si="13"/>
        <v>0</v>
      </c>
      <c r="BV4" s="14">
        <f t="shared" si="13"/>
        <v>0</v>
      </c>
      <c r="BW4" s="14">
        <f t="shared" si="13"/>
        <v>0</v>
      </c>
      <c r="BX4" s="14">
        <f t="shared" si="13"/>
        <v>0</v>
      </c>
      <c r="BY4" s="14">
        <f t="shared" si="13"/>
        <v>0</v>
      </c>
      <c r="BZ4" s="14">
        <f t="shared" si="13"/>
        <v>0</v>
      </c>
      <c r="CA4" s="14">
        <f t="shared" ref="CA4:CJ13" si="14">SUMIFS($H$31:$H$501,$C$31:$C$501,$C4,$E$31:$E$501,CA$3)</f>
        <v>0</v>
      </c>
      <c r="CB4" s="14">
        <f t="shared" si="14"/>
        <v>0</v>
      </c>
      <c r="CC4" s="14">
        <f t="shared" si="14"/>
        <v>0</v>
      </c>
      <c r="CD4" s="14">
        <f t="shared" si="14"/>
        <v>0</v>
      </c>
      <c r="CE4" s="14">
        <f t="shared" si="14"/>
        <v>0</v>
      </c>
      <c r="CF4" s="14">
        <f t="shared" si="14"/>
        <v>0</v>
      </c>
      <c r="CG4" s="14">
        <f t="shared" si="14"/>
        <v>0</v>
      </c>
      <c r="CH4" s="14">
        <f t="shared" si="14"/>
        <v>0</v>
      </c>
      <c r="CI4" s="14">
        <f t="shared" si="14"/>
        <v>0</v>
      </c>
      <c r="CJ4" s="14">
        <f t="shared" si="14"/>
        <v>0</v>
      </c>
      <c r="CK4" s="14">
        <f t="shared" ref="CK4:CS13" si="15">SUMIFS($H$31:$H$501,$C$31:$C$501,$C4,$E$31:$E$501,CK$3)</f>
        <v>0</v>
      </c>
      <c r="CL4" s="14">
        <f t="shared" si="15"/>
        <v>0</v>
      </c>
      <c r="CM4" s="14">
        <f t="shared" si="15"/>
        <v>0</v>
      </c>
      <c r="CN4" s="14">
        <f t="shared" si="15"/>
        <v>0</v>
      </c>
      <c r="CO4" s="14">
        <f t="shared" si="15"/>
        <v>0</v>
      </c>
      <c r="CP4" s="14">
        <f t="shared" si="15"/>
        <v>0</v>
      </c>
      <c r="CQ4" s="14">
        <f t="shared" si="15"/>
        <v>0</v>
      </c>
      <c r="CR4" s="14">
        <f t="shared" si="15"/>
        <v>0</v>
      </c>
      <c r="CS4" s="14">
        <f t="shared" si="15"/>
        <v>0</v>
      </c>
    </row>
    <row r="5" spans="1:97" ht="14.4" customHeight="1" x14ac:dyDescent="0.3">
      <c r="A5" s="2" t="s">
        <v>77</v>
      </c>
      <c r="B5" s="2" t="s">
        <v>77</v>
      </c>
      <c r="C5" s="24" t="s">
        <v>197</v>
      </c>
      <c r="D5" s="7"/>
      <c r="E5" s="28"/>
      <c r="F5" s="4"/>
      <c r="G5" s="4"/>
      <c r="H5" s="13">
        <f t="shared" si="6"/>
        <v>16.25</v>
      </c>
      <c r="I5" s="14">
        <f t="shared" si="7"/>
        <v>0</v>
      </c>
      <c r="J5" s="14">
        <f t="shared" si="7"/>
        <v>0</v>
      </c>
      <c r="K5" s="14">
        <f t="shared" si="7"/>
        <v>0</v>
      </c>
      <c r="L5" s="14">
        <f t="shared" si="7"/>
        <v>0</v>
      </c>
      <c r="M5" s="14">
        <f t="shared" si="7"/>
        <v>0</v>
      </c>
      <c r="N5" s="14">
        <f t="shared" si="7"/>
        <v>4</v>
      </c>
      <c r="O5" s="14">
        <f t="shared" si="7"/>
        <v>0</v>
      </c>
      <c r="P5" s="14">
        <f t="shared" si="7"/>
        <v>0</v>
      </c>
      <c r="Q5" s="14">
        <f t="shared" si="7"/>
        <v>0</v>
      </c>
      <c r="R5" s="14">
        <f t="shared" si="7"/>
        <v>0</v>
      </c>
      <c r="S5" s="14">
        <f t="shared" si="8"/>
        <v>0</v>
      </c>
      <c r="T5" s="14">
        <f t="shared" si="8"/>
        <v>0</v>
      </c>
      <c r="U5" s="14">
        <f t="shared" si="8"/>
        <v>0</v>
      </c>
      <c r="V5" s="14">
        <f t="shared" si="8"/>
        <v>0</v>
      </c>
      <c r="W5" s="14">
        <f t="shared" si="8"/>
        <v>0</v>
      </c>
      <c r="X5" s="14">
        <f t="shared" si="8"/>
        <v>0</v>
      </c>
      <c r="Y5" s="14">
        <f t="shared" si="8"/>
        <v>0</v>
      </c>
      <c r="Z5" s="14">
        <f t="shared" si="8"/>
        <v>0</v>
      </c>
      <c r="AA5" s="14">
        <f t="shared" si="8"/>
        <v>0</v>
      </c>
      <c r="AB5" s="14">
        <f t="shared" si="8"/>
        <v>0</v>
      </c>
      <c r="AC5" s="14">
        <f t="shared" si="9"/>
        <v>0</v>
      </c>
      <c r="AD5" s="14">
        <f t="shared" si="9"/>
        <v>0</v>
      </c>
      <c r="AE5" s="14">
        <f t="shared" si="9"/>
        <v>0</v>
      </c>
      <c r="AF5" s="14">
        <f t="shared" si="9"/>
        <v>0</v>
      </c>
      <c r="AG5" s="14">
        <f t="shared" si="9"/>
        <v>0</v>
      </c>
      <c r="AH5" s="14">
        <f t="shared" si="9"/>
        <v>3.7500000000000013</v>
      </c>
      <c r="AI5" s="14">
        <f t="shared" si="9"/>
        <v>5.75</v>
      </c>
      <c r="AJ5" s="14">
        <f t="shared" si="9"/>
        <v>2.7499999999999996</v>
      </c>
      <c r="AK5" s="14">
        <f t="shared" si="9"/>
        <v>0</v>
      </c>
      <c r="AL5" s="14">
        <f t="shared" si="9"/>
        <v>0</v>
      </c>
      <c r="AM5" s="14">
        <f t="shared" si="10"/>
        <v>0</v>
      </c>
      <c r="AN5" s="14">
        <f t="shared" si="10"/>
        <v>0</v>
      </c>
      <c r="AO5" s="14">
        <f t="shared" si="10"/>
        <v>0</v>
      </c>
      <c r="AP5" s="14">
        <f t="shared" si="10"/>
        <v>0</v>
      </c>
      <c r="AQ5" s="14">
        <f t="shared" si="10"/>
        <v>0</v>
      </c>
      <c r="AR5" s="14">
        <f t="shared" si="10"/>
        <v>0</v>
      </c>
      <c r="AS5" s="14">
        <f t="shared" si="10"/>
        <v>0</v>
      </c>
      <c r="AT5" s="14">
        <f t="shared" si="10"/>
        <v>0</v>
      </c>
      <c r="AU5" s="14">
        <f t="shared" si="10"/>
        <v>0</v>
      </c>
      <c r="AV5" s="100">
        <f t="shared" si="10"/>
        <v>0</v>
      </c>
      <c r="AW5" s="100">
        <f t="shared" si="11"/>
        <v>0</v>
      </c>
      <c r="AX5" s="100">
        <f t="shared" si="11"/>
        <v>0</v>
      </c>
      <c r="AY5" s="100">
        <f t="shared" si="11"/>
        <v>0</v>
      </c>
      <c r="AZ5" s="100">
        <f t="shared" si="11"/>
        <v>0</v>
      </c>
      <c r="BA5" s="100">
        <f t="shared" si="11"/>
        <v>0</v>
      </c>
      <c r="BB5" s="100">
        <f t="shared" si="11"/>
        <v>0</v>
      </c>
      <c r="BC5" s="100">
        <f t="shared" si="11"/>
        <v>0</v>
      </c>
      <c r="BD5" s="14">
        <f t="shared" si="11"/>
        <v>0</v>
      </c>
      <c r="BE5" s="14">
        <f t="shared" si="11"/>
        <v>0</v>
      </c>
      <c r="BF5" s="14">
        <f t="shared" si="11"/>
        <v>0</v>
      </c>
      <c r="BG5" s="14">
        <f t="shared" si="12"/>
        <v>0</v>
      </c>
      <c r="BH5" s="14">
        <f t="shared" si="12"/>
        <v>0</v>
      </c>
      <c r="BI5" s="14">
        <f t="shared" si="12"/>
        <v>0</v>
      </c>
      <c r="BJ5" s="14">
        <f t="shared" si="12"/>
        <v>0</v>
      </c>
      <c r="BK5" s="14">
        <f t="shared" si="12"/>
        <v>0</v>
      </c>
      <c r="BL5" s="14">
        <f t="shared" si="12"/>
        <v>0</v>
      </c>
      <c r="BM5" s="14">
        <f t="shared" si="12"/>
        <v>0</v>
      </c>
      <c r="BN5" s="14">
        <f t="shared" si="12"/>
        <v>0</v>
      </c>
      <c r="BO5" s="14">
        <f t="shared" si="12"/>
        <v>0</v>
      </c>
      <c r="BP5" s="14">
        <f t="shared" si="12"/>
        <v>0</v>
      </c>
      <c r="BQ5" s="14">
        <f t="shared" si="13"/>
        <v>0</v>
      </c>
      <c r="BR5" s="14">
        <f t="shared" si="13"/>
        <v>0</v>
      </c>
      <c r="BS5" s="14">
        <f t="shared" si="13"/>
        <v>0</v>
      </c>
      <c r="BT5" s="14">
        <f t="shared" si="13"/>
        <v>0</v>
      </c>
      <c r="BU5" s="14">
        <f t="shared" si="13"/>
        <v>0</v>
      </c>
      <c r="BV5" s="14">
        <f t="shared" si="13"/>
        <v>0</v>
      </c>
      <c r="BW5" s="14">
        <f t="shared" si="13"/>
        <v>0</v>
      </c>
      <c r="BX5" s="14">
        <f t="shared" si="13"/>
        <v>0</v>
      </c>
      <c r="BY5" s="14">
        <f t="shared" si="13"/>
        <v>0</v>
      </c>
      <c r="BZ5" s="14">
        <f t="shared" si="13"/>
        <v>0</v>
      </c>
      <c r="CA5" s="14">
        <f t="shared" si="14"/>
        <v>0</v>
      </c>
      <c r="CB5" s="14">
        <f t="shared" si="14"/>
        <v>0</v>
      </c>
      <c r="CC5" s="14">
        <f t="shared" si="14"/>
        <v>0</v>
      </c>
      <c r="CD5" s="14">
        <f t="shared" si="14"/>
        <v>0</v>
      </c>
      <c r="CE5" s="14">
        <f t="shared" si="14"/>
        <v>0</v>
      </c>
      <c r="CF5" s="14">
        <f t="shared" si="14"/>
        <v>0</v>
      </c>
      <c r="CG5" s="14">
        <f t="shared" si="14"/>
        <v>0</v>
      </c>
      <c r="CH5" s="14">
        <f t="shared" si="14"/>
        <v>0</v>
      </c>
      <c r="CI5" s="14">
        <f t="shared" si="14"/>
        <v>0</v>
      </c>
      <c r="CJ5" s="14">
        <f t="shared" si="14"/>
        <v>0</v>
      </c>
      <c r="CK5" s="14">
        <f t="shared" si="15"/>
        <v>0</v>
      </c>
      <c r="CL5" s="14">
        <f t="shared" si="15"/>
        <v>0</v>
      </c>
      <c r="CM5" s="14">
        <f t="shared" si="15"/>
        <v>0</v>
      </c>
      <c r="CN5" s="14">
        <f t="shared" si="15"/>
        <v>0</v>
      </c>
      <c r="CO5" s="14">
        <f t="shared" si="15"/>
        <v>0</v>
      </c>
      <c r="CP5" s="14">
        <f t="shared" si="15"/>
        <v>0</v>
      </c>
      <c r="CQ5" s="14">
        <f t="shared" si="15"/>
        <v>0</v>
      </c>
      <c r="CR5" s="14">
        <f t="shared" si="15"/>
        <v>0</v>
      </c>
      <c r="CS5" s="14">
        <f t="shared" si="15"/>
        <v>0</v>
      </c>
    </row>
    <row r="6" spans="1:97" ht="14.4" customHeight="1" x14ac:dyDescent="0.3">
      <c r="A6" s="2" t="s">
        <v>77</v>
      </c>
      <c r="B6" s="2" t="s">
        <v>77</v>
      </c>
      <c r="C6" s="24" t="s">
        <v>66</v>
      </c>
      <c r="D6" s="7"/>
      <c r="E6" s="28" t="s">
        <v>66</v>
      </c>
      <c r="F6" s="4"/>
      <c r="G6" s="4"/>
      <c r="H6" s="13">
        <f t="shared" si="6"/>
        <v>19.750000000000011</v>
      </c>
      <c r="I6" s="14">
        <f t="shared" si="7"/>
        <v>0</v>
      </c>
      <c r="J6" s="14">
        <f t="shared" si="7"/>
        <v>0.50000000000000089</v>
      </c>
      <c r="K6" s="14">
        <f t="shared" si="7"/>
        <v>0.50000000000000089</v>
      </c>
      <c r="L6" s="14">
        <f t="shared" si="7"/>
        <v>0.50000000000000089</v>
      </c>
      <c r="M6" s="14">
        <f t="shared" si="7"/>
        <v>0.75</v>
      </c>
      <c r="N6" s="14">
        <f t="shared" si="7"/>
        <v>1.2500000000000009</v>
      </c>
      <c r="O6" s="14">
        <f t="shared" si="7"/>
        <v>0.50000000000000089</v>
      </c>
      <c r="P6" s="14">
        <f t="shared" si="7"/>
        <v>0.50000000000000089</v>
      </c>
      <c r="Q6" s="14">
        <f t="shared" si="7"/>
        <v>0</v>
      </c>
      <c r="R6" s="14">
        <f t="shared" si="7"/>
        <v>0.75</v>
      </c>
      <c r="S6" s="14">
        <f t="shared" si="8"/>
        <v>0.50000000000000089</v>
      </c>
      <c r="T6" s="14">
        <f t="shared" si="8"/>
        <v>0.50000000000000089</v>
      </c>
      <c r="U6" s="14">
        <f t="shared" si="8"/>
        <v>0.50000000000000089</v>
      </c>
      <c r="V6" s="14">
        <f t="shared" si="8"/>
        <v>0.75</v>
      </c>
      <c r="W6" s="14">
        <f t="shared" si="8"/>
        <v>0</v>
      </c>
      <c r="X6" s="14">
        <f t="shared" si="8"/>
        <v>1.5</v>
      </c>
      <c r="Y6" s="14">
        <f t="shared" si="8"/>
        <v>0.50000000000000089</v>
      </c>
      <c r="Z6" s="14">
        <f t="shared" si="8"/>
        <v>0.50000000000000089</v>
      </c>
      <c r="AA6" s="14">
        <f t="shared" si="8"/>
        <v>0.50000000000000089</v>
      </c>
      <c r="AB6" s="14">
        <f t="shared" si="8"/>
        <v>0.50000000000000089</v>
      </c>
      <c r="AC6" s="14">
        <f t="shared" si="9"/>
        <v>0.99999999999999911</v>
      </c>
      <c r="AD6" s="14">
        <f t="shared" si="9"/>
        <v>1.5000000000000027</v>
      </c>
      <c r="AE6" s="14">
        <f t="shared" si="9"/>
        <v>2.25</v>
      </c>
      <c r="AF6" s="14">
        <f t="shared" si="9"/>
        <v>0</v>
      </c>
      <c r="AG6" s="14">
        <f t="shared" si="9"/>
        <v>0.50000000000000089</v>
      </c>
      <c r="AH6" s="14">
        <f t="shared" si="9"/>
        <v>1.5</v>
      </c>
      <c r="AI6" s="14">
        <f t="shared" si="9"/>
        <v>0.75</v>
      </c>
      <c r="AJ6" s="14">
        <f t="shared" si="9"/>
        <v>0.75</v>
      </c>
      <c r="AK6" s="14">
        <f t="shared" si="9"/>
        <v>0.50000000000000089</v>
      </c>
      <c r="AL6" s="14">
        <f t="shared" si="9"/>
        <v>0</v>
      </c>
      <c r="AM6" s="14">
        <f t="shared" si="10"/>
        <v>0</v>
      </c>
      <c r="AN6" s="14">
        <f t="shared" si="10"/>
        <v>0</v>
      </c>
      <c r="AO6" s="14">
        <f t="shared" si="10"/>
        <v>0</v>
      </c>
      <c r="AP6" s="14">
        <f t="shared" si="10"/>
        <v>0</v>
      </c>
      <c r="AQ6" s="14">
        <f t="shared" si="10"/>
        <v>0</v>
      </c>
      <c r="AR6" s="14">
        <f t="shared" si="10"/>
        <v>0</v>
      </c>
      <c r="AS6" s="14">
        <f t="shared" si="10"/>
        <v>0</v>
      </c>
      <c r="AT6" s="14">
        <f t="shared" si="10"/>
        <v>0</v>
      </c>
      <c r="AU6" s="14">
        <f t="shared" si="10"/>
        <v>0</v>
      </c>
      <c r="AV6" s="14">
        <f t="shared" si="10"/>
        <v>0</v>
      </c>
      <c r="AW6" s="100">
        <f t="shared" si="11"/>
        <v>0</v>
      </c>
      <c r="AX6" s="100">
        <f t="shared" si="11"/>
        <v>0</v>
      </c>
      <c r="AY6" s="100">
        <f t="shared" si="11"/>
        <v>0</v>
      </c>
      <c r="AZ6" s="100">
        <f t="shared" si="11"/>
        <v>0</v>
      </c>
      <c r="BA6" s="100">
        <f t="shared" si="11"/>
        <v>0</v>
      </c>
      <c r="BB6" s="100">
        <f t="shared" si="11"/>
        <v>0</v>
      </c>
      <c r="BC6" s="100">
        <f t="shared" si="11"/>
        <v>0</v>
      </c>
      <c r="BD6" s="14">
        <f t="shared" si="11"/>
        <v>0</v>
      </c>
      <c r="BE6" s="14">
        <f t="shared" si="11"/>
        <v>0</v>
      </c>
      <c r="BF6" s="14">
        <f t="shared" si="11"/>
        <v>0</v>
      </c>
      <c r="BG6" s="14">
        <f t="shared" si="12"/>
        <v>0</v>
      </c>
      <c r="BH6" s="14">
        <f t="shared" si="12"/>
        <v>0</v>
      </c>
      <c r="BI6" s="14">
        <f t="shared" si="12"/>
        <v>0</v>
      </c>
      <c r="BJ6" s="14">
        <f t="shared" si="12"/>
        <v>0</v>
      </c>
      <c r="BK6" s="14">
        <f t="shared" si="12"/>
        <v>0</v>
      </c>
      <c r="BL6" s="14">
        <f t="shared" si="12"/>
        <v>0</v>
      </c>
      <c r="BM6" s="14">
        <f t="shared" si="12"/>
        <v>0</v>
      </c>
      <c r="BN6" s="14">
        <f t="shared" si="12"/>
        <v>0</v>
      </c>
      <c r="BO6" s="14">
        <f t="shared" si="12"/>
        <v>0</v>
      </c>
      <c r="BP6" s="14">
        <f t="shared" si="12"/>
        <v>0</v>
      </c>
      <c r="BQ6" s="14">
        <f t="shared" si="13"/>
        <v>0</v>
      </c>
      <c r="BR6" s="14">
        <f t="shared" si="13"/>
        <v>0</v>
      </c>
      <c r="BS6" s="14">
        <f t="shared" si="13"/>
        <v>0</v>
      </c>
      <c r="BT6" s="14">
        <f t="shared" si="13"/>
        <v>0</v>
      </c>
      <c r="BU6" s="14">
        <f t="shared" si="13"/>
        <v>0</v>
      </c>
      <c r="BV6" s="14">
        <f t="shared" si="13"/>
        <v>0</v>
      </c>
      <c r="BW6" s="14">
        <f t="shared" si="13"/>
        <v>0</v>
      </c>
      <c r="BX6" s="14">
        <f t="shared" si="13"/>
        <v>0</v>
      </c>
      <c r="BY6" s="14">
        <f t="shared" si="13"/>
        <v>0</v>
      </c>
      <c r="BZ6" s="14">
        <f t="shared" si="13"/>
        <v>0</v>
      </c>
      <c r="CA6" s="14">
        <f t="shared" si="14"/>
        <v>0</v>
      </c>
      <c r="CB6" s="14">
        <f t="shared" si="14"/>
        <v>0</v>
      </c>
      <c r="CC6" s="14">
        <f t="shared" si="14"/>
        <v>0</v>
      </c>
      <c r="CD6" s="14">
        <f t="shared" si="14"/>
        <v>0</v>
      </c>
      <c r="CE6" s="14">
        <f t="shared" si="14"/>
        <v>0</v>
      </c>
      <c r="CF6" s="14">
        <f t="shared" si="14"/>
        <v>0</v>
      </c>
      <c r="CG6" s="14">
        <f t="shared" si="14"/>
        <v>0</v>
      </c>
      <c r="CH6" s="14">
        <f t="shared" si="14"/>
        <v>0</v>
      </c>
      <c r="CI6" s="14">
        <f t="shared" si="14"/>
        <v>0</v>
      </c>
      <c r="CJ6" s="14">
        <f t="shared" si="14"/>
        <v>0</v>
      </c>
      <c r="CK6" s="14">
        <f t="shared" si="15"/>
        <v>0</v>
      </c>
      <c r="CL6" s="14">
        <f t="shared" si="15"/>
        <v>0</v>
      </c>
      <c r="CM6" s="14">
        <f t="shared" si="15"/>
        <v>0</v>
      </c>
      <c r="CN6" s="14">
        <f t="shared" si="15"/>
        <v>0</v>
      </c>
      <c r="CO6" s="14">
        <f t="shared" si="15"/>
        <v>0</v>
      </c>
      <c r="CP6" s="14">
        <f t="shared" si="15"/>
        <v>0</v>
      </c>
      <c r="CQ6" s="14">
        <f t="shared" si="15"/>
        <v>0</v>
      </c>
      <c r="CR6" s="14">
        <f t="shared" si="15"/>
        <v>0</v>
      </c>
      <c r="CS6" s="14">
        <f t="shared" si="15"/>
        <v>0</v>
      </c>
    </row>
    <row r="7" spans="1:97" hidden="1" x14ac:dyDescent="0.3">
      <c r="A7" s="21">
        <v>4</v>
      </c>
      <c r="B7" s="2">
        <v>18702</v>
      </c>
      <c r="C7" s="24" t="s">
        <v>130</v>
      </c>
      <c r="D7" s="7"/>
      <c r="E7" s="28" t="s">
        <v>130</v>
      </c>
      <c r="F7" s="59">
        <v>21</v>
      </c>
      <c r="G7" s="4">
        <v>1.5</v>
      </c>
      <c r="H7" s="13">
        <f t="shared" si="6"/>
        <v>0</v>
      </c>
      <c r="I7" s="14">
        <f t="shared" si="7"/>
        <v>0</v>
      </c>
      <c r="J7" s="14">
        <f t="shared" si="7"/>
        <v>0</v>
      </c>
      <c r="K7" s="14">
        <f t="shared" si="7"/>
        <v>0</v>
      </c>
      <c r="L7" s="14">
        <f t="shared" si="7"/>
        <v>0</v>
      </c>
      <c r="M7" s="14">
        <f t="shared" si="7"/>
        <v>0</v>
      </c>
      <c r="N7" s="14">
        <f t="shared" si="7"/>
        <v>0</v>
      </c>
      <c r="O7" s="14">
        <f t="shared" si="7"/>
        <v>0</v>
      </c>
      <c r="P7" s="14">
        <f t="shared" si="7"/>
        <v>0</v>
      </c>
      <c r="Q7" s="14">
        <f t="shared" si="7"/>
        <v>0</v>
      </c>
      <c r="R7" s="14">
        <f t="shared" si="7"/>
        <v>0</v>
      </c>
      <c r="S7" s="14">
        <f t="shared" si="8"/>
        <v>0</v>
      </c>
      <c r="T7" s="14">
        <f t="shared" si="8"/>
        <v>0</v>
      </c>
      <c r="U7" s="14">
        <f t="shared" si="8"/>
        <v>0</v>
      </c>
      <c r="V7" s="14">
        <f t="shared" si="8"/>
        <v>0</v>
      </c>
      <c r="W7" s="14">
        <f t="shared" si="8"/>
        <v>0</v>
      </c>
      <c r="X7" s="14">
        <f t="shared" si="8"/>
        <v>0</v>
      </c>
      <c r="Y7" s="14">
        <f t="shared" si="8"/>
        <v>0</v>
      </c>
      <c r="Z7" s="14">
        <f t="shared" si="8"/>
        <v>0</v>
      </c>
      <c r="AA7" s="14">
        <f t="shared" si="8"/>
        <v>0</v>
      </c>
      <c r="AB7" s="14">
        <f t="shared" si="8"/>
        <v>0</v>
      </c>
      <c r="AC7" s="14">
        <f t="shared" si="9"/>
        <v>0</v>
      </c>
      <c r="AD7" s="14">
        <f t="shared" si="9"/>
        <v>0</v>
      </c>
      <c r="AE7" s="14">
        <f t="shared" si="9"/>
        <v>0</v>
      </c>
      <c r="AF7" s="14">
        <f t="shared" si="9"/>
        <v>0</v>
      </c>
      <c r="AG7" s="14">
        <f t="shared" si="9"/>
        <v>0</v>
      </c>
      <c r="AH7" s="14">
        <f t="shared" si="9"/>
        <v>0</v>
      </c>
      <c r="AI7" s="14">
        <f t="shared" si="9"/>
        <v>0</v>
      </c>
      <c r="AJ7" s="14">
        <f t="shared" si="9"/>
        <v>0</v>
      </c>
      <c r="AK7" s="14">
        <f t="shared" si="9"/>
        <v>0</v>
      </c>
      <c r="AL7" s="14">
        <f t="shared" si="9"/>
        <v>0</v>
      </c>
      <c r="AM7" s="14">
        <f t="shared" si="10"/>
        <v>0</v>
      </c>
      <c r="AN7" s="14">
        <f t="shared" si="10"/>
        <v>0</v>
      </c>
      <c r="AO7" s="14">
        <f t="shared" si="10"/>
        <v>0</v>
      </c>
      <c r="AP7" s="14">
        <f t="shared" si="10"/>
        <v>0</v>
      </c>
      <c r="AQ7" s="14">
        <f t="shared" si="10"/>
        <v>0</v>
      </c>
      <c r="AR7" s="14">
        <f t="shared" si="10"/>
        <v>0</v>
      </c>
      <c r="AS7" s="14">
        <f t="shared" si="10"/>
        <v>0</v>
      </c>
      <c r="AT7" s="14">
        <f t="shared" si="10"/>
        <v>0</v>
      </c>
      <c r="AU7" s="14">
        <f t="shared" si="10"/>
        <v>0</v>
      </c>
      <c r="AV7" s="14">
        <f t="shared" si="10"/>
        <v>0</v>
      </c>
      <c r="AW7" s="14">
        <f t="shared" si="11"/>
        <v>0</v>
      </c>
      <c r="AX7" s="14">
        <f t="shared" si="11"/>
        <v>0</v>
      </c>
      <c r="AY7" s="14">
        <f t="shared" si="11"/>
        <v>0</v>
      </c>
      <c r="AZ7" s="14">
        <f t="shared" si="11"/>
        <v>0</v>
      </c>
      <c r="BA7" s="14">
        <f t="shared" si="11"/>
        <v>0</v>
      </c>
      <c r="BB7" s="14">
        <f t="shared" si="11"/>
        <v>0</v>
      </c>
      <c r="BC7" s="14">
        <f t="shared" si="11"/>
        <v>0</v>
      </c>
      <c r="BD7" s="14">
        <f t="shared" si="11"/>
        <v>0</v>
      </c>
      <c r="BE7" s="14">
        <f t="shared" si="11"/>
        <v>0</v>
      </c>
      <c r="BF7" s="14">
        <f t="shared" si="11"/>
        <v>0</v>
      </c>
      <c r="BG7" s="14">
        <f t="shared" si="12"/>
        <v>0</v>
      </c>
      <c r="BH7" s="14">
        <f t="shared" si="12"/>
        <v>0</v>
      </c>
      <c r="BI7" s="14">
        <f t="shared" si="12"/>
        <v>0</v>
      </c>
      <c r="BJ7" s="14">
        <f t="shared" si="12"/>
        <v>0</v>
      </c>
      <c r="BK7" s="14">
        <f t="shared" si="12"/>
        <v>0</v>
      </c>
      <c r="BL7" s="14">
        <f t="shared" si="12"/>
        <v>0</v>
      </c>
      <c r="BM7" s="14">
        <f t="shared" si="12"/>
        <v>0</v>
      </c>
      <c r="BN7" s="14">
        <f t="shared" si="12"/>
        <v>0</v>
      </c>
      <c r="BO7" s="14">
        <f t="shared" si="12"/>
        <v>0</v>
      </c>
      <c r="BP7" s="14">
        <f t="shared" si="12"/>
        <v>0</v>
      </c>
      <c r="BQ7" s="14">
        <f t="shared" si="13"/>
        <v>0</v>
      </c>
      <c r="BR7" s="14">
        <f t="shared" si="13"/>
        <v>0</v>
      </c>
      <c r="BS7" s="14">
        <f t="shared" si="13"/>
        <v>0</v>
      </c>
      <c r="BT7" s="14">
        <f t="shared" si="13"/>
        <v>0</v>
      </c>
      <c r="BU7" s="14">
        <f t="shared" si="13"/>
        <v>0</v>
      </c>
      <c r="BV7" s="14">
        <f t="shared" si="13"/>
        <v>0</v>
      </c>
      <c r="BW7" s="14">
        <f t="shared" si="13"/>
        <v>0</v>
      </c>
      <c r="BX7" s="14">
        <f t="shared" si="13"/>
        <v>0</v>
      </c>
      <c r="BY7" s="14">
        <f t="shared" si="13"/>
        <v>0</v>
      </c>
      <c r="BZ7" s="14">
        <f t="shared" si="13"/>
        <v>0</v>
      </c>
      <c r="CA7" s="14">
        <f t="shared" si="14"/>
        <v>0</v>
      </c>
      <c r="CB7" s="14">
        <f t="shared" si="14"/>
        <v>0</v>
      </c>
      <c r="CC7" s="14">
        <f t="shared" si="14"/>
        <v>0</v>
      </c>
      <c r="CD7" s="14">
        <f t="shared" si="14"/>
        <v>0</v>
      </c>
      <c r="CE7" s="14">
        <f t="shared" si="14"/>
        <v>0</v>
      </c>
      <c r="CF7" s="14">
        <f t="shared" si="14"/>
        <v>0</v>
      </c>
      <c r="CG7" s="14">
        <f t="shared" si="14"/>
        <v>0</v>
      </c>
      <c r="CH7" s="14">
        <f t="shared" si="14"/>
        <v>0</v>
      </c>
      <c r="CI7" s="14">
        <f t="shared" si="14"/>
        <v>0</v>
      </c>
      <c r="CJ7" s="14">
        <f t="shared" si="14"/>
        <v>0</v>
      </c>
      <c r="CK7" s="14">
        <f t="shared" si="15"/>
        <v>0</v>
      </c>
      <c r="CL7" s="14">
        <f t="shared" si="15"/>
        <v>0</v>
      </c>
      <c r="CM7" s="14">
        <f t="shared" si="15"/>
        <v>0</v>
      </c>
      <c r="CN7" s="14">
        <f t="shared" si="15"/>
        <v>0</v>
      </c>
      <c r="CO7" s="14">
        <f t="shared" si="15"/>
        <v>0</v>
      </c>
      <c r="CP7" s="14">
        <f t="shared" si="15"/>
        <v>0</v>
      </c>
      <c r="CQ7" s="14">
        <f t="shared" si="15"/>
        <v>0</v>
      </c>
      <c r="CR7" s="14">
        <f t="shared" si="15"/>
        <v>0</v>
      </c>
      <c r="CS7" s="14">
        <f t="shared" si="15"/>
        <v>0</v>
      </c>
    </row>
    <row r="8" spans="1:97" hidden="1" x14ac:dyDescent="0.3">
      <c r="A8" s="21">
        <v>4</v>
      </c>
      <c r="B8" s="2">
        <v>18702</v>
      </c>
      <c r="C8" s="36" t="s">
        <v>131</v>
      </c>
      <c r="D8" s="7"/>
      <c r="E8" s="28" t="s">
        <v>131</v>
      </c>
      <c r="F8" s="59">
        <v>14</v>
      </c>
      <c r="H8" s="13">
        <f t="shared" si="6"/>
        <v>0</v>
      </c>
      <c r="I8" s="14">
        <f t="shared" si="7"/>
        <v>0</v>
      </c>
      <c r="J8" s="14">
        <f t="shared" si="7"/>
        <v>0</v>
      </c>
      <c r="K8" s="14">
        <f t="shared" si="7"/>
        <v>0</v>
      </c>
      <c r="L8" s="14">
        <f t="shared" si="7"/>
        <v>0</v>
      </c>
      <c r="M8" s="14">
        <f t="shared" si="7"/>
        <v>0</v>
      </c>
      <c r="N8" s="14">
        <f t="shared" si="7"/>
        <v>0</v>
      </c>
      <c r="O8" s="14">
        <f t="shared" si="7"/>
        <v>0</v>
      </c>
      <c r="P8" s="14">
        <f t="shared" si="7"/>
        <v>0</v>
      </c>
      <c r="Q8" s="14">
        <f t="shared" si="7"/>
        <v>0</v>
      </c>
      <c r="R8" s="14">
        <f t="shared" si="7"/>
        <v>0</v>
      </c>
      <c r="S8" s="14">
        <f t="shared" si="8"/>
        <v>0</v>
      </c>
      <c r="T8" s="14">
        <f t="shared" si="8"/>
        <v>0</v>
      </c>
      <c r="U8" s="14">
        <f t="shared" si="8"/>
        <v>0</v>
      </c>
      <c r="V8" s="14">
        <f t="shared" si="8"/>
        <v>0</v>
      </c>
      <c r="W8" s="14">
        <f t="shared" si="8"/>
        <v>0</v>
      </c>
      <c r="X8" s="14">
        <f t="shared" si="8"/>
        <v>0</v>
      </c>
      <c r="Y8" s="14">
        <f t="shared" si="8"/>
        <v>0</v>
      </c>
      <c r="Z8" s="14">
        <f t="shared" si="8"/>
        <v>0</v>
      </c>
      <c r="AA8" s="14">
        <f t="shared" si="8"/>
        <v>0</v>
      </c>
      <c r="AB8" s="14">
        <f t="shared" si="8"/>
        <v>0</v>
      </c>
      <c r="AC8" s="14">
        <f t="shared" si="9"/>
        <v>0</v>
      </c>
      <c r="AD8" s="14">
        <f t="shared" si="9"/>
        <v>0</v>
      </c>
      <c r="AE8" s="14">
        <f t="shared" si="9"/>
        <v>0</v>
      </c>
      <c r="AF8" s="14">
        <f t="shared" si="9"/>
        <v>0</v>
      </c>
      <c r="AG8" s="14">
        <f t="shared" si="9"/>
        <v>0</v>
      </c>
      <c r="AH8" s="14">
        <f t="shared" si="9"/>
        <v>0</v>
      </c>
      <c r="AI8" s="14">
        <f t="shared" si="9"/>
        <v>0</v>
      </c>
      <c r="AJ8" s="14">
        <f t="shared" si="9"/>
        <v>0</v>
      </c>
      <c r="AK8" s="14">
        <f t="shared" si="9"/>
        <v>0</v>
      </c>
      <c r="AL8" s="14">
        <f t="shared" si="9"/>
        <v>0</v>
      </c>
      <c r="AM8" s="14">
        <f t="shared" si="10"/>
        <v>0</v>
      </c>
      <c r="AN8" s="14">
        <f t="shared" si="10"/>
        <v>0</v>
      </c>
      <c r="AO8" s="14">
        <f t="shared" si="10"/>
        <v>0</v>
      </c>
      <c r="AP8" s="14">
        <f t="shared" si="10"/>
        <v>0</v>
      </c>
      <c r="AQ8" s="14">
        <f t="shared" si="10"/>
        <v>0</v>
      </c>
      <c r="AR8" s="14">
        <f t="shared" si="10"/>
        <v>0</v>
      </c>
      <c r="AS8" s="14">
        <f t="shared" si="10"/>
        <v>0</v>
      </c>
      <c r="AT8" s="14">
        <f t="shared" si="10"/>
        <v>0</v>
      </c>
      <c r="AU8" s="14">
        <f t="shared" si="10"/>
        <v>0</v>
      </c>
      <c r="AV8" s="14">
        <f t="shared" si="10"/>
        <v>0</v>
      </c>
      <c r="AW8" s="14">
        <f t="shared" si="11"/>
        <v>0</v>
      </c>
      <c r="AX8" s="14">
        <f t="shared" si="11"/>
        <v>0</v>
      </c>
      <c r="AY8" s="14">
        <f t="shared" si="11"/>
        <v>0</v>
      </c>
      <c r="AZ8" s="14">
        <f t="shared" si="11"/>
        <v>0</v>
      </c>
      <c r="BA8" s="14">
        <f t="shared" si="11"/>
        <v>0</v>
      </c>
      <c r="BB8" s="14">
        <f t="shared" si="11"/>
        <v>0</v>
      </c>
      <c r="BC8" s="14">
        <f t="shared" si="11"/>
        <v>0</v>
      </c>
      <c r="BD8" s="14">
        <f t="shared" si="11"/>
        <v>0</v>
      </c>
      <c r="BE8" s="14">
        <f t="shared" si="11"/>
        <v>0</v>
      </c>
      <c r="BF8" s="14">
        <f t="shared" si="11"/>
        <v>0</v>
      </c>
      <c r="BG8" s="14">
        <f t="shared" si="12"/>
        <v>0</v>
      </c>
      <c r="BH8" s="14">
        <f t="shared" si="12"/>
        <v>0</v>
      </c>
      <c r="BI8" s="14">
        <f t="shared" si="12"/>
        <v>0</v>
      </c>
      <c r="BJ8" s="14">
        <f t="shared" si="12"/>
        <v>0</v>
      </c>
      <c r="BK8" s="14">
        <f t="shared" si="12"/>
        <v>0</v>
      </c>
      <c r="BL8" s="14">
        <f t="shared" si="12"/>
        <v>0</v>
      </c>
      <c r="BM8" s="14">
        <f t="shared" si="12"/>
        <v>0</v>
      </c>
      <c r="BN8" s="14">
        <f t="shared" si="12"/>
        <v>0</v>
      </c>
      <c r="BO8" s="14">
        <f t="shared" si="12"/>
        <v>0</v>
      </c>
      <c r="BP8" s="14">
        <f t="shared" si="12"/>
        <v>0</v>
      </c>
      <c r="BQ8" s="14">
        <f t="shared" si="13"/>
        <v>0</v>
      </c>
      <c r="BR8" s="14">
        <f t="shared" si="13"/>
        <v>0</v>
      </c>
      <c r="BS8" s="14">
        <f t="shared" si="13"/>
        <v>0</v>
      </c>
      <c r="BT8" s="14">
        <f t="shared" si="13"/>
        <v>0</v>
      </c>
      <c r="BU8" s="14">
        <f t="shared" si="13"/>
        <v>0</v>
      </c>
      <c r="BV8" s="14">
        <f t="shared" si="13"/>
        <v>0</v>
      </c>
      <c r="BW8" s="14">
        <f t="shared" si="13"/>
        <v>0</v>
      </c>
      <c r="BX8" s="14">
        <f t="shared" si="13"/>
        <v>0</v>
      </c>
      <c r="BY8" s="14">
        <f t="shared" si="13"/>
        <v>0</v>
      </c>
      <c r="BZ8" s="14">
        <f t="shared" si="13"/>
        <v>0</v>
      </c>
      <c r="CA8" s="14">
        <f t="shared" si="14"/>
        <v>0</v>
      </c>
      <c r="CB8" s="14">
        <f t="shared" si="14"/>
        <v>0</v>
      </c>
      <c r="CC8" s="14">
        <f t="shared" si="14"/>
        <v>0</v>
      </c>
      <c r="CD8" s="14">
        <f t="shared" si="14"/>
        <v>0</v>
      </c>
      <c r="CE8" s="14">
        <f t="shared" si="14"/>
        <v>0</v>
      </c>
      <c r="CF8" s="14">
        <f t="shared" si="14"/>
        <v>0</v>
      </c>
      <c r="CG8" s="14">
        <f t="shared" si="14"/>
        <v>0</v>
      </c>
      <c r="CH8" s="14">
        <f t="shared" si="14"/>
        <v>0</v>
      </c>
      <c r="CI8" s="14">
        <f t="shared" si="14"/>
        <v>0</v>
      </c>
      <c r="CJ8" s="14">
        <f t="shared" si="14"/>
        <v>0</v>
      </c>
      <c r="CK8" s="14">
        <f t="shared" si="15"/>
        <v>0</v>
      </c>
      <c r="CL8" s="14">
        <f t="shared" si="15"/>
        <v>0</v>
      </c>
      <c r="CM8" s="14">
        <f t="shared" si="15"/>
        <v>0</v>
      </c>
      <c r="CN8" s="14">
        <f t="shared" si="15"/>
        <v>0</v>
      </c>
      <c r="CO8" s="14">
        <f t="shared" si="15"/>
        <v>0</v>
      </c>
      <c r="CP8" s="14">
        <f t="shared" si="15"/>
        <v>0</v>
      </c>
      <c r="CQ8" s="14">
        <f t="shared" si="15"/>
        <v>0</v>
      </c>
      <c r="CR8" s="14">
        <f t="shared" si="15"/>
        <v>0</v>
      </c>
      <c r="CS8" s="14">
        <f t="shared" si="15"/>
        <v>0</v>
      </c>
    </row>
    <row r="9" spans="1:97" hidden="1" x14ac:dyDescent="0.3">
      <c r="A9" s="21">
        <v>4</v>
      </c>
      <c r="B9" s="2">
        <v>18702</v>
      </c>
      <c r="C9" s="24" t="s">
        <v>132</v>
      </c>
      <c r="D9" s="7"/>
      <c r="E9" s="28" t="s">
        <v>132</v>
      </c>
      <c r="F9" s="59">
        <v>21</v>
      </c>
      <c r="H9" s="13">
        <f t="shared" si="6"/>
        <v>0</v>
      </c>
      <c r="I9" s="14">
        <f t="shared" si="7"/>
        <v>0</v>
      </c>
      <c r="J9" s="14">
        <f t="shared" si="7"/>
        <v>0</v>
      </c>
      <c r="K9" s="14">
        <f t="shared" si="7"/>
        <v>0</v>
      </c>
      <c r="L9" s="14">
        <f t="shared" si="7"/>
        <v>0</v>
      </c>
      <c r="M9" s="14">
        <f t="shared" si="7"/>
        <v>0</v>
      </c>
      <c r="N9" s="14">
        <f t="shared" si="7"/>
        <v>0</v>
      </c>
      <c r="O9" s="14">
        <f t="shared" si="7"/>
        <v>0</v>
      </c>
      <c r="P9" s="14">
        <f t="shared" si="7"/>
        <v>0</v>
      </c>
      <c r="Q9" s="14">
        <f t="shared" si="7"/>
        <v>0</v>
      </c>
      <c r="R9" s="14">
        <f t="shared" si="7"/>
        <v>0</v>
      </c>
      <c r="S9" s="14">
        <f t="shared" si="8"/>
        <v>0</v>
      </c>
      <c r="T9" s="14">
        <f t="shared" si="8"/>
        <v>0</v>
      </c>
      <c r="U9" s="14">
        <f t="shared" si="8"/>
        <v>0</v>
      </c>
      <c r="V9" s="14">
        <f t="shared" si="8"/>
        <v>0</v>
      </c>
      <c r="W9" s="14">
        <f t="shared" si="8"/>
        <v>0</v>
      </c>
      <c r="X9" s="14">
        <f t="shared" si="8"/>
        <v>0</v>
      </c>
      <c r="Y9" s="14">
        <f t="shared" si="8"/>
        <v>0</v>
      </c>
      <c r="Z9" s="14">
        <f t="shared" si="8"/>
        <v>0</v>
      </c>
      <c r="AA9" s="14">
        <f t="shared" si="8"/>
        <v>0</v>
      </c>
      <c r="AB9" s="14">
        <f t="shared" si="8"/>
        <v>0</v>
      </c>
      <c r="AC9" s="14">
        <f t="shared" si="9"/>
        <v>0</v>
      </c>
      <c r="AD9" s="14">
        <f t="shared" si="9"/>
        <v>0</v>
      </c>
      <c r="AE9" s="14">
        <f t="shared" si="9"/>
        <v>0</v>
      </c>
      <c r="AF9" s="14">
        <f t="shared" si="9"/>
        <v>0</v>
      </c>
      <c r="AG9" s="14">
        <f t="shared" si="9"/>
        <v>0</v>
      </c>
      <c r="AH9" s="14">
        <f t="shared" si="9"/>
        <v>0</v>
      </c>
      <c r="AI9" s="14">
        <f t="shared" si="9"/>
        <v>0</v>
      </c>
      <c r="AJ9" s="14">
        <f t="shared" si="9"/>
        <v>0</v>
      </c>
      <c r="AK9" s="14">
        <f t="shared" si="9"/>
        <v>0</v>
      </c>
      <c r="AL9" s="14">
        <f t="shared" si="9"/>
        <v>0</v>
      </c>
      <c r="AM9" s="14">
        <f t="shared" si="10"/>
        <v>0</v>
      </c>
      <c r="AN9" s="14">
        <f t="shared" si="10"/>
        <v>0</v>
      </c>
      <c r="AO9" s="14">
        <f t="shared" si="10"/>
        <v>0</v>
      </c>
      <c r="AP9" s="14">
        <f t="shared" si="10"/>
        <v>0</v>
      </c>
      <c r="AQ9" s="14">
        <f t="shared" si="10"/>
        <v>0</v>
      </c>
      <c r="AR9" s="14">
        <f t="shared" si="10"/>
        <v>0</v>
      </c>
      <c r="AS9" s="14">
        <f t="shared" si="10"/>
        <v>0</v>
      </c>
      <c r="AT9" s="14">
        <f t="shared" si="10"/>
        <v>0</v>
      </c>
      <c r="AU9" s="14">
        <f t="shared" si="10"/>
        <v>0</v>
      </c>
      <c r="AV9" s="14">
        <f t="shared" si="10"/>
        <v>0</v>
      </c>
      <c r="AW9" s="14">
        <f t="shared" si="11"/>
        <v>0</v>
      </c>
      <c r="AX9" s="14">
        <f t="shared" si="11"/>
        <v>0</v>
      </c>
      <c r="AY9" s="14">
        <f t="shared" si="11"/>
        <v>0</v>
      </c>
      <c r="AZ9" s="14">
        <f t="shared" si="11"/>
        <v>0</v>
      </c>
      <c r="BA9" s="14">
        <f t="shared" si="11"/>
        <v>0</v>
      </c>
      <c r="BB9" s="14">
        <f t="shared" si="11"/>
        <v>0</v>
      </c>
      <c r="BC9" s="14">
        <f t="shared" si="11"/>
        <v>0</v>
      </c>
      <c r="BD9" s="14">
        <f t="shared" si="11"/>
        <v>0</v>
      </c>
      <c r="BE9" s="14">
        <f t="shared" si="11"/>
        <v>0</v>
      </c>
      <c r="BF9" s="14">
        <f t="shared" si="11"/>
        <v>0</v>
      </c>
      <c r="BG9" s="14">
        <f t="shared" si="12"/>
        <v>0</v>
      </c>
      <c r="BH9" s="14">
        <f t="shared" si="12"/>
        <v>0</v>
      </c>
      <c r="BI9" s="14">
        <f t="shared" si="12"/>
        <v>0</v>
      </c>
      <c r="BJ9" s="14">
        <f t="shared" si="12"/>
        <v>0</v>
      </c>
      <c r="BK9" s="14">
        <f t="shared" si="12"/>
        <v>0</v>
      </c>
      <c r="BL9" s="14">
        <f t="shared" si="12"/>
        <v>0</v>
      </c>
      <c r="BM9" s="14">
        <f t="shared" si="12"/>
        <v>0</v>
      </c>
      <c r="BN9" s="14">
        <f t="shared" si="12"/>
        <v>0</v>
      </c>
      <c r="BO9" s="14">
        <f t="shared" si="12"/>
        <v>0</v>
      </c>
      <c r="BP9" s="14">
        <f t="shared" si="12"/>
        <v>0</v>
      </c>
      <c r="BQ9" s="14">
        <f t="shared" si="13"/>
        <v>0</v>
      </c>
      <c r="BR9" s="14">
        <f t="shared" si="13"/>
        <v>0</v>
      </c>
      <c r="BS9" s="14">
        <f t="shared" si="13"/>
        <v>0</v>
      </c>
      <c r="BT9" s="14">
        <f t="shared" si="13"/>
        <v>0</v>
      </c>
      <c r="BU9" s="14">
        <f t="shared" si="13"/>
        <v>0</v>
      </c>
      <c r="BV9" s="14">
        <f t="shared" si="13"/>
        <v>0</v>
      </c>
      <c r="BW9" s="14">
        <f t="shared" si="13"/>
        <v>0</v>
      </c>
      <c r="BX9" s="14">
        <f t="shared" si="13"/>
        <v>0</v>
      </c>
      <c r="BY9" s="14">
        <f t="shared" si="13"/>
        <v>0</v>
      </c>
      <c r="BZ9" s="14">
        <f t="shared" si="13"/>
        <v>0</v>
      </c>
      <c r="CA9" s="14">
        <f t="shared" si="14"/>
        <v>0</v>
      </c>
      <c r="CB9" s="14">
        <f t="shared" si="14"/>
        <v>0</v>
      </c>
      <c r="CC9" s="14">
        <f t="shared" si="14"/>
        <v>0</v>
      </c>
      <c r="CD9" s="14">
        <f t="shared" si="14"/>
        <v>0</v>
      </c>
      <c r="CE9" s="14">
        <f t="shared" si="14"/>
        <v>0</v>
      </c>
      <c r="CF9" s="14">
        <f t="shared" si="14"/>
        <v>0</v>
      </c>
      <c r="CG9" s="14">
        <f t="shared" si="14"/>
        <v>0</v>
      </c>
      <c r="CH9" s="14">
        <f t="shared" si="14"/>
        <v>0</v>
      </c>
      <c r="CI9" s="14">
        <f t="shared" si="14"/>
        <v>0</v>
      </c>
      <c r="CJ9" s="14">
        <f t="shared" si="14"/>
        <v>0</v>
      </c>
      <c r="CK9" s="14">
        <f t="shared" si="15"/>
        <v>0</v>
      </c>
      <c r="CL9" s="14">
        <f t="shared" si="15"/>
        <v>0</v>
      </c>
      <c r="CM9" s="14">
        <f t="shared" si="15"/>
        <v>0</v>
      </c>
      <c r="CN9" s="14">
        <f t="shared" si="15"/>
        <v>0</v>
      </c>
      <c r="CO9" s="14">
        <f t="shared" si="15"/>
        <v>0</v>
      </c>
      <c r="CP9" s="14">
        <f t="shared" si="15"/>
        <v>0</v>
      </c>
      <c r="CQ9" s="14">
        <f t="shared" si="15"/>
        <v>0</v>
      </c>
      <c r="CR9" s="14">
        <f t="shared" si="15"/>
        <v>0</v>
      </c>
      <c r="CS9" s="14">
        <f t="shared" si="15"/>
        <v>0</v>
      </c>
    </row>
    <row r="10" spans="1:97" hidden="1" x14ac:dyDescent="0.3">
      <c r="A10" s="21">
        <v>4</v>
      </c>
      <c r="B10" s="2">
        <v>18702</v>
      </c>
      <c r="C10" s="24" t="s">
        <v>133</v>
      </c>
      <c r="D10" s="7"/>
      <c r="E10" s="28" t="s">
        <v>133</v>
      </c>
      <c r="F10" s="59">
        <v>21</v>
      </c>
      <c r="H10" s="13">
        <f t="shared" si="6"/>
        <v>0</v>
      </c>
      <c r="I10" s="14">
        <f t="shared" si="7"/>
        <v>0</v>
      </c>
      <c r="J10" s="14">
        <f t="shared" si="7"/>
        <v>0</v>
      </c>
      <c r="K10" s="14">
        <f t="shared" si="7"/>
        <v>0</v>
      </c>
      <c r="L10" s="14">
        <f t="shared" si="7"/>
        <v>0</v>
      </c>
      <c r="M10" s="14">
        <f t="shared" si="7"/>
        <v>0</v>
      </c>
      <c r="N10" s="14">
        <f t="shared" si="7"/>
        <v>0</v>
      </c>
      <c r="O10" s="14">
        <f t="shared" si="7"/>
        <v>0</v>
      </c>
      <c r="P10" s="14">
        <f t="shared" si="7"/>
        <v>0</v>
      </c>
      <c r="Q10" s="14">
        <f t="shared" si="7"/>
        <v>0</v>
      </c>
      <c r="R10" s="14">
        <f t="shared" si="7"/>
        <v>0</v>
      </c>
      <c r="S10" s="14">
        <f t="shared" si="8"/>
        <v>0</v>
      </c>
      <c r="T10" s="14">
        <f t="shared" si="8"/>
        <v>0</v>
      </c>
      <c r="U10" s="14">
        <f t="shared" si="8"/>
        <v>0</v>
      </c>
      <c r="V10" s="14">
        <f t="shared" si="8"/>
        <v>0</v>
      </c>
      <c r="W10" s="14">
        <f t="shared" si="8"/>
        <v>0</v>
      </c>
      <c r="X10" s="14">
        <f t="shared" si="8"/>
        <v>0</v>
      </c>
      <c r="Y10" s="14">
        <f t="shared" si="8"/>
        <v>0</v>
      </c>
      <c r="Z10" s="14">
        <f t="shared" si="8"/>
        <v>0</v>
      </c>
      <c r="AA10" s="14">
        <f t="shared" si="8"/>
        <v>0</v>
      </c>
      <c r="AB10" s="14">
        <f t="shared" si="8"/>
        <v>0</v>
      </c>
      <c r="AC10" s="14">
        <f t="shared" si="9"/>
        <v>0</v>
      </c>
      <c r="AD10" s="14">
        <f t="shared" si="9"/>
        <v>0</v>
      </c>
      <c r="AE10" s="14">
        <f t="shared" si="9"/>
        <v>0</v>
      </c>
      <c r="AF10" s="14">
        <f t="shared" si="9"/>
        <v>0</v>
      </c>
      <c r="AG10" s="14">
        <f t="shared" si="9"/>
        <v>0</v>
      </c>
      <c r="AH10" s="14">
        <f t="shared" si="9"/>
        <v>0</v>
      </c>
      <c r="AI10" s="14">
        <f t="shared" si="9"/>
        <v>0</v>
      </c>
      <c r="AJ10" s="14">
        <f t="shared" si="9"/>
        <v>0</v>
      </c>
      <c r="AK10" s="14">
        <f t="shared" si="9"/>
        <v>0</v>
      </c>
      <c r="AL10" s="14">
        <f t="shared" si="9"/>
        <v>0</v>
      </c>
      <c r="AM10" s="14">
        <f t="shared" si="10"/>
        <v>0</v>
      </c>
      <c r="AN10" s="14">
        <f t="shared" si="10"/>
        <v>0</v>
      </c>
      <c r="AO10" s="14">
        <f t="shared" si="10"/>
        <v>0</v>
      </c>
      <c r="AP10" s="14">
        <f t="shared" si="10"/>
        <v>0</v>
      </c>
      <c r="AQ10" s="14">
        <f t="shared" si="10"/>
        <v>0</v>
      </c>
      <c r="AR10" s="14">
        <f t="shared" si="10"/>
        <v>0</v>
      </c>
      <c r="AS10" s="14">
        <f t="shared" si="10"/>
        <v>0</v>
      </c>
      <c r="AT10" s="14">
        <f t="shared" si="10"/>
        <v>0</v>
      </c>
      <c r="AU10" s="14">
        <f t="shared" si="10"/>
        <v>0</v>
      </c>
      <c r="AV10" s="14">
        <f t="shared" si="10"/>
        <v>0</v>
      </c>
      <c r="AW10" s="14">
        <f t="shared" si="11"/>
        <v>0</v>
      </c>
      <c r="AX10" s="14">
        <f t="shared" si="11"/>
        <v>0</v>
      </c>
      <c r="AY10" s="14">
        <f t="shared" si="11"/>
        <v>0</v>
      </c>
      <c r="AZ10" s="14">
        <f t="shared" si="11"/>
        <v>0</v>
      </c>
      <c r="BA10" s="14">
        <f t="shared" si="11"/>
        <v>0</v>
      </c>
      <c r="BB10" s="14">
        <f t="shared" si="11"/>
        <v>0</v>
      </c>
      <c r="BC10" s="14">
        <f t="shared" si="11"/>
        <v>0</v>
      </c>
      <c r="BD10" s="14">
        <f t="shared" si="11"/>
        <v>0</v>
      </c>
      <c r="BE10" s="14">
        <f t="shared" si="11"/>
        <v>0</v>
      </c>
      <c r="BF10" s="14">
        <f t="shared" si="11"/>
        <v>0</v>
      </c>
      <c r="BG10" s="14">
        <f t="shared" si="12"/>
        <v>0</v>
      </c>
      <c r="BH10" s="14">
        <f t="shared" si="12"/>
        <v>0</v>
      </c>
      <c r="BI10" s="14">
        <f t="shared" si="12"/>
        <v>0</v>
      </c>
      <c r="BJ10" s="14">
        <f t="shared" si="12"/>
        <v>0</v>
      </c>
      <c r="BK10" s="14">
        <f t="shared" si="12"/>
        <v>0</v>
      </c>
      <c r="BL10" s="14">
        <f t="shared" si="12"/>
        <v>0</v>
      </c>
      <c r="BM10" s="14">
        <f t="shared" si="12"/>
        <v>0</v>
      </c>
      <c r="BN10" s="14">
        <f t="shared" si="12"/>
        <v>0</v>
      </c>
      <c r="BO10" s="14">
        <f t="shared" si="12"/>
        <v>0</v>
      </c>
      <c r="BP10" s="14">
        <f t="shared" si="12"/>
        <v>0</v>
      </c>
      <c r="BQ10" s="14">
        <f t="shared" si="13"/>
        <v>0</v>
      </c>
      <c r="BR10" s="14">
        <f t="shared" si="13"/>
        <v>0</v>
      </c>
      <c r="BS10" s="14">
        <f t="shared" si="13"/>
        <v>0</v>
      </c>
      <c r="BT10" s="14">
        <f t="shared" si="13"/>
        <v>0</v>
      </c>
      <c r="BU10" s="14">
        <f t="shared" si="13"/>
        <v>0</v>
      </c>
      <c r="BV10" s="14">
        <f t="shared" si="13"/>
        <v>0</v>
      </c>
      <c r="BW10" s="14">
        <f t="shared" si="13"/>
        <v>0</v>
      </c>
      <c r="BX10" s="14">
        <f t="shared" si="13"/>
        <v>0</v>
      </c>
      <c r="BY10" s="14">
        <f t="shared" si="13"/>
        <v>0</v>
      </c>
      <c r="BZ10" s="14">
        <f t="shared" si="13"/>
        <v>0</v>
      </c>
      <c r="CA10" s="14">
        <f t="shared" si="14"/>
        <v>0</v>
      </c>
      <c r="CB10" s="14">
        <f t="shared" si="14"/>
        <v>0</v>
      </c>
      <c r="CC10" s="14">
        <f t="shared" si="14"/>
        <v>0</v>
      </c>
      <c r="CD10" s="14">
        <f t="shared" si="14"/>
        <v>0</v>
      </c>
      <c r="CE10" s="14">
        <f t="shared" si="14"/>
        <v>0</v>
      </c>
      <c r="CF10" s="14">
        <f t="shared" si="14"/>
        <v>0</v>
      </c>
      <c r="CG10" s="14">
        <f t="shared" si="14"/>
        <v>0</v>
      </c>
      <c r="CH10" s="14">
        <f t="shared" si="14"/>
        <v>0</v>
      </c>
      <c r="CI10" s="14">
        <f t="shared" si="14"/>
        <v>0</v>
      </c>
      <c r="CJ10" s="14">
        <f t="shared" si="14"/>
        <v>0</v>
      </c>
      <c r="CK10" s="14">
        <f t="shared" si="15"/>
        <v>0</v>
      </c>
      <c r="CL10" s="14">
        <f t="shared" si="15"/>
        <v>0</v>
      </c>
      <c r="CM10" s="14">
        <f t="shared" si="15"/>
        <v>0</v>
      </c>
      <c r="CN10" s="14">
        <f t="shared" si="15"/>
        <v>0</v>
      </c>
      <c r="CO10" s="14">
        <f t="shared" si="15"/>
        <v>0</v>
      </c>
      <c r="CP10" s="14">
        <f t="shared" si="15"/>
        <v>0</v>
      </c>
      <c r="CQ10" s="14">
        <f t="shared" si="15"/>
        <v>0</v>
      </c>
      <c r="CR10" s="14">
        <f t="shared" si="15"/>
        <v>0</v>
      </c>
      <c r="CS10" s="14">
        <f t="shared" si="15"/>
        <v>0</v>
      </c>
    </row>
    <row r="11" spans="1:97" hidden="1" x14ac:dyDescent="0.3">
      <c r="A11" s="21">
        <v>4</v>
      </c>
      <c r="B11" s="2">
        <v>18702</v>
      </c>
      <c r="C11" s="24" t="s">
        <v>213</v>
      </c>
      <c r="D11" s="7"/>
      <c r="E11" s="28" t="s">
        <v>212</v>
      </c>
      <c r="F11" s="58"/>
      <c r="H11" s="13">
        <f t="shared" si="6"/>
        <v>0</v>
      </c>
      <c r="I11" s="14">
        <f t="shared" si="7"/>
        <v>0</v>
      </c>
      <c r="J11" s="14">
        <f t="shared" si="7"/>
        <v>0</v>
      </c>
      <c r="K11" s="14">
        <f t="shared" si="7"/>
        <v>0</v>
      </c>
      <c r="L11" s="14">
        <f t="shared" si="7"/>
        <v>0</v>
      </c>
      <c r="M11" s="14">
        <f t="shared" si="7"/>
        <v>0</v>
      </c>
      <c r="N11" s="14">
        <f t="shared" si="7"/>
        <v>0</v>
      </c>
      <c r="O11" s="14">
        <f t="shared" si="7"/>
        <v>0</v>
      </c>
      <c r="P11" s="14">
        <f t="shared" si="7"/>
        <v>0</v>
      </c>
      <c r="Q11" s="14">
        <f t="shared" si="7"/>
        <v>0</v>
      </c>
      <c r="R11" s="14">
        <f t="shared" si="7"/>
        <v>0</v>
      </c>
      <c r="S11" s="14">
        <f t="shared" si="8"/>
        <v>0</v>
      </c>
      <c r="T11" s="14">
        <f t="shared" si="8"/>
        <v>0</v>
      </c>
      <c r="U11" s="14">
        <f t="shared" si="8"/>
        <v>0</v>
      </c>
      <c r="V11" s="14">
        <f t="shared" si="8"/>
        <v>0</v>
      </c>
      <c r="W11" s="14">
        <f t="shared" si="8"/>
        <v>0</v>
      </c>
      <c r="X11" s="14">
        <f t="shared" si="8"/>
        <v>0</v>
      </c>
      <c r="Y11" s="14">
        <f t="shared" si="8"/>
        <v>0</v>
      </c>
      <c r="Z11" s="14">
        <f t="shared" si="8"/>
        <v>0</v>
      </c>
      <c r="AA11" s="14">
        <f t="shared" si="8"/>
        <v>0</v>
      </c>
      <c r="AB11" s="14">
        <f t="shared" si="8"/>
        <v>0</v>
      </c>
      <c r="AC11" s="14">
        <f t="shared" si="9"/>
        <v>0</v>
      </c>
      <c r="AD11" s="14">
        <f t="shared" si="9"/>
        <v>0</v>
      </c>
      <c r="AE11" s="14">
        <f t="shared" si="9"/>
        <v>0</v>
      </c>
      <c r="AF11" s="14">
        <f t="shared" si="9"/>
        <v>0</v>
      </c>
      <c r="AG11" s="14">
        <f t="shared" si="9"/>
        <v>0</v>
      </c>
      <c r="AH11" s="14">
        <f t="shared" si="9"/>
        <v>0</v>
      </c>
      <c r="AI11" s="14">
        <f t="shared" si="9"/>
        <v>0</v>
      </c>
      <c r="AJ11" s="14">
        <f t="shared" si="9"/>
        <v>0</v>
      </c>
      <c r="AK11" s="14">
        <f t="shared" si="9"/>
        <v>0</v>
      </c>
      <c r="AL11" s="14">
        <f t="shared" si="9"/>
        <v>0</v>
      </c>
      <c r="AM11" s="14">
        <f t="shared" si="10"/>
        <v>0</v>
      </c>
      <c r="AN11" s="14">
        <f t="shared" si="10"/>
        <v>0</v>
      </c>
      <c r="AO11" s="14">
        <f t="shared" si="10"/>
        <v>0</v>
      </c>
      <c r="AP11" s="14">
        <f t="shared" si="10"/>
        <v>0</v>
      </c>
      <c r="AQ11" s="14">
        <f t="shared" si="10"/>
        <v>0</v>
      </c>
      <c r="AR11" s="14">
        <f t="shared" si="10"/>
        <v>0</v>
      </c>
      <c r="AS11" s="14">
        <f t="shared" si="10"/>
        <v>0</v>
      </c>
      <c r="AT11" s="14">
        <f t="shared" si="10"/>
        <v>0</v>
      </c>
      <c r="AU11" s="14">
        <f t="shared" si="10"/>
        <v>0</v>
      </c>
      <c r="AV11" s="14">
        <f t="shared" si="10"/>
        <v>0</v>
      </c>
      <c r="AW11" s="14">
        <f t="shared" si="11"/>
        <v>0</v>
      </c>
      <c r="AX11" s="14">
        <f t="shared" si="11"/>
        <v>0</v>
      </c>
      <c r="AY11" s="14">
        <f t="shared" si="11"/>
        <v>0</v>
      </c>
      <c r="AZ11" s="14">
        <f t="shared" si="11"/>
        <v>0</v>
      </c>
      <c r="BA11" s="14">
        <f t="shared" si="11"/>
        <v>0</v>
      </c>
      <c r="BB11" s="14">
        <f t="shared" si="11"/>
        <v>0</v>
      </c>
      <c r="BC11" s="14">
        <f t="shared" si="11"/>
        <v>0</v>
      </c>
      <c r="BD11" s="14">
        <f t="shared" si="11"/>
        <v>0</v>
      </c>
      <c r="BE11" s="14">
        <f t="shared" si="11"/>
        <v>0</v>
      </c>
      <c r="BF11" s="14">
        <f t="shared" si="11"/>
        <v>0</v>
      </c>
      <c r="BG11" s="14">
        <f t="shared" si="12"/>
        <v>0</v>
      </c>
      <c r="BH11" s="14">
        <f t="shared" si="12"/>
        <v>0</v>
      </c>
      <c r="BI11" s="14">
        <f t="shared" si="12"/>
        <v>0</v>
      </c>
      <c r="BJ11" s="14">
        <f t="shared" si="12"/>
        <v>0</v>
      </c>
      <c r="BK11" s="14">
        <f t="shared" si="12"/>
        <v>0</v>
      </c>
      <c r="BL11" s="14">
        <f t="shared" si="12"/>
        <v>0</v>
      </c>
      <c r="BM11" s="14">
        <f t="shared" si="12"/>
        <v>0</v>
      </c>
      <c r="BN11" s="14">
        <f t="shared" si="12"/>
        <v>0</v>
      </c>
      <c r="BO11" s="14">
        <f t="shared" si="12"/>
        <v>0</v>
      </c>
      <c r="BP11" s="14">
        <f t="shared" si="12"/>
        <v>0</v>
      </c>
      <c r="BQ11" s="14">
        <f t="shared" si="13"/>
        <v>0</v>
      </c>
      <c r="BR11" s="14">
        <f t="shared" si="13"/>
        <v>0</v>
      </c>
      <c r="BS11" s="14">
        <f t="shared" si="13"/>
        <v>0</v>
      </c>
      <c r="BT11" s="14">
        <f t="shared" si="13"/>
        <v>0</v>
      </c>
      <c r="BU11" s="14">
        <f t="shared" si="13"/>
        <v>0</v>
      </c>
      <c r="BV11" s="14">
        <f t="shared" si="13"/>
        <v>0</v>
      </c>
      <c r="BW11" s="14">
        <f t="shared" si="13"/>
        <v>0</v>
      </c>
      <c r="BX11" s="14">
        <f t="shared" si="13"/>
        <v>0</v>
      </c>
      <c r="BY11" s="14">
        <f t="shared" si="13"/>
        <v>0</v>
      </c>
      <c r="BZ11" s="14">
        <f t="shared" si="13"/>
        <v>0</v>
      </c>
      <c r="CA11" s="14">
        <f t="shared" si="14"/>
        <v>0</v>
      </c>
      <c r="CB11" s="14">
        <f t="shared" si="14"/>
        <v>0</v>
      </c>
      <c r="CC11" s="14">
        <f t="shared" si="14"/>
        <v>0</v>
      </c>
      <c r="CD11" s="14">
        <f t="shared" si="14"/>
        <v>0</v>
      </c>
      <c r="CE11" s="14">
        <f t="shared" si="14"/>
        <v>0</v>
      </c>
      <c r="CF11" s="14">
        <f t="shared" si="14"/>
        <v>0</v>
      </c>
      <c r="CG11" s="14">
        <f t="shared" si="14"/>
        <v>0</v>
      </c>
      <c r="CH11" s="14">
        <f t="shared" si="14"/>
        <v>0</v>
      </c>
      <c r="CI11" s="14">
        <f t="shared" si="14"/>
        <v>0</v>
      </c>
      <c r="CJ11" s="14">
        <f t="shared" si="14"/>
        <v>0</v>
      </c>
      <c r="CK11" s="14">
        <f t="shared" si="15"/>
        <v>0</v>
      </c>
      <c r="CL11" s="14">
        <f t="shared" si="15"/>
        <v>0</v>
      </c>
      <c r="CM11" s="14">
        <f t="shared" si="15"/>
        <v>0</v>
      </c>
      <c r="CN11" s="14">
        <f t="shared" si="15"/>
        <v>0</v>
      </c>
      <c r="CO11" s="14">
        <f t="shared" si="15"/>
        <v>0</v>
      </c>
      <c r="CP11" s="14">
        <f t="shared" si="15"/>
        <v>0</v>
      </c>
      <c r="CQ11" s="14">
        <f t="shared" si="15"/>
        <v>0</v>
      </c>
      <c r="CR11" s="14">
        <f t="shared" si="15"/>
        <v>0</v>
      </c>
      <c r="CS11" s="14">
        <f t="shared" si="15"/>
        <v>0</v>
      </c>
    </row>
    <row r="12" spans="1:97" hidden="1" x14ac:dyDescent="0.3">
      <c r="A12" s="21">
        <v>4</v>
      </c>
      <c r="B12" s="2">
        <v>18702</v>
      </c>
      <c r="C12" s="24" t="s">
        <v>134</v>
      </c>
      <c r="D12" s="7"/>
      <c r="E12" s="28" t="s">
        <v>134</v>
      </c>
      <c r="F12" s="30"/>
      <c r="H12" s="13">
        <f t="shared" si="6"/>
        <v>0</v>
      </c>
      <c r="I12" s="14">
        <f t="shared" si="7"/>
        <v>0</v>
      </c>
      <c r="J12" s="14">
        <f t="shared" si="7"/>
        <v>0</v>
      </c>
      <c r="K12" s="14">
        <f t="shared" si="7"/>
        <v>0</v>
      </c>
      <c r="L12" s="14">
        <f t="shared" si="7"/>
        <v>0</v>
      </c>
      <c r="M12" s="14">
        <f t="shared" si="7"/>
        <v>0</v>
      </c>
      <c r="N12" s="14">
        <f t="shared" si="7"/>
        <v>0</v>
      </c>
      <c r="O12" s="14">
        <f t="shared" si="7"/>
        <v>0</v>
      </c>
      <c r="P12" s="14">
        <f t="shared" si="7"/>
        <v>0</v>
      </c>
      <c r="Q12" s="14">
        <f t="shared" si="7"/>
        <v>0</v>
      </c>
      <c r="R12" s="14">
        <f t="shared" si="7"/>
        <v>0</v>
      </c>
      <c r="S12" s="14">
        <f t="shared" si="8"/>
        <v>0</v>
      </c>
      <c r="T12" s="14">
        <f t="shared" si="8"/>
        <v>0</v>
      </c>
      <c r="U12" s="14">
        <f t="shared" si="8"/>
        <v>0</v>
      </c>
      <c r="V12" s="14">
        <f t="shared" si="8"/>
        <v>0</v>
      </c>
      <c r="W12" s="14">
        <f t="shared" si="8"/>
        <v>0</v>
      </c>
      <c r="X12" s="14">
        <f t="shared" si="8"/>
        <v>0</v>
      </c>
      <c r="Y12" s="14">
        <f t="shared" si="8"/>
        <v>0</v>
      </c>
      <c r="Z12" s="14">
        <f t="shared" si="8"/>
        <v>0</v>
      </c>
      <c r="AA12" s="14">
        <f t="shared" si="8"/>
        <v>0</v>
      </c>
      <c r="AB12" s="14">
        <f t="shared" si="8"/>
        <v>0</v>
      </c>
      <c r="AC12" s="14">
        <f t="shared" si="9"/>
        <v>0</v>
      </c>
      <c r="AD12" s="14">
        <f t="shared" si="9"/>
        <v>0</v>
      </c>
      <c r="AE12" s="14">
        <f t="shared" si="9"/>
        <v>0</v>
      </c>
      <c r="AF12" s="14">
        <f t="shared" si="9"/>
        <v>0</v>
      </c>
      <c r="AG12" s="14">
        <f t="shared" si="9"/>
        <v>0</v>
      </c>
      <c r="AH12" s="14">
        <f t="shared" si="9"/>
        <v>0</v>
      </c>
      <c r="AI12" s="14">
        <f t="shared" si="9"/>
        <v>0</v>
      </c>
      <c r="AJ12" s="14">
        <f t="shared" si="9"/>
        <v>0</v>
      </c>
      <c r="AK12" s="14">
        <f t="shared" si="9"/>
        <v>0</v>
      </c>
      <c r="AL12" s="14">
        <f t="shared" si="9"/>
        <v>0</v>
      </c>
      <c r="AM12" s="14">
        <f t="shared" si="10"/>
        <v>0</v>
      </c>
      <c r="AN12" s="14">
        <f t="shared" si="10"/>
        <v>0</v>
      </c>
      <c r="AO12" s="14">
        <f t="shared" si="10"/>
        <v>0</v>
      </c>
      <c r="AP12" s="14">
        <f t="shared" si="10"/>
        <v>0</v>
      </c>
      <c r="AQ12" s="14">
        <f t="shared" si="10"/>
        <v>0</v>
      </c>
      <c r="AR12" s="14">
        <f t="shared" si="10"/>
        <v>0</v>
      </c>
      <c r="AS12" s="14">
        <f t="shared" si="10"/>
        <v>0</v>
      </c>
      <c r="AT12" s="14">
        <f t="shared" si="10"/>
        <v>0</v>
      </c>
      <c r="AU12" s="14">
        <f t="shared" si="10"/>
        <v>0</v>
      </c>
      <c r="AV12" s="14">
        <f t="shared" si="10"/>
        <v>0</v>
      </c>
      <c r="AW12" s="14">
        <f t="shared" si="11"/>
        <v>0</v>
      </c>
      <c r="AX12" s="14">
        <f t="shared" si="11"/>
        <v>0</v>
      </c>
      <c r="AY12" s="14">
        <f t="shared" si="11"/>
        <v>0</v>
      </c>
      <c r="AZ12" s="14">
        <f t="shared" si="11"/>
        <v>0</v>
      </c>
      <c r="BA12" s="14">
        <f t="shared" si="11"/>
        <v>0</v>
      </c>
      <c r="BB12" s="14">
        <f t="shared" si="11"/>
        <v>0</v>
      </c>
      <c r="BC12" s="14">
        <f t="shared" si="11"/>
        <v>0</v>
      </c>
      <c r="BD12" s="14">
        <f t="shared" si="11"/>
        <v>0</v>
      </c>
      <c r="BE12" s="14">
        <f t="shared" si="11"/>
        <v>0</v>
      </c>
      <c r="BF12" s="14">
        <f t="shared" si="11"/>
        <v>0</v>
      </c>
      <c r="BG12" s="14">
        <f t="shared" si="12"/>
        <v>0</v>
      </c>
      <c r="BH12" s="14">
        <f t="shared" si="12"/>
        <v>0</v>
      </c>
      <c r="BI12" s="14">
        <f t="shared" si="12"/>
        <v>0</v>
      </c>
      <c r="BJ12" s="14">
        <f t="shared" si="12"/>
        <v>0</v>
      </c>
      <c r="BK12" s="14">
        <f t="shared" si="12"/>
        <v>0</v>
      </c>
      <c r="BL12" s="14">
        <f t="shared" si="12"/>
        <v>0</v>
      </c>
      <c r="BM12" s="14">
        <f t="shared" si="12"/>
        <v>0</v>
      </c>
      <c r="BN12" s="14">
        <f t="shared" si="12"/>
        <v>0</v>
      </c>
      <c r="BO12" s="14">
        <f t="shared" si="12"/>
        <v>0</v>
      </c>
      <c r="BP12" s="14">
        <f t="shared" si="12"/>
        <v>0</v>
      </c>
      <c r="BQ12" s="14">
        <f t="shared" si="13"/>
        <v>0</v>
      </c>
      <c r="BR12" s="14">
        <f t="shared" si="13"/>
        <v>0</v>
      </c>
      <c r="BS12" s="14">
        <f t="shared" si="13"/>
        <v>0</v>
      </c>
      <c r="BT12" s="14">
        <f t="shared" si="13"/>
        <v>0</v>
      </c>
      <c r="BU12" s="14">
        <f t="shared" si="13"/>
        <v>0</v>
      </c>
      <c r="BV12" s="14">
        <f t="shared" si="13"/>
        <v>0</v>
      </c>
      <c r="BW12" s="14">
        <f t="shared" si="13"/>
        <v>0</v>
      </c>
      <c r="BX12" s="14">
        <f t="shared" si="13"/>
        <v>0</v>
      </c>
      <c r="BY12" s="14">
        <f t="shared" si="13"/>
        <v>0</v>
      </c>
      <c r="BZ12" s="14">
        <f t="shared" si="13"/>
        <v>0</v>
      </c>
      <c r="CA12" s="14">
        <f t="shared" si="14"/>
        <v>0</v>
      </c>
      <c r="CB12" s="14">
        <f t="shared" si="14"/>
        <v>0</v>
      </c>
      <c r="CC12" s="14">
        <f t="shared" si="14"/>
        <v>0</v>
      </c>
      <c r="CD12" s="14">
        <f t="shared" si="14"/>
        <v>0</v>
      </c>
      <c r="CE12" s="14">
        <f t="shared" si="14"/>
        <v>0</v>
      </c>
      <c r="CF12" s="14">
        <f t="shared" si="14"/>
        <v>0</v>
      </c>
      <c r="CG12" s="14">
        <f t="shared" si="14"/>
        <v>0</v>
      </c>
      <c r="CH12" s="14">
        <f t="shared" si="14"/>
        <v>0</v>
      </c>
      <c r="CI12" s="14">
        <f t="shared" si="14"/>
        <v>0</v>
      </c>
      <c r="CJ12" s="14">
        <f t="shared" si="14"/>
        <v>0</v>
      </c>
      <c r="CK12" s="14">
        <f t="shared" si="15"/>
        <v>0</v>
      </c>
      <c r="CL12" s="14">
        <f t="shared" si="15"/>
        <v>0</v>
      </c>
      <c r="CM12" s="14">
        <f t="shared" si="15"/>
        <v>0</v>
      </c>
      <c r="CN12" s="14">
        <f t="shared" si="15"/>
        <v>0</v>
      </c>
      <c r="CO12" s="14">
        <f t="shared" si="15"/>
        <v>0</v>
      </c>
      <c r="CP12" s="14">
        <f t="shared" si="15"/>
        <v>0</v>
      </c>
      <c r="CQ12" s="14">
        <f t="shared" si="15"/>
        <v>0</v>
      </c>
      <c r="CR12" s="14">
        <f t="shared" si="15"/>
        <v>0</v>
      </c>
      <c r="CS12" s="14">
        <f t="shared" si="15"/>
        <v>0</v>
      </c>
    </row>
    <row r="13" spans="1:97" x14ac:dyDescent="0.3">
      <c r="A13" s="21">
        <v>7</v>
      </c>
      <c r="B13" s="2">
        <v>19744</v>
      </c>
      <c r="C13" s="24" t="s">
        <v>392</v>
      </c>
      <c r="D13" s="7"/>
      <c r="E13" s="28" t="s">
        <v>206</v>
      </c>
      <c r="F13" s="59">
        <v>21</v>
      </c>
      <c r="H13" s="13">
        <f t="shared" si="6"/>
        <v>31</v>
      </c>
      <c r="I13" s="14">
        <f t="shared" si="7"/>
        <v>0</v>
      </c>
      <c r="J13" s="14">
        <f t="shared" si="7"/>
        <v>7</v>
      </c>
      <c r="K13" s="14">
        <f t="shared" si="7"/>
        <v>6</v>
      </c>
      <c r="L13" s="14">
        <f t="shared" si="7"/>
        <v>7.0000000000000018</v>
      </c>
      <c r="M13" s="14">
        <f t="shared" si="7"/>
        <v>0</v>
      </c>
      <c r="N13" s="14">
        <f t="shared" si="7"/>
        <v>0</v>
      </c>
      <c r="O13" s="14">
        <f t="shared" si="7"/>
        <v>0</v>
      </c>
      <c r="P13" s="14">
        <f t="shared" si="7"/>
        <v>0</v>
      </c>
      <c r="Q13" s="14">
        <f t="shared" si="7"/>
        <v>0</v>
      </c>
      <c r="R13" s="14">
        <f t="shared" si="7"/>
        <v>0</v>
      </c>
      <c r="S13" s="14">
        <f t="shared" si="8"/>
        <v>5.2499999999999982</v>
      </c>
      <c r="T13" s="14">
        <f t="shared" si="8"/>
        <v>0</v>
      </c>
      <c r="U13" s="14">
        <f t="shared" si="8"/>
        <v>0</v>
      </c>
      <c r="V13" s="44">
        <f t="shared" si="8"/>
        <v>5.75</v>
      </c>
      <c r="W13" s="14">
        <f t="shared" si="8"/>
        <v>0</v>
      </c>
      <c r="X13" s="14">
        <f t="shared" si="8"/>
        <v>0</v>
      </c>
      <c r="Y13" s="14">
        <f t="shared" si="8"/>
        <v>0</v>
      </c>
      <c r="Z13" s="14">
        <f t="shared" si="8"/>
        <v>0</v>
      </c>
      <c r="AA13" s="14">
        <f t="shared" si="8"/>
        <v>0</v>
      </c>
      <c r="AB13" s="14">
        <f t="shared" si="8"/>
        <v>0</v>
      </c>
      <c r="AC13" s="14">
        <f t="shared" si="9"/>
        <v>0</v>
      </c>
      <c r="AD13" s="14">
        <f t="shared" si="9"/>
        <v>0</v>
      </c>
      <c r="AE13" s="14">
        <f t="shared" si="9"/>
        <v>0</v>
      </c>
      <c r="AF13" s="14">
        <f t="shared" si="9"/>
        <v>0</v>
      </c>
      <c r="AG13" s="14">
        <f t="shared" si="9"/>
        <v>0</v>
      </c>
      <c r="AH13" s="14">
        <f t="shared" si="9"/>
        <v>0</v>
      </c>
      <c r="AI13" s="14">
        <f t="shared" si="9"/>
        <v>0</v>
      </c>
      <c r="AJ13" s="14">
        <f t="shared" si="9"/>
        <v>0</v>
      </c>
      <c r="AK13" s="14">
        <f t="shared" si="9"/>
        <v>0</v>
      </c>
      <c r="AL13" s="14">
        <f t="shared" si="9"/>
        <v>0</v>
      </c>
      <c r="AM13" s="14">
        <f t="shared" si="10"/>
        <v>0</v>
      </c>
      <c r="AN13" s="14">
        <f t="shared" si="10"/>
        <v>0</v>
      </c>
      <c r="AO13" s="14">
        <f t="shared" si="10"/>
        <v>0</v>
      </c>
      <c r="AP13" s="14">
        <f t="shared" si="10"/>
        <v>0</v>
      </c>
      <c r="AQ13" s="14">
        <f t="shared" si="10"/>
        <v>0</v>
      </c>
      <c r="AR13" s="14">
        <f t="shared" si="10"/>
        <v>0</v>
      </c>
      <c r="AS13" s="14">
        <f t="shared" si="10"/>
        <v>0</v>
      </c>
      <c r="AT13" s="14">
        <f t="shared" si="10"/>
        <v>0</v>
      </c>
      <c r="AU13" s="14">
        <f t="shared" si="10"/>
        <v>0</v>
      </c>
      <c r="AV13" s="14">
        <f t="shared" si="10"/>
        <v>0</v>
      </c>
      <c r="AW13" s="14">
        <f t="shared" si="11"/>
        <v>0</v>
      </c>
      <c r="AX13" s="14">
        <f t="shared" si="11"/>
        <v>0</v>
      </c>
      <c r="AY13" s="14">
        <f t="shared" si="11"/>
        <v>0</v>
      </c>
      <c r="AZ13" s="14">
        <f t="shared" si="11"/>
        <v>0</v>
      </c>
      <c r="BA13" s="14">
        <f t="shared" si="11"/>
        <v>0</v>
      </c>
      <c r="BB13" s="14">
        <f t="shared" si="11"/>
        <v>0</v>
      </c>
      <c r="BC13" s="14">
        <f t="shared" si="11"/>
        <v>0</v>
      </c>
      <c r="BD13" s="14">
        <f t="shared" si="11"/>
        <v>0</v>
      </c>
      <c r="BE13" s="14">
        <f t="shared" si="11"/>
        <v>0</v>
      </c>
      <c r="BF13" s="14">
        <f t="shared" si="11"/>
        <v>0</v>
      </c>
      <c r="BG13" s="14">
        <f t="shared" si="12"/>
        <v>0</v>
      </c>
      <c r="BH13" s="14">
        <f t="shared" si="12"/>
        <v>0</v>
      </c>
      <c r="BI13" s="14">
        <f t="shared" si="12"/>
        <v>0</v>
      </c>
      <c r="BJ13" s="14">
        <f t="shared" si="12"/>
        <v>0</v>
      </c>
      <c r="BK13" s="14">
        <f t="shared" si="12"/>
        <v>0</v>
      </c>
      <c r="BL13" s="14">
        <f t="shared" si="12"/>
        <v>0</v>
      </c>
      <c r="BM13" s="14">
        <f t="shared" si="12"/>
        <v>0</v>
      </c>
      <c r="BN13" s="14">
        <f t="shared" si="12"/>
        <v>0</v>
      </c>
      <c r="BO13" s="14">
        <f t="shared" si="12"/>
        <v>0</v>
      </c>
      <c r="BP13" s="14">
        <f t="shared" si="12"/>
        <v>0</v>
      </c>
      <c r="BQ13" s="14">
        <f t="shared" si="13"/>
        <v>0</v>
      </c>
      <c r="BR13" s="14">
        <f t="shared" si="13"/>
        <v>0</v>
      </c>
      <c r="BS13" s="14">
        <f t="shared" si="13"/>
        <v>0</v>
      </c>
      <c r="BT13" s="14">
        <f t="shared" si="13"/>
        <v>0</v>
      </c>
      <c r="BU13" s="14">
        <f t="shared" si="13"/>
        <v>0</v>
      </c>
      <c r="BV13" s="14">
        <f t="shared" si="13"/>
        <v>0</v>
      </c>
      <c r="BW13" s="14">
        <f t="shared" si="13"/>
        <v>0</v>
      </c>
      <c r="BX13" s="14">
        <f t="shared" si="13"/>
        <v>0</v>
      </c>
      <c r="BY13" s="14">
        <f t="shared" si="13"/>
        <v>0</v>
      </c>
      <c r="BZ13" s="14">
        <f t="shared" si="13"/>
        <v>0</v>
      </c>
      <c r="CA13" s="14">
        <f t="shared" si="14"/>
        <v>0</v>
      </c>
      <c r="CB13" s="14">
        <f t="shared" si="14"/>
        <v>0</v>
      </c>
      <c r="CC13" s="14">
        <f t="shared" si="14"/>
        <v>0</v>
      </c>
      <c r="CD13" s="14">
        <f t="shared" si="14"/>
        <v>0</v>
      </c>
      <c r="CE13" s="14">
        <f t="shared" si="14"/>
        <v>0</v>
      </c>
      <c r="CF13" s="14">
        <f t="shared" si="14"/>
        <v>0</v>
      </c>
      <c r="CG13" s="14">
        <f t="shared" si="14"/>
        <v>0</v>
      </c>
      <c r="CH13" s="14">
        <f t="shared" si="14"/>
        <v>0</v>
      </c>
      <c r="CI13" s="14">
        <f t="shared" si="14"/>
        <v>0</v>
      </c>
      <c r="CJ13" s="14">
        <f t="shared" si="14"/>
        <v>0</v>
      </c>
      <c r="CK13" s="14">
        <f t="shared" si="15"/>
        <v>0</v>
      </c>
      <c r="CL13" s="14">
        <f t="shared" si="15"/>
        <v>0</v>
      </c>
      <c r="CM13" s="14">
        <f t="shared" si="15"/>
        <v>0</v>
      </c>
      <c r="CN13" s="14">
        <f t="shared" si="15"/>
        <v>0</v>
      </c>
      <c r="CO13" s="14">
        <f t="shared" si="15"/>
        <v>0</v>
      </c>
      <c r="CP13" s="14">
        <f t="shared" si="15"/>
        <v>0</v>
      </c>
      <c r="CQ13" s="14">
        <f t="shared" si="15"/>
        <v>0</v>
      </c>
      <c r="CR13" s="14">
        <f t="shared" si="15"/>
        <v>0</v>
      </c>
      <c r="CS13" s="14">
        <f t="shared" si="15"/>
        <v>0</v>
      </c>
    </row>
    <row r="14" spans="1:97" x14ac:dyDescent="0.3">
      <c r="A14" s="21">
        <v>7</v>
      </c>
      <c r="B14" s="2">
        <v>19744</v>
      </c>
      <c r="C14" s="24" t="s">
        <v>393</v>
      </c>
      <c r="D14" s="7"/>
      <c r="E14" s="28" t="s">
        <v>207</v>
      </c>
      <c r="F14" s="59">
        <v>14</v>
      </c>
      <c r="H14" s="13">
        <f t="shared" si="6"/>
        <v>23</v>
      </c>
      <c r="I14" s="14">
        <f>SUMIFS($G$33:$G$501,$B$33:$B$501,$C14,$D$33:$D$501,I$3)</f>
        <v>0</v>
      </c>
      <c r="J14" s="14">
        <f t="shared" ref="J14:S19" si="16">SUMIFS($H$31:$H$501,$C$31:$C$501,$C14,$E$31:$E$501,J$3)</f>
        <v>0</v>
      </c>
      <c r="K14" s="14">
        <f t="shared" si="16"/>
        <v>0</v>
      </c>
      <c r="L14" s="14">
        <f t="shared" si="16"/>
        <v>0</v>
      </c>
      <c r="M14" s="14">
        <f t="shared" si="16"/>
        <v>6.7500000000000018</v>
      </c>
      <c r="N14" s="14">
        <f t="shared" si="16"/>
        <v>2.25</v>
      </c>
      <c r="O14" s="14">
        <f t="shared" si="16"/>
        <v>0</v>
      </c>
      <c r="P14" s="14">
        <f t="shared" si="16"/>
        <v>0</v>
      </c>
      <c r="Q14" s="14">
        <f t="shared" si="16"/>
        <v>0</v>
      </c>
      <c r="R14" s="14">
        <f t="shared" si="16"/>
        <v>0</v>
      </c>
      <c r="S14" s="14">
        <f t="shared" si="16"/>
        <v>0</v>
      </c>
      <c r="T14" s="44">
        <f t="shared" ref="T14:AC19" si="17">SUMIFS($H$31:$H$501,$C$31:$C$501,$C14,$E$31:$E$501,T$3)</f>
        <v>6.9999999999999991</v>
      </c>
      <c r="U14" s="44">
        <f t="shared" si="17"/>
        <v>6.9999999999999982</v>
      </c>
      <c r="V14" s="14">
        <f t="shared" si="17"/>
        <v>0</v>
      </c>
      <c r="W14" s="14">
        <f t="shared" si="17"/>
        <v>0</v>
      </c>
      <c r="X14" s="14">
        <f t="shared" si="17"/>
        <v>0</v>
      </c>
      <c r="Y14" s="14">
        <f t="shared" si="17"/>
        <v>0</v>
      </c>
      <c r="Z14" s="14">
        <f t="shared" si="17"/>
        <v>0</v>
      </c>
      <c r="AA14" s="14">
        <f t="shared" si="17"/>
        <v>0</v>
      </c>
      <c r="AB14" s="14">
        <f t="shared" si="17"/>
        <v>0</v>
      </c>
      <c r="AC14" s="14">
        <f t="shared" si="17"/>
        <v>0</v>
      </c>
      <c r="AD14" s="14">
        <f t="shared" ref="AD14:AM19" si="18">SUMIFS($H$31:$H$501,$C$31:$C$501,$C14,$E$31:$E$501,AD$3)</f>
        <v>0</v>
      </c>
      <c r="AE14" s="14">
        <f t="shared" si="18"/>
        <v>0</v>
      </c>
      <c r="AF14" s="14">
        <f t="shared" si="18"/>
        <v>0</v>
      </c>
      <c r="AG14" s="14">
        <f t="shared" si="18"/>
        <v>0</v>
      </c>
      <c r="AH14" s="14">
        <f t="shared" si="18"/>
        <v>0</v>
      </c>
      <c r="AI14" s="14">
        <f t="shared" si="18"/>
        <v>0</v>
      </c>
      <c r="AJ14" s="14">
        <f t="shared" si="18"/>
        <v>0</v>
      </c>
      <c r="AK14" s="14">
        <f t="shared" si="18"/>
        <v>0</v>
      </c>
      <c r="AL14" s="14">
        <f t="shared" si="18"/>
        <v>0</v>
      </c>
      <c r="AM14" s="14">
        <f t="shared" si="18"/>
        <v>0</v>
      </c>
      <c r="AN14" s="14">
        <f t="shared" ref="AN14:AW19" si="19">SUMIFS($H$31:$H$501,$C$31:$C$501,$C14,$E$31:$E$501,AN$3)</f>
        <v>0</v>
      </c>
      <c r="AO14" s="14">
        <f t="shared" si="19"/>
        <v>0</v>
      </c>
      <c r="AP14" s="14">
        <f t="shared" si="19"/>
        <v>0</v>
      </c>
      <c r="AQ14" s="14">
        <f t="shared" si="19"/>
        <v>0</v>
      </c>
      <c r="AR14" s="14">
        <f t="shared" si="19"/>
        <v>0</v>
      </c>
      <c r="AS14" s="14">
        <f t="shared" si="19"/>
        <v>0</v>
      </c>
      <c r="AT14" s="14">
        <f t="shared" si="19"/>
        <v>0</v>
      </c>
      <c r="AU14" s="14">
        <f t="shared" si="19"/>
        <v>0</v>
      </c>
      <c r="AV14" s="14">
        <f t="shared" si="19"/>
        <v>0</v>
      </c>
      <c r="AW14" s="14">
        <f t="shared" si="19"/>
        <v>0</v>
      </c>
      <c r="AX14" s="14">
        <f t="shared" ref="AX14:BG19" si="20">SUMIFS($H$31:$H$501,$C$31:$C$501,$C14,$E$31:$E$501,AX$3)</f>
        <v>0</v>
      </c>
      <c r="AY14" s="14">
        <f t="shared" si="20"/>
        <v>0</v>
      </c>
      <c r="AZ14" s="14">
        <f t="shared" si="20"/>
        <v>0</v>
      </c>
      <c r="BA14" s="14">
        <f t="shared" si="20"/>
        <v>0</v>
      </c>
      <c r="BB14" s="14">
        <f t="shared" si="20"/>
        <v>0</v>
      </c>
      <c r="BC14" s="14">
        <f t="shared" si="20"/>
        <v>0</v>
      </c>
      <c r="BD14" s="14">
        <f t="shared" si="20"/>
        <v>0</v>
      </c>
      <c r="BE14" s="14">
        <f t="shared" si="20"/>
        <v>0</v>
      </c>
      <c r="BF14" s="14">
        <f t="shared" si="20"/>
        <v>0</v>
      </c>
      <c r="BG14" s="14">
        <f t="shared" si="20"/>
        <v>0</v>
      </c>
      <c r="BH14" s="14">
        <f t="shared" ref="BH14:BQ19" si="21">SUMIFS($H$31:$H$501,$C$31:$C$501,$C14,$E$31:$E$501,BH$3)</f>
        <v>0</v>
      </c>
      <c r="BI14" s="14">
        <f t="shared" si="21"/>
        <v>0</v>
      </c>
      <c r="BJ14" s="14">
        <f t="shared" si="21"/>
        <v>0</v>
      </c>
      <c r="BK14" s="14">
        <f t="shared" si="21"/>
        <v>0</v>
      </c>
      <c r="BL14" s="14">
        <f t="shared" si="21"/>
        <v>0</v>
      </c>
      <c r="BM14" s="14">
        <f t="shared" si="21"/>
        <v>0</v>
      </c>
      <c r="BN14" s="14">
        <f t="shared" si="21"/>
        <v>0</v>
      </c>
      <c r="BO14" s="14">
        <f t="shared" si="21"/>
        <v>0</v>
      </c>
      <c r="BP14" s="14">
        <f t="shared" si="21"/>
        <v>0</v>
      </c>
      <c r="BQ14" s="14">
        <f t="shared" si="21"/>
        <v>0</v>
      </c>
      <c r="BR14" s="14">
        <f t="shared" ref="BR14:CA25" si="22">SUMIFS($H$31:$H$501,$C$31:$C$501,$C14,$E$31:$E$501,BR$3)</f>
        <v>0</v>
      </c>
      <c r="BS14" s="14">
        <f t="shared" si="22"/>
        <v>0</v>
      </c>
      <c r="BT14" s="14">
        <f t="shared" si="22"/>
        <v>0</v>
      </c>
      <c r="BU14" s="14">
        <f t="shared" si="22"/>
        <v>0</v>
      </c>
      <c r="BV14" s="14">
        <f t="shared" si="22"/>
        <v>0</v>
      </c>
      <c r="BW14" s="14">
        <f t="shared" si="22"/>
        <v>0</v>
      </c>
      <c r="BX14" s="14">
        <f t="shared" si="22"/>
        <v>0</v>
      </c>
      <c r="BY14" s="14">
        <f t="shared" si="22"/>
        <v>0</v>
      </c>
      <c r="BZ14" s="14">
        <f t="shared" si="22"/>
        <v>0</v>
      </c>
      <c r="CA14" s="14">
        <f t="shared" si="22"/>
        <v>0</v>
      </c>
      <c r="CB14" s="14">
        <f t="shared" ref="CB14:CK25" si="23">SUMIFS($H$31:$H$501,$C$31:$C$501,$C14,$E$31:$E$501,CB$3)</f>
        <v>0</v>
      </c>
      <c r="CC14" s="14">
        <f t="shared" si="23"/>
        <v>0</v>
      </c>
      <c r="CD14" s="14">
        <f t="shared" si="23"/>
        <v>0</v>
      </c>
      <c r="CE14" s="14">
        <f t="shared" si="23"/>
        <v>0</v>
      </c>
      <c r="CF14" s="14">
        <f t="shared" si="23"/>
        <v>0</v>
      </c>
      <c r="CG14" s="14">
        <f t="shared" si="23"/>
        <v>0</v>
      </c>
      <c r="CH14" s="14">
        <f t="shared" si="23"/>
        <v>0</v>
      </c>
      <c r="CI14" s="14">
        <f t="shared" si="23"/>
        <v>0</v>
      </c>
      <c r="CJ14" s="14">
        <f t="shared" si="23"/>
        <v>0</v>
      </c>
      <c r="CK14" s="14">
        <f t="shared" si="23"/>
        <v>0</v>
      </c>
      <c r="CL14" s="14">
        <f t="shared" ref="CL14:CS25" si="24">SUMIFS($H$31:$H$501,$C$31:$C$501,$C14,$E$31:$E$501,CL$3)</f>
        <v>0</v>
      </c>
      <c r="CM14" s="14">
        <f t="shared" si="24"/>
        <v>0</v>
      </c>
      <c r="CN14" s="14">
        <f t="shared" si="24"/>
        <v>0</v>
      </c>
      <c r="CO14" s="14">
        <f t="shared" si="24"/>
        <v>0</v>
      </c>
      <c r="CP14" s="14">
        <f t="shared" si="24"/>
        <v>0</v>
      </c>
      <c r="CQ14" s="14">
        <f t="shared" si="24"/>
        <v>0</v>
      </c>
      <c r="CR14" s="14">
        <f t="shared" si="24"/>
        <v>0</v>
      </c>
      <c r="CS14" s="14">
        <f t="shared" si="24"/>
        <v>0</v>
      </c>
    </row>
    <row r="15" spans="1:97" x14ac:dyDescent="0.3">
      <c r="A15" s="21">
        <v>7</v>
      </c>
      <c r="B15" s="2">
        <v>19744</v>
      </c>
      <c r="C15" s="24" t="s">
        <v>394</v>
      </c>
      <c r="D15" s="7"/>
      <c r="E15" s="28" t="s">
        <v>208</v>
      </c>
      <c r="F15" s="59">
        <v>21</v>
      </c>
      <c r="G15" s="4">
        <v>32</v>
      </c>
      <c r="H15" s="13">
        <f t="shared" si="6"/>
        <v>22.5</v>
      </c>
      <c r="I15" s="14">
        <f>SUMIFS($G$33:$G$501,$B$33:$B$501,$C15,$D$33:$D$501,I$3)</f>
        <v>0</v>
      </c>
      <c r="J15" s="14">
        <f t="shared" si="16"/>
        <v>0</v>
      </c>
      <c r="K15" s="14">
        <f t="shared" si="16"/>
        <v>0</v>
      </c>
      <c r="L15" s="14">
        <f t="shared" si="16"/>
        <v>0</v>
      </c>
      <c r="M15" s="14">
        <f t="shared" si="16"/>
        <v>0</v>
      </c>
      <c r="N15" s="14">
        <f t="shared" si="16"/>
        <v>0</v>
      </c>
      <c r="O15" s="14">
        <f t="shared" si="16"/>
        <v>6.9999999999999991</v>
      </c>
      <c r="P15" s="14">
        <f t="shared" si="16"/>
        <v>7</v>
      </c>
      <c r="Q15" s="14">
        <f t="shared" si="16"/>
        <v>0</v>
      </c>
      <c r="R15" s="14">
        <f t="shared" si="16"/>
        <v>6.7499999999999982</v>
      </c>
      <c r="S15" s="14">
        <f t="shared" si="16"/>
        <v>1.7499999999999991</v>
      </c>
      <c r="T15" s="14">
        <f t="shared" si="17"/>
        <v>0</v>
      </c>
      <c r="U15" s="14">
        <f t="shared" si="17"/>
        <v>0</v>
      </c>
      <c r="V15" s="14">
        <f t="shared" si="17"/>
        <v>0</v>
      </c>
      <c r="W15" s="14">
        <f t="shared" si="17"/>
        <v>0</v>
      </c>
      <c r="X15" s="14">
        <f t="shared" si="17"/>
        <v>0</v>
      </c>
      <c r="Y15" s="14">
        <f t="shared" si="17"/>
        <v>0</v>
      </c>
      <c r="Z15" s="14">
        <f t="shared" si="17"/>
        <v>0</v>
      </c>
      <c r="AA15" s="14">
        <f t="shared" si="17"/>
        <v>0</v>
      </c>
      <c r="AB15" s="14">
        <f t="shared" si="17"/>
        <v>0</v>
      </c>
      <c r="AC15" s="14">
        <f t="shared" si="17"/>
        <v>0</v>
      </c>
      <c r="AD15" s="14">
        <f t="shared" si="18"/>
        <v>0</v>
      </c>
      <c r="AE15" s="14">
        <f t="shared" si="18"/>
        <v>0</v>
      </c>
      <c r="AF15" s="14">
        <f t="shared" si="18"/>
        <v>0</v>
      </c>
      <c r="AG15" s="14">
        <f t="shared" si="18"/>
        <v>0</v>
      </c>
      <c r="AH15" s="14">
        <f t="shared" si="18"/>
        <v>0</v>
      </c>
      <c r="AI15" s="14">
        <f t="shared" si="18"/>
        <v>0</v>
      </c>
      <c r="AJ15" s="14">
        <f t="shared" si="18"/>
        <v>0</v>
      </c>
      <c r="AK15" s="14">
        <f t="shared" si="18"/>
        <v>0</v>
      </c>
      <c r="AL15" s="14">
        <f t="shared" si="18"/>
        <v>0</v>
      </c>
      <c r="AM15" s="14">
        <f t="shared" si="18"/>
        <v>0</v>
      </c>
      <c r="AN15" s="14">
        <f t="shared" si="19"/>
        <v>0</v>
      </c>
      <c r="AO15" s="14">
        <f t="shared" si="19"/>
        <v>0</v>
      </c>
      <c r="AP15" s="14">
        <f t="shared" si="19"/>
        <v>0</v>
      </c>
      <c r="AQ15" s="14">
        <f t="shared" si="19"/>
        <v>0</v>
      </c>
      <c r="AR15" s="14">
        <f t="shared" si="19"/>
        <v>0</v>
      </c>
      <c r="AS15" s="14">
        <f t="shared" si="19"/>
        <v>0</v>
      </c>
      <c r="AT15" s="14">
        <f t="shared" si="19"/>
        <v>0</v>
      </c>
      <c r="AU15" s="14">
        <f t="shared" si="19"/>
        <v>0</v>
      </c>
      <c r="AV15" s="14">
        <f t="shared" si="19"/>
        <v>0</v>
      </c>
      <c r="AW15" s="14">
        <f t="shared" si="19"/>
        <v>0</v>
      </c>
      <c r="AX15" s="14">
        <f t="shared" si="20"/>
        <v>0</v>
      </c>
      <c r="AY15" s="14">
        <f t="shared" si="20"/>
        <v>0</v>
      </c>
      <c r="AZ15" s="14">
        <f t="shared" si="20"/>
        <v>0</v>
      </c>
      <c r="BA15" s="14">
        <f t="shared" si="20"/>
        <v>0</v>
      </c>
      <c r="BB15" s="14">
        <f t="shared" si="20"/>
        <v>0</v>
      </c>
      <c r="BC15" s="14">
        <f t="shared" si="20"/>
        <v>0</v>
      </c>
      <c r="BD15" s="14">
        <f t="shared" si="20"/>
        <v>0</v>
      </c>
      <c r="BE15" s="14">
        <f t="shared" si="20"/>
        <v>0</v>
      </c>
      <c r="BF15" s="14">
        <f t="shared" si="20"/>
        <v>0</v>
      </c>
      <c r="BG15" s="14">
        <f t="shared" si="20"/>
        <v>0</v>
      </c>
      <c r="BH15" s="14">
        <f t="shared" si="21"/>
        <v>0</v>
      </c>
      <c r="BI15" s="14">
        <f t="shared" si="21"/>
        <v>0</v>
      </c>
      <c r="BJ15" s="14">
        <f t="shared" si="21"/>
        <v>0</v>
      </c>
      <c r="BK15" s="14">
        <f t="shared" si="21"/>
        <v>0</v>
      </c>
      <c r="BL15" s="14">
        <f t="shared" si="21"/>
        <v>0</v>
      </c>
      <c r="BM15" s="14">
        <f t="shared" si="21"/>
        <v>0</v>
      </c>
      <c r="BN15" s="14">
        <f t="shared" si="21"/>
        <v>0</v>
      </c>
      <c r="BO15" s="14">
        <f t="shared" si="21"/>
        <v>0</v>
      </c>
      <c r="BP15" s="14">
        <f t="shared" si="21"/>
        <v>0</v>
      </c>
      <c r="BQ15" s="14">
        <f t="shared" si="21"/>
        <v>0</v>
      </c>
      <c r="BR15" s="14">
        <f t="shared" si="22"/>
        <v>0</v>
      </c>
      <c r="BS15" s="14">
        <f t="shared" si="22"/>
        <v>0</v>
      </c>
      <c r="BT15" s="14">
        <f t="shared" si="22"/>
        <v>0</v>
      </c>
      <c r="BU15" s="14">
        <f t="shared" si="22"/>
        <v>0</v>
      </c>
      <c r="BV15" s="14">
        <f t="shared" si="22"/>
        <v>0</v>
      </c>
      <c r="BW15" s="14">
        <f t="shared" si="22"/>
        <v>0</v>
      </c>
      <c r="BX15" s="14">
        <f t="shared" si="22"/>
        <v>0</v>
      </c>
      <c r="BY15" s="14">
        <f t="shared" si="22"/>
        <v>0</v>
      </c>
      <c r="BZ15" s="14">
        <f t="shared" si="22"/>
        <v>0</v>
      </c>
      <c r="CA15" s="14">
        <f t="shared" si="22"/>
        <v>0</v>
      </c>
      <c r="CB15" s="14">
        <f t="shared" si="23"/>
        <v>0</v>
      </c>
      <c r="CC15" s="14">
        <f t="shared" si="23"/>
        <v>0</v>
      </c>
      <c r="CD15" s="14">
        <f t="shared" si="23"/>
        <v>0</v>
      </c>
      <c r="CE15" s="14">
        <f t="shared" si="23"/>
        <v>0</v>
      </c>
      <c r="CF15" s="14">
        <f t="shared" si="23"/>
        <v>0</v>
      </c>
      <c r="CG15" s="14">
        <f t="shared" si="23"/>
        <v>0</v>
      </c>
      <c r="CH15" s="14">
        <f t="shared" si="23"/>
        <v>0</v>
      </c>
      <c r="CI15" s="14">
        <f t="shared" si="23"/>
        <v>0</v>
      </c>
      <c r="CJ15" s="14">
        <f t="shared" si="23"/>
        <v>0</v>
      </c>
      <c r="CK15" s="14">
        <f t="shared" si="23"/>
        <v>0</v>
      </c>
      <c r="CL15" s="14">
        <f t="shared" si="24"/>
        <v>0</v>
      </c>
      <c r="CM15" s="14">
        <f t="shared" si="24"/>
        <v>0</v>
      </c>
      <c r="CN15" s="14">
        <f t="shared" si="24"/>
        <v>0</v>
      </c>
      <c r="CO15" s="14">
        <f t="shared" si="24"/>
        <v>0</v>
      </c>
      <c r="CP15" s="14">
        <f t="shared" si="24"/>
        <v>0</v>
      </c>
      <c r="CQ15" s="14">
        <f t="shared" si="24"/>
        <v>0</v>
      </c>
      <c r="CR15" s="14">
        <f t="shared" si="24"/>
        <v>0</v>
      </c>
      <c r="CS15" s="14">
        <f t="shared" si="24"/>
        <v>0</v>
      </c>
    </row>
    <row r="16" spans="1:97" x14ac:dyDescent="0.3">
      <c r="A16" s="21">
        <v>7</v>
      </c>
      <c r="B16" s="2">
        <v>19744</v>
      </c>
      <c r="C16" s="24" t="s">
        <v>395</v>
      </c>
      <c r="E16" s="28" t="s">
        <v>209</v>
      </c>
      <c r="F16" s="59">
        <v>21</v>
      </c>
      <c r="H16" s="13">
        <f t="shared" si="6"/>
        <v>21.75</v>
      </c>
      <c r="I16" s="14">
        <f>SUMIFS($G$33:$G$501,$B$33:$B$501,$C16,$D$33:$D$501,I$3)</f>
        <v>0</v>
      </c>
      <c r="J16" s="14">
        <f t="shared" si="16"/>
        <v>0</v>
      </c>
      <c r="K16" s="14">
        <f t="shared" si="16"/>
        <v>0</v>
      </c>
      <c r="L16" s="14">
        <f t="shared" si="16"/>
        <v>0</v>
      </c>
      <c r="M16" s="14">
        <f t="shared" si="16"/>
        <v>0</v>
      </c>
      <c r="N16" s="14">
        <f t="shared" si="16"/>
        <v>0</v>
      </c>
      <c r="O16" s="14">
        <f t="shared" si="16"/>
        <v>0</v>
      </c>
      <c r="P16" s="14">
        <f t="shared" si="16"/>
        <v>0</v>
      </c>
      <c r="Q16" s="14">
        <f t="shared" si="16"/>
        <v>0</v>
      </c>
      <c r="R16" s="14">
        <f t="shared" si="16"/>
        <v>0</v>
      </c>
      <c r="S16" s="14">
        <f t="shared" si="16"/>
        <v>0</v>
      </c>
      <c r="T16" s="14">
        <f t="shared" si="17"/>
        <v>0</v>
      </c>
      <c r="U16" s="14">
        <f t="shared" si="17"/>
        <v>0</v>
      </c>
      <c r="V16" s="14">
        <f t="shared" si="17"/>
        <v>0</v>
      </c>
      <c r="W16" s="14">
        <f t="shared" si="17"/>
        <v>0</v>
      </c>
      <c r="X16" s="14">
        <f t="shared" si="17"/>
        <v>0</v>
      </c>
      <c r="Y16" s="14">
        <f t="shared" si="17"/>
        <v>0</v>
      </c>
      <c r="Z16" s="14">
        <f t="shared" si="17"/>
        <v>0</v>
      </c>
      <c r="AA16" s="14">
        <f t="shared" si="17"/>
        <v>0</v>
      </c>
      <c r="AB16" s="14">
        <f t="shared" si="17"/>
        <v>6.9999999999999991</v>
      </c>
      <c r="AC16" s="14">
        <f t="shared" si="17"/>
        <v>3.5000000000000009</v>
      </c>
      <c r="AD16" s="14">
        <f t="shared" si="18"/>
        <v>6</v>
      </c>
      <c r="AE16" s="14">
        <f t="shared" si="18"/>
        <v>5.2500000000000018</v>
      </c>
      <c r="AF16" s="14">
        <f t="shared" si="18"/>
        <v>0</v>
      </c>
      <c r="AG16" s="14">
        <f t="shared" si="18"/>
        <v>0</v>
      </c>
      <c r="AH16" s="14">
        <f t="shared" si="18"/>
        <v>0</v>
      </c>
      <c r="AI16" s="14">
        <f t="shared" si="18"/>
        <v>0</v>
      </c>
      <c r="AJ16" s="14">
        <f t="shared" si="18"/>
        <v>0</v>
      </c>
      <c r="AK16" s="14">
        <f t="shared" si="18"/>
        <v>0</v>
      </c>
      <c r="AL16" s="14">
        <f t="shared" si="18"/>
        <v>0</v>
      </c>
      <c r="AM16" s="14">
        <f t="shared" si="18"/>
        <v>0</v>
      </c>
      <c r="AN16" s="14">
        <f t="shared" si="19"/>
        <v>0</v>
      </c>
      <c r="AO16" s="14">
        <f t="shared" si="19"/>
        <v>0</v>
      </c>
      <c r="AP16" s="14">
        <f t="shared" si="19"/>
        <v>0</v>
      </c>
      <c r="AQ16" s="14">
        <f t="shared" si="19"/>
        <v>0</v>
      </c>
      <c r="AR16" s="14">
        <f t="shared" si="19"/>
        <v>0</v>
      </c>
      <c r="AS16" s="14">
        <f t="shared" si="19"/>
        <v>0</v>
      </c>
      <c r="AT16" s="14">
        <f t="shared" si="19"/>
        <v>0</v>
      </c>
      <c r="AU16" s="14">
        <f t="shared" si="19"/>
        <v>0</v>
      </c>
      <c r="AV16" s="14">
        <f t="shared" si="19"/>
        <v>0</v>
      </c>
      <c r="AW16" s="14">
        <f t="shared" si="19"/>
        <v>0</v>
      </c>
      <c r="AX16" s="14">
        <f t="shared" si="20"/>
        <v>0</v>
      </c>
      <c r="AY16" s="14">
        <f t="shared" si="20"/>
        <v>0</v>
      </c>
      <c r="AZ16" s="14">
        <f t="shared" si="20"/>
        <v>0</v>
      </c>
      <c r="BA16" s="14">
        <f t="shared" si="20"/>
        <v>0</v>
      </c>
      <c r="BB16" s="14">
        <f t="shared" si="20"/>
        <v>0</v>
      </c>
      <c r="BC16" s="14">
        <f t="shared" si="20"/>
        <v>0</v>
      </c>
      <c r="BD16" s="14">
        <f t="shared" si="20"/>
        <v>0</v>
      </c>
      <c r="BE16" s="14">
        <f t="shared" si="20"/>
        <v>0</v>
      </c>
      <c r="BF16" s="14">
        <f t="shared" si="20"/>
        <v>0</v>
      </c>
      <c r="BG16" s="14">
        <f t="shared" si="20"/>
        <v>0</v>
      </c>
      <c r="BH16" s="14">
        <f t="shared" si="21"/>
        <v>0</v>
      </c>
      <c r="BI16" s="14">
        <f t="shared" si="21"/>
        <v>0</v>
      </c>
      <c r="BJ16" s="14">
        <f t="shared" si="21"/>
        <v>0</v>
      </c>
      <c r="BK16" s="14">
        <f t="shared" si="21"/>
        <v>0</v>
      </c>
      <c r="BL16" s="14">
        <f t="shared" si="21"/>
        <v>0</v>
      </c>
      <c r="BM16" s="14">
        <f t="shared" si="21"/>
        <v>0</v>
      </c>
      <c r="BN16" s="14">
        <f t="shared" si="21"/>
        <v>0</v>
      </c>
      <c r="BO16" s="14">
        <f t="shared" si="21"/>
        <v>0</v>
      </c>
      <c r="BP16" s="14">
        <f t="shared" si="21"/>
        <v>0</v>
      </c>
      <c r="BQ16" s="14">
        <f t="shared" si="21"/>
        <v>0</v>
      </c>
      <c r="BR16" s="14">
        <f t="shared" si="22"/>
        <v>0</v>
      </c>
      <c r="BS16" s="14">
        <f t="shared" si="22"/>
        <v>0</v>
      </c>
      <c r="BT16" s="14">
        <f t="shared" si="22"/>
        <v>0</v>
      </c>
      <c r="BU16" s="14">
        <f t="shared" si="22"/>
        <v>0</v>
      </c>
      <c r="BV16" s="14">
        <f t="shared" si="22"/>
        <v>0</v>
      </c>
      <c r="BW16" s="14">
        <f t="shared" si="22"/>
        <v>0</v>
      </c>
      <c r="BX16" s="14">
        <f t="shared" si="22"/>
        <v>0</v>
      </c>
      <c r="BY16" s="14">
        <f t="shared" si="22"/>
        <v>0</v>
      </c>
      <c r="BZ16" s="14">
        <f t="shared" si="22"/>
        <v>0</v>
      </c>
      <c r="CA16" s="14">
        <f t="shared" si="22"/>
        <v>0</v>
      </c>
      <c r="CB16" s="14">
        <f t="shared" si="23"/>
        <v>0</v>
      </c>
      <c r="CC16" s="14">
        <f t="shared" si="23"/>
        <v>0</v>
      </c>
      <c r="CD16" s="14">
        <f t="shared" si="23"/>
        <v>0</v>
      </c>
      <c r="CE16" s="14">
        <f t="shared" si="23"/>
        <v>0</v>
      </c>
      <c r="CF16" s="14">
        <f t="shared" si="23"/>
        <v>0</v>
      </c>
      <c r="CG16" s="14">
        <f t="shared" si="23"/>
        <v>0</v>
      </c>
      <c r="CH16" s="14">
        <f t="shared" si="23"/>
        <v>0</v>
      </c>
      <c r="CI16" s="14">
        <f t="shared" si="23"/>
        <v>0</v>
      </c>
      <c r="CJ16" s="14">
        <f t="shared" si="23"/>
        <v>0</v>
      </c>
      <c r="CK16" s="14">
        <f t="shared" si="23"/>
        <v>0</v>
      </c>
      <c r="CL16" s="14">
        <f t="shared" si="24"/>
        <v>0</v>
      </c>
      <c r="CM16" s="14">
        <f t="shared" si="24"/>
        <v>0</v>
      </c>
      <c r="CN16" s="14">
        <f t="shared" si="24"/>
        <v>0</v>
      </c>
      <c r="CO16" s="14">
        <f t="shared" si="24"/>
        <v>0</v>
      </c>
      <c r="CP16" s="14">
        <f t="shared" si="24"/>
        <v>0</v>
      </c>
      <c r="CQ16" s="14">
        <f t="shared" si="24"/>
        <v>0</v>
      </c>
      <c r="CR16" s="14">
        <f t="shared" si="24"/>
        <v>0</v>
      </c>
      <c r="CS16" s="14">
        <f t="shared" si="24"/>
        <v>0</v>
      </c>
    </row>
    <row r="17" spans="1:97" x14ac:dyDescent="0.3">
      <c r="A17" s="21">
        <v>7</v>
      </c>
      <c r="B17" s="2">
        <v>19744</v>
      </c>
      <c r="C17" s="24" t="s">
        <v>396</v>
      </c>
      <c r="D17" s="7"/>
      <c r="E17" s="82" t="s">
        <v>210</v>
      </c>
      <c r="H17" s="13">
        <f t="shared" si="6"/>
        <v>35</v>
      </c>
      <c r="J17" s="14">
        <f t="shared" si="16"/>
        <v>0</v>
      </c>
      <c r="K17" s="14">
        <f t="shared" si="16"/>
        <v>0</v>
      </c>
      <c r="L17" s="14">
        <f t="shared" si="16"/>
        <v>0</v>
      </c>
      <c r="M17" s="14">
        <f t="shared" si="16"/>
        <v>0</v>
      </c>
      <c r="N17" s="14">
        <f t="shared" si="16"/>
        <v>0</v>
      </c>
      <c r="O17" s="14">
        <f t="shared" si="16"/>
        <v>0</v>
      </c>
      <c r="P17" s="14">
        <f t="shared" si="16"/>
        <v>0</v>
      </c>
      <c r="Q17" s="14">
        <f t="shared" si="16"/>
        <v>0</v>
      </c>
      <c r="R17" s="14">
        <f t="shared" si="16"/>
        <v>0</v>
      </c>
      <c r="S17" s="14">
        <f t="shared" si="16"/>
        <v>0</v>
      </c>
      <c r="T17" s="14">
        <f t="shared" si="17"/>
        <v>0</v>
      </c>
      <c r="U17" s="14">
        <f t="shared" si="17"/>
        <v>0</v>
      </c>
      <c r="V17" s="44">
        <f t="shared" si="17"/>
        <v>0.99999999999999911</v>
      </c>
      <c r="W17" s="14">
        <f t="shared" si="17"/>
        <v>0</v>
      </c>
      <c r="X17" s="44">
        <f t="shared" si="17"/>
        <v>6.0000000000000018</v>
      </c>
      <c r="Y17" s="44">
        <f t="shared" si="17"/>
        <v>7.0000000000000009</v>
      </c>
      <c r="Z17" s="44">
        <f t="shared" si="17"/>
        <v>3.7499999999999987</v>
      </c>
      <c r="AA17" s="44">
        <f t="shared" si="17"/>
        <v>7</v>
      </c>
      <c r="AB17" s="14">
        <f t="shared" si="17"/>
        <v>0</v>
      </c>
      <c r="AC17" s="14">
        <f t="shared" si="17"/>
        <v>0</v>
      </c>
      <c r="AD17" s="14">
        <f t="shared" si="18"/>
        <v>0</v>
      </c>
      <c r="AE17" s="14">
        <f t="shared" si="18"/>
        <v>0</v>
      </c>
      <c r="AF17" s="14">
        <f t="shared" si="18"/>
        <v>0</v>
      </c>
      <c r="AG17" s="14">
        <f t="shared" si="18"/>
        <v>6.9999999999999982</v>
      </c>
      <c r="AH17" s="14">
        <f t="shared" si="18"/>
        <v>2.25</v>
      </c>
      <c r="AI17" s="14">
        <f t="shared" si="18"/>
        <v>0.99999999999999911</v>
      </c>
      <c r="AJ17" s="14">
        <f t="shared" si="18"/>
        <v>0</v>
      </c>
      <c r="AK17" s="14">
        <f t="shared" si="18"/>
        <v>0</v>
      </c>
      <c r="AL17" s="14">
        <f t="shared" si="18"/>
        <v>0</v>
      </c>
      <c r="AM17" s="14">
        <f t="shared" si="18"/>
        <v>0</v>
      </c>
      <c r="AN17" s="14">
        <f t="shared" si="19"/>
        <v>0</v>
      </c>
      <c r="AO17" s="14">
        <f t="shared" si="19"/>
        <v>0</v>
      </c>
      <c r="AP17" s="14">
        <f t="shared" si="19"/>
        <v>0</v>
      </c>
      <c r="AQ17" s="14">
        <f t="shared" si="19"/>
        <v>0</v>
      </c>
      <c r="AR17" s="14">
        <f t="shared" si="19"/>
        <v>0</v>
      </c>
      <c r="AS17" s="14">
        <f t="shared" si="19"/>
        <v>0</v>
      </c>
      <c r="AT17" s="14">
        <f t="shared" si="19"/>
        <v>0</v>
      </c>
      <c r="AU17" s="14">
        <f t="shared" si="19"/>
        <v>0</v>
      </c>
      <c r="AV17" s="14">
        <f t="shared" si="19"/>
        <v>0</v>
      </c>
      <c r="AW17" s="14">
        <f t="shared" si="19"/>
        <v>0</v>
      </c>
      <c r="AX17" s="14">
        <f t="shared" si="20"/>
        <v>0</v>
      </c>
      <c r="AY17" s="14">
        <f t="shared" si="20"/>
        <v>0</v>
      </c>
      <c r="AZ17" s="14">
        <f t="shared" si="20"/>
        <v>0</v>
      </c>
      <c r="BA17" s="14">
        <f t="shared" si="20"/>
        <v>0</v>
      </c>
      <c r="BB17" s="14">
        <f t="shared" si="20"/>
        <v>0</v>
      </c>
      <c r="BC17" s="14">
        <f t="shared" si="20"/>
        <v>0</v>
      </c>
      <c r="BD17" s="14">
        <f t="shared" si="20"/>
        <v>0</v>
      </c>
      <c r="BE17" s="14">
        <f t="shared" si="20"/>
        <v>0</v>
      </c>
      <c r="BF17" s="14">
        <f t="shared" si="20"/>
        <v>0</v>
      </c>
      <c r="BG17" s="14">
        <f t="shared" si="20"/>
        <v>0</v>
      </c>
      <c r="BH17" s="14">
        <f t="shared" si="21"/>
        <v>0</v>
      </c>
      <c r="BI17" s="14">
        <f t="shared" si="21"/>
        <v>0</v>
      </c>
      <c r="BJ17" s="14">
        <f t="shared" si="21"/>
        <v>0</v>
      </c>
      <c r="BK17" s="14">
        <f t="shared" si="21"/>
        <v>0</v>
      </c>
      <c r="BL17" s="14">
        <f t="shared" si="21"/>
        <v>0</v>
      </c>
      <c r="BM17" s="14">
        <f t="shared" si="21"/>
        <v>0</v>
      </c>
      <c r="BN17" s="14">
        <f t="shared" si="21"/>
        <v>0</v>
      </c>
      <c r="BO17" s="14">
        <f t="shared" si="21"/>
        <v>0</v>
      </c>
      <c r="BP17" s="14">
        <f t="shared" si="21"/>
        <v>0</v>
      </c>
      <c r="BQ17" s="14">
        <f t="shared" si="21"/>
        <v>0</v>
      </c>
      <c r="BR17" s="14">
        <f t="shared" si="22"/>
        <v>0</v>
      </c>
      <c r="BS17" s="14">
        <f t="shared" si="22"/>
        <v>0</v>
      </c>
      <c r="BT17" s="14">
        <f t="shared" si="22"/>
        <v>0</v>
      </c>
      <c r="BU17" s="14">
        <f t="shared" si="22"/>
        <v>0</v>
      </c>
      <c r="BV17" s="14">
        <f t="shared" si="22"/>
        <v>0</v>
      </c>
      <c r="BW17" s="14">
        <f t="shared" si="22"/>
        <v>0</v>
      </c>
      <c r="BX17" s="14">
        <f t="shared" si="22"/>
        <v>0</v>
      </c>
      <c r="BY17" s="14">
        <f t="shared" si="22"/>
        <v>0</v>
      </c>
      <c r="BZ17" s="14">
        <f t="shared" si="22"/>
        <v>0</v>
      </c>
      <c r="CA17" s="14">
        <f t="shared" si="22"/>
        <v>0</v>
      </c>
      <c r="CB17" s="14">
        <f t="shared" si="23"/>
        <v>0</v>
      </c>
      <c r="CC17" s="14">
        <f t="shared" si="23"/>
        <v>0</v>
      </c>
      <c r="CD17" s="14">
        <f t="shared" si="23"/>
        <v>0</v>
      </c>
      <c r="CE17" s="14">
        <f t="shared" si="23"/>
        <v>0</v>
      </c>
      <c r="CF17" s="14">
        <f t="shared" si="23"/>
        <v>0</v>
      </c>
      <c r="CG17" s="14">
        <f t="shared" si="23"/>
        <v>0</v>
      </c>
      <c r="CH17" s="14">
        <f t="shared" si="23"/>
        <v>0</v>
      </c>
      <c r="CI17" s="14">
        <f t="shared" si="23"/>
        <v>0</v>
      </c>
      <c r="CJ17" s="14">
        <f t="shared" si="23"/>
        <v>0</v>
      </c>
      <c r="CK17" s="14">
        <f t="shared" si="23"/>
        <v>0</v>
      </c>
      <c r="CL17" s="14">
        <f t="shared" si="24"/>
        <v>0</v>
      </c>
      <c r="CM17" s="14">
        <f t="shared" si="24"/>
        <v>0</v>
      </c>
      <c r="CN17" s="14">
        <f t="shared" si="24"/>
        <v>0</v>
      </c>
      <c r="CO17" s="14">
        <f t="shared" si="24"/>
        <v>0</v>
      </c>
      <c r="CP17" s="14">
        <f t="shared" si="24"/>
        <v>0</v>
      </c>
      <c r="CQ17" s="14">
        <f t="shared" si="24"/>
        <v>0</v>
      </c>
      <c r="CR17" s="14">
        <f t="shared" si="24"/>
        <v>0</v>
      </c>
      <c r="CS17" s="14">
        <f t="shared" si="24"/>
        <v>0</v>
      </c>
    </row>
    <row r="18" spans="1:97" x14ac:dyDescent="0.3">
      <c r="A18" s="21">
        <v>7</v>
      </c>
      <c r="B18" s="2">
        <v>19744</v>
      </c>
      <c r="C18" s="24" t="s">
        <v>397</v>
      </c>
      <c r="D18" s="7"/>
      <c r="E18" s="28" t="s">
        <v>211</v>
      </c>
      <c r="F18" s="30"/>
      <c r="H18" s="13">
        <f t="shared" si="6"/>
        <v>0</v>
      </c>
      <c r="I18" s="14">
        <f t="shared" ref="I18:I27" si="25">SUMIFS($G$33:$G$501,$B$33:$B$501,$C18,$D$33:$D$501,I$3)</f>
        <v>0</v>
      </c>
      <c r="J18" s="14">
        <f t="shared" si="16"/>
        <v>0</v>
      </c>
      <c r="K18" s="14">
        <f t="shared" si="16"/>
        <v>0</v>
      </c>
      <c r="L18" s="14">
        <f t="shared" si="16"/>
        <v>0</v>
      </c>
      <c r="M18" s="14">
        <f t="shared" si="16"/>
        <v>0</v>
      </c>
      <c r="N18" s="14">
        <f t="shared" si="16"/>
        <v>0</v>
      </c>
      <c r="O18" s="14">
        <f t="shared" si="16"/>
        <v>0</v>
      </c>
      <c r="P18" s="14">
        <f t="shared" si="16"/>
        <v>0</v>
      </c>
      <c r="Q18" s="14">
        <f t="shared" si="16"/>
        <v>0</v>
      </c>
      <c r="R18" s="14">
        <f t="shared" si="16"/>
        <v>0</v>
      </c>
      <c r="S18" s="14">
        <f t="shared" si="16"/>
        <v>0</v>
      </c>
      <c r="T18" s="14">
        <f t="shared" si="17"/>
        <v>0</v>
      </c>
      <c r="U18" s="14">
        <f t="shared" si="17"/>
        <v>0</v>
      </c>
      <c r="V18" s="14">
        <f t="shared" si="17"/>
        <v>0</v>
      </c>
      <c r="W18" s="14">
        <f t="shared" si="17"/>
        <v>0</v>
      </c>
      <c r="X18" s="14">
        <f t="shared" si="17"/>
        <v>0</v>
      </c>
      <c r="Y18" s="14">
        <f t="shared" si="17"/>
        <v>0</v>
      </c>
      <c r="Z18" s="14">
        <f t="shared" si="17"/>
        <v>0</v>
      </c>
      <c r="AA18" s="14">
        <f t="shared" si="17"/>
        <v>0</v>
      </c>
      <c r="AB18" s="14">
        <f t="shared" si="17"/>
        <v>0</v>
      </c>
      <c r="AC18" s="14">
        <f t="shared" si="17"/>
        <v>0</v>
      </c>
      <c r="AD18" s="14">
        <f t="shared" si="18"/>
        <v>0</v>
      </c>
      <c r="AE18" s="14">
        <f t="shared" si="18"/>
        <v>0</v>
      </c>
      <c r="AF18" s="14">
        <f t="shared" si="18"/>
        <v>0</v>
      </c>
      <c r="AG18" s="14">
        <f t="shared" si="18"/>
        <v>0</v>
      </c>
      <c r="AH18" s="14">
        <f t="shared" si="18"/>
        <v>0</v>
      </c>
      <c r="AI18" s="14">
        <f t="shared" si="18"/>
        <v>0</v>
      </c>
      <c r="AJ18" s="14">
        <f t="shared" si="18"/>
        <v>0</v>
      </c>
      <c r="AK18" s="14">
        <f t="shared" si="18"/>
        <v>0</v>
      </c>
      <c r="AL18" s="14">
        <f t="shared" si="18"/>
        <v>0</v>
      </c>
      <c r="AM18" s="14">
        <f t="shared" si="18"/>
        <v>0</v>
      </c>
      <c r="AN18" s="14">
        <f t="shared" si="19"/>
        <v>0</v>
      </c>
      <c r="AO18" s="14">
        <f t="shared" si="19"/>
        <v>0</v>
      </c>
      <c r="AP18" s="14">
        <f t="shared" si="19"/>
        <v>0</v>
      </c>
      <c r="AQ18" s="14">
        <f t="shared" si="19"/>
        <v>0</v>
      </c>
      <c r="AR18" s="14">
        <f t="shared" si="19"/>
        <v>0</v>
      </c>
      <c r="AS18" s="14">
        <f t="shared" si="19"/>
        <v>0</v>
      </c>
      <c r="AT18" s="14">
        <f t="shared" si="19"/>
        <v>0</v>
      </c>
      <c r="AU18" s="14">
        <f t="shared" si="19"/>
        <v>0</v>
      </c>
      <c r="AV18" s="14">
        <f t="shared" si="19"/>
        <v>0</v>
      </c>
      <c r="AW18" s="14">
        <f t="shared" si="19"/>
        <v>0</v>
      </c>
      <c r="AX18" s="14">
        <f t="shared" si="20"/>
        <v>0</v>
      </c>
      <c r="AY18" s="14">
        <f t="shared" si="20"/>
        <v>0</v>
      </c>
      <c r="AZ18" s="14">
        <f t="shared" si="20"/>
        <v>0</v>
      </c>
      <c r="BA18" s="14">
        <f t="shared" si="20"/>
        <v>0</v>
      </c>
      <c r="BB18" s="14">
        <f t="shared" si="20"/>
        <v>0</v>
      </c>
      <c r="BC18" s="14">
        <f t="shared" si="20"/>
        <v>0</v>
      </c>
      <c r="BD18" s="14">
        <f t="shared" si="20"/>
        <v>0</v>
      </c>
      <c r="BE18" s="14">
        <f t="shared" si="20"/>
        <v>0</v>
      </c>
      <c r="BF18" s="14">
        <f t="shared" si="20"/>
        <v>0</v>
      </c>
      <c r="BG18" s="14">
        <f t="shared" si="20"/>
        <v>0</v>
      </c>
      <c r="BH18" s="14">
        <f t="shared" si="21"/>
        <v>0</v>
      </c>
      <c r="BI18" s="14">
        <f t="shared" si="21"/>
        <v>0</v>
      </c>
      <c r="BJ18" s="14">
        <f t="shared" si="21"/>
        <v>0</v>
      </c>
      <c r="BK18" s="14">
        <f t="shared" si="21"/>
        <v>0</v>
      </c>
      <c r="BL18" s="14">
        <f t="shared" si="21"/>
        <v>0</v>
      </c>
      <c r="BM18" s="14">
        <f t="shared" si="21"/>
        <v>0</v>
      </c>
      <c r="BN18" s="14">
        <f t="shared" si="21"/>
        <v>0</v>
      </c>
      <c r="BO18" s="14">
        <f t="shared" si="21"/>
        <v>0</v>
      </c>
      <c r="BP18" s="14">
        <f t="shared" si="21"/>
        <v>0</v>
      </c>
      <c r="BQ18" s="14">
        <f t="shared" si="21"/>
        <v>0</v>
      </c>
      <c r="BR18" s="14">
        <f t="shared" si="22"/>
        <v>0</v>
      </c>
      <c r="BS18" s="14">
        <f t="shared" si="22"/>
        <v>0</v>
      </c>
      <c r="BT18" s="14">
        <f t="shared" si="22"/>
        <v>0</v>
      </c>
      <c r="BU18" s="14">
        <f t="shared" si="22"/>
        <v>0</v>
      </c>
      <c r="BV18" s="14">
        <f t="shared" si="22"/>
        <v>0</v>
      </c>
      <c r="BW18" s="14">
        <f t="shared" si="22"/>
        <v>0</v>
      </c>
      <c r="BX18" s="14">
        <f t="shared" si="22"/>
        <v>0</v>
      </c>
      <c r="BY18" s="14">
        <f t="shared" si="22"/>
        <v>0</v>
      </c>
      <c r="BZ18" s="14">
        <f t="shared" si="22"/>
        <v>0</v>
      </c>
      <c r="CA18" s="14">
        <f t="shared" si="22"/>
        <v>0</v>
      </c>
      <c r="CB18" s="14">
        <f t="shared" si="23"/>
        <v>0</v>
      </c>
      <c r="CC18" s="14">
        <f t="shared" si="23"/>
        <v>0</v>
      </c>
      <c r="CD18" s="14">
        <f t="shared" si="23"/>
        <v>0</v>
      </c>
      <c r="CE18" s="14">
        <f t="shared" si="23"/>
        <v>0</v>
      </c>
      <c r="CF18" s="14">
        <f t="shared" si="23"/>
        <v>0</v>
      </c>
      <c r="CG18" s="14">
        <f t="shared" si="23"/>
        <v>0</v>
      </c>
      <c r="CH18" s="14">
        <f t="shared" si="23"/>
        <v>0</v>
      </c>
      <c r="CI18" s="14">
        <f t="shared" si="23"/>
        <v>0</v>
      </c>
      <c r="CJ18" s="14">
        <f t="shared" si="23"/>
        <v>0</v>
      </c>
      <c r="CK18" s="14">
        <f t="shared" si="23"/>
        <v>0</v>
      </c>
      <c r="CL18" s="14">
        <f t="shared" si="24"/>
        <v>0</v>
      </c>
      <c r="CM18" s="14">
        <f t="shared" si="24"/>
        <v>0</v>
      </c>
      <c r="CN18" s="14">
        <f t="shared" si="24"/>
        <v>0</v>
      </c>
      <c r="CO18" s="14">
        <f t="shared" si="24"/>
        <v>0</v>
      </c>
      <c r="CP18" s="14">
        <f t="shared" si="24"/>
        <v>0</v>
      </c>
      <c r="CQ18" s="14">
        <f t="shared" si="24"/>
        <v>0</v>
      </c>
      <c r="CR18" s="14">
        <f t="shared" si="24"/>
        <v>0</v>
      </c>
      <c r="CS18" s="14">
        <f t="shared" si="24"/>
        <v>0</v>
      </c>
    </row>
    <row r="19" spans="1:97" x14ac:dyDescent="0.3">
      <c r="A19" s="21">
        <v>5</v>
      </c>
      <c r="B19" s="2">
        <v>19307</v>
      </c>
      <c r="C19" s="24" t="s">
        <v>410</v>
      </c>
      <c r="D19" s="7"/>
      <c r="E19" s="29" t="s">
        <v>410</v>
      </c>
      <c r="F19" s="30"/>
      <c r="H19" s="13">
        <f t="shared" si="6"/>
        <v>0.99999999999999911</v>
      </c>
      <c r="I19" s="14">
        <f t="shared" si="25"/>
        <v>0</v>
      </c>
      <c r="J19" s="14">
        <f t="shared" si="16"/>
        <v>0</v>
      </c>
      <c r="K19" s="14">
        <f t="shared" si="16"/>
        <v>0.99999999999999911</v>
      </c>
      <c r="L19" s="14">
        <f t="shared" si="16"/>
        <v>0</v>
      </c>
      <c r="M19" s="14">
        <f t="shared" si="16"/>
        <v>0</v>
      </c>
      <c r="N19" s="14">
        <f t="shared" si="16"/>
        <v>0</v>
      </c>
      <c r="O19" s="14">
        <f t="shared" si="16"/>
        <v>0</v>
      </c>
      <c r="P19" s="14">
        <f t="shared" si="16"/>
        <v>0</v>
      </c>
      <c r="Q19" s="14">
        <f t="shared" si="16"/>
        <v>0</v>
      </c>
      <c r="R19" s="14">
        <f t="shared" si="16"/>
        <v>0</v>
      </c>
      <c r="S19" s="14">
        <f t="shared" si="16"/>
        <v>0</v>
      </c>
      <c r="T19" s="14">
        <f t="shared" si="17"/>
        <v>0</v>
      </c>
      <c r="U19" s="14">
        <f t="shared" si="17"/>
        <v>0</v>
      </c>
      <c r="V19" s="14">
        <f t="shared" si="17"/>
        <v>0</v>
      </c>
      <c r="W19" s="14">
        <f t="shared" si="17"/>
        <v>0</v>
      </c>
      <c r="X19" s="14">
        <f t="shared" si="17"/>
        <v>0</v>
      </c>
      <c r="Y19" s="14">
        <f t="shared" si="17"/>
        <v>0</v>
      </c>
      <c r="Z19" s="14">
        <f t="shared" si="17"/>
        <v>0</v>
      </c>
      <c r="AA19" s="14">
        <f t="shared" si="17"/>
        <v>0</v>
      </c>
      <c r="AB19" s="14">
        <f t="shared" si="17"/>
        <v>0</v>
      </c>
      <c r="AC19" s="14">
        <f t="shared" si="17"/>
        <v>0</v>
      </c>
      <c r="AD19" s="14">
        <f t="shared" si="18"/>
        <v>0</v>
      </c>
      <c r="AE19" s="14">
        <f t="shared" si="18"/>
        <v>0</v>
      </c>
      <c r="AF19" s="14">
        <f t="shared" si="18"/>
        <v>0</v>
      </c>
      <c r="AG19" s="14">
        <f t="shared" si="18"/>
        <v>0</v>
      </c>
      <c r="AH19" s="14">
        <f t="shared" si="18"/>
        <v>0</v>
      </c>
      <c r="AI19" s="14">
        <f t="shared" si="18"/>
        <v>0</v>
      </c>
      <c r="AJ19" s="14">
        <f t="shared" si="18"/>
        <v>0</v>
      </c>
      <c r="AK19" s="14">
        <f t="shared" si="18"/>
        <v>0</v>
      </c>
      <c r="AL19" s="14">
        <f t="shared" si="18"/>
        <v>0</v>
      </c>
      <c r="AM19" s="14">
        <f t="shared" si="18"/>
        <v>0</v>
      </c>
      <c r="AN19" s="14">
        <f t="shared" si="19"/>
        <v>0</v>
      </c>
      <c r="AO19" s="14">
        <f t="shared" si="19"/>
        <v>0</v>
      </c>
      <c r="AP19" s="14">
        <f t="shared" si="19"/>
        <v>0</v>
      </c>
      <c r="AQ19" s="14">
        <f t="shared" si="19"/>
        <v>0</v>
      </c>
      <c r="AR19" s="14">
        <f t="shared" si="19"/>
        <v>0</v>
      </c>
      <c r="AS19" s="14">
        <f t="shared" si="19"/>
        <v>0</v>
      </c>
      <c r="AT19" s="14">
        <f t="shared" si="19"/>
        <v>0</v>
      </c>
      <c r="AU19" s="14">
        <f t="shared" si="19"/>
        <v>0</v>
      </c>
      <c r="AV19" s="14">
        <f t="shared" si="19"/>
        <v>0</v>
      </c>
      <c r="AW19" s="14">
        <f t="shared" si="19"/>
        <v>0</v>
      </c>
      <c r="AX19" s="14">
        <f t="shared" si="20"/>
        <v>0</v>
      </c>
      <c r="AY19" s="14">
        <f t="shared" si="20"/>
        <v>0</v>
      </c>
      <c r="AZ19" s="14">
        <f t="shared" si="20"/>
        <v>0</v>
      </c>
      <c r="BA19" s="14">
        <f t="shared" si="20"/>
        <v>0</v>
      </c>
      <c r="BB19" s="14">
        <f t="shared" si="20"/>
        <v>0</v>
      </c>
      <c r="BC19" s="14">
        <f t="shared" si="20"/>
        <v>0</v>
      </c>
      <c r="BD19" s="14">
        <f t="shared" si="20"/>
        <v>0</v>
      </c>
      <c r="BE19" s="14">
        <f t="shared" si="20"/>
        <v>0</v>
      </c>
      <c r="BF19" s="14">
        <f t="shared" si="20"/>
        <v>0</v>
      </c>
      <c r="BG19" s="14">
        <f t="shared" si="20"/>
        <v>0</v>
      </c>
      <c r="BH19" s="14">
        <f t="shared" si="21"/>
        <v>0</v>
      </c>
      <c r="BI19" s="14">
        <f t="shared" si="21"/>
        <v>0</v>
      </c>
      <c r="BJ19" s="14">
        <f t="shared" si="21"/>
        <v>0</v>
      </c>
      <c r="BK19" s="14">
        <f t="shared" si="21"/>
        <v>0</v>
      </c>
      <c r="BL19" s="14">
        <f t="shared" si="21"/>
        <v>0</v>
      </c>
      <c r="BM19" s="14">
        <f t="shared" si="21"/>
        <v>0</v>
      </c>
      <c r="BN19" s="14">
        <f t="shared" si="21"/>
        <v>0</v>
      </c>
      <c r="BO19" s="14">
        <f t="shared" si="21"/>
        <v>0</v>
      </c>
      <c r="BP19" s="14">
        <f t="shared" si="21"/>
        <v>0</v>
      </c>
      <c r="BQ19" s="14">
        <f t="shared" si="21"/>
        <v>0</v>
      </c>
      <c r="BR19" s="14">
        <f t="shared" si="22"/>
        <v>0</v>
      </c>
      <c r="BS19" s="14">
        <f t="shared" si="22"/>
        <v>0</v>
      </c>
      <c r="BT19" s="14">
        <f t="shared" si="22"/>
        <v>0</v>
      </c>
      <c r="BU19" s="14">
        <f t="shared" si="22"/>
        <v>0</v>
      </c>
      <c r="BV19" s="14">
        <f t="shared" si="22"/>
        <v>0</v>
      </c>
      <c r="BW19" s="14">
        <f t="shared" si="22"/>
        <v>0</v>
      </c>
      <c r="BX19" s="14">
        <f t="shared" si="22"/>
        <v>0</v>
      </c>
      <c r="BY19" s="14">
        <f t="shared" si="22"/>
        <v>0</v>
      </c>
      <c r="BZ19" s="14">
        <f t="shared" si="22"/>
        <v>0</v>
      </c>
      <c r="CA19" s="14">
        <f t="shared" si="22"/>
        <v>0</v>
      </c>
      <c r="CB19" s="14">
        <f t="shared" si="23"/>
        <v>0</v>
      </c>
      <c r="CC19" s="14">
        <f t="shared" si="23"/>
        <v>0</v>
      </c>
      <c r="CD19" s="14">
        <f t="shared" si="23"/>
        <v>0</v>
      </c>
      <c r="CE19" s="14">
        <f t="shared" si="23"/>
        <v>0</v>
      </c>
      <c r="CF19" s="14">
        <f t="shared" si="23"/>
        <v>0</v>
      </c>
      <c r="CG19" s="14">
        <f t="shared" si="23"/>
        <v>0</v>
      </c>
      <c r="CH19" s="14">
        <f t="shared" si="23"/>
        <v>0</v>
      </c>
      <c r="CI19" s="14">
        <f t="shared" si="23"/>
        <v>0</v>
      </c>
      <c r="CJ19" s="14">
        <f t="shared" si="23"/>
        <v>0</v>
      </c>
      <c r="CK19" s="14">
        <f t="shared" si="23"/>
        <v>0</v>
      </c>
      <c r="CL19" s="14">
        <f t="shared" si="24"/>
        <v>0</v>
      </c>
      <c r="CM19" s="14">
        <f t="shared" si="24"/>
        <v>0</v>
      </c>
      <c r="CN19" s="14">
        <f t="shared" si="24"/>
        <v>0</v>
      </c>
      <c r="CO19" s="14">
        <f t="shared" si="24"/>
        <v>0</v>
      </c>
      <c r="CP19" s="14">
        <f t="shared" si="24"/>
        <v>0</v>
      </c>
      <c r="CQ19" s="14">
        <f t="shared" si="24"/>
        <v>0</v>
      </c>
      <c r="CR19" s="14">
        <f t="shared" si="24"/>
        <v>0</v>
      </c>
      <c r="CS19" s="14">
        <f t="shared" si="24"/>
        <v>0</v>
      </c>
    </row>
    <row r="20" spans="1:97" x14ac:dyDescent="0.3">
      <c r="A20" s="2">
        <v>6</v>
      </c>
      <c r="B20" s="2">
        <v>19299</v>
      </c>
      <c r="C20" s="24" t="s">
        <v>447</v>
      </c>
      <c r="D20" s="7"/>
      <c r="E20" s="120" t="str">
        <f>C20</f>
        <v>Input Documents' Analysis 20107</v>
      </c>
      <c r="F20" s="30"/>
      <c r="H20" s="13">
        <f t="shared" si="6"/>
        <v>0</v>
      </c>
      <c r="I20" s="14">
        <f t="shared" si="25"/>
        <v>0</v>
      </c>
      <c r="J20" s="14">
        <f t="shared" ref="J20:S27" si="26">SUMIFS($G$33:$G$501,$B$33:$B$501,$C20,$D$33:$D$501,J$3)</f>
        <v>0</v>
      </c>
      <c r="K20" s="14">
        <f t="shared" si="26"/>
        <v>0</v>
      </c>
      <c r="L20" s="14">
        <f t="shared" si="26"/>
        <v>0</v>
      </c>
      <c r="M20" s="14">
        <f t="shared" si="26"/>
        <v>0</v>
      </c>
      <c r="N20" s="14">
        <f t="shared" si="26"/>
        <v>0</v>
      </c>
      <c r="O20" s="14">
        <f t="shared" si="26"/>
        <v>0</v>
      </c>
      <c r="P20" s="14">
        <f t="shared" si="26"/>
        <v>0</v>
      </c>
      <c r="Q20" s="14">
        <f t="shared" si="26"/>
        <v>0</v>
      </c>
      <c r="R20" s="14">
        <f t="shared" si="26"/>
        <v>0</v>
      </c>
      <c r="S20" s="14">
        <f t="shared" si="26"/>
        <v>0</v>
      </c>
      <c r="T20" s="14">
        <f t="shared" ref="T20:AC27" si="27">SUMIFS($G$33:$G$501,$B$33:$B$501,$C20,$D$33:$D$501,T$3)</f>
        <v>0</v>
      </c>
      <c r="U20" s="14">
        <f t="shared" si="27"/>
        <v>0</v>
      </c>
      <c r="V20" s="14">
        <f t="shared" si="27"/>
        <v>0</v>
      </c>
      <c r="W20" s="14">
        <f t="shared" si="27"/>
        <v>0</v>
      </c>
      <c r="X20" s="14">
        <f t="shared" si="27"/>
        <v>0</v>
      </c>
      <c r="Y20" s="14">
        <f t="shared" si="27"/>
        <v>0</v>
      </c>
      <c r="Z20" s="14">
        <f t="shared" si="27"/>
        <v>0</v>
      </c>
      <c r="AA20" s="14">
        <f t="shared" si="27"/>
        <v>0</v>
      </c>
      <c r="AB20" s="14">
        <f t="shared" si="27"/>
        <v>0</v>
      </c>
      <c r="AC20" s="14">
        <f t="shared" si="27"/>
        <v>0</v>
      </c>
      <c r="AD20" s="14">
        <f t="shared" ref="AD20:AM27" si="28">SUMIFS($G$33:$G$501,$B$33:$B$501,$C20,$D$33:$D$501,AD$3)</f>
        <v>0</v>
      </c>
      <c r="AE20" s="14">
        <f t="shared" si="28"/>
        <v>0</v>
      </c>
      <c r="AF20" s="14">
        <f t="shared" si="28"/>
        <v>0</v>
      </c>
      <c r="AG20" s="14">
        <f t="shared" si="28"/>
        <v>0</v>
      </c>
      <c r="AH20" s="14">
        <f t="shared" si="28"/>
        <v>0</v>
      </c>
      <c r="AI20" s="14">
        <f t="shared" si="28"/>
        <v>0</v>
      </c>
      <c r="AJ20" s="14">
        <f t="shared" si="28"/>
        <v>0</v>
      </c>
      <c r="AK20" s="14">
        <f t="shared" si="28"/>
        <v>0</v>
      </c>
      <c r="AL20" s="14">
        <f t="shared" si="28"/>
        <v>0</v>
      </c>
      <c r="AM20" s="14">
        <f t="shared" si="28"/>
        <v>0</v>
      </c>
      <c r="AN20" s="14">
        <f t="shared" ref="AN20:AW27" si="29">SUMIFS($G$33:$G$501,$B$33:$B$501,$C20,$D$33:$D$501,AN$3)</f>
        <v>0</v>
      </c>
      <c r="AO20" s="14">
        <f t="shared" si="29"/>
        <v>0</v>
      </c>
      <c r="AP20" s="14">
        <f t="shared" si="29"/>
        <v>0</v>
      </c>
      <c r="AQ20" s="14">
        <f t="shared" si="29"/>
        <v>0</v>
      </c>
      <c r="AR20" s="14">
        <f t="shared" si="29"/>
        <v>0</v>
      </c>
      <c r="AS20" s="14">
        <f t="shared" si="29"/>
        <v>0</v>
      </c>
      <c r="AT20" s="14">
        <f t="shared" si="29"/>
        <v>0</v>
      </c>
      <c r="AU20" s="14">
        <f t="shared" si="29"/>
        <v>0</v>
      </c>
      <c r="AV20" s="14">
        <f t="shared" si="29"/>
        <v>0</v>
      </c>
      <c r="AW20" s="14">
        <f t="shared" si="29"/>
        <v>0</v>
      </c>
      <c r="AX20" s="14">
        <f t="shared" ref="AX20:BG27" si="30">SUMIFS($G$33:$G$501,$B$33:$B$501,$C20,$D$33:$D$501,AX$3)</f>
        <v>0</v>
      </c>
      <c r="AY20" s="14">
        <f t="shared" si="30"/>
        <v>0</v>
      </c>
      <c r="AZ20" s="14">
        <f t="shared" si="30"/>
        <v>0</v>
      </c>
      <c r="BA20" s="14">
        <f t="shared" si="30"/>
        <v>0</v>
      </c>
      <c r="BB20" s="14">
        <f t="shared" si="30"/>
        <v>0</v>
      </c>
      <c r="BC20" s="14">
        <f t="shared" si="30"/>
        <v>0</v>
      </c>
      <c r="BD20" s="14">
        <f t="shared" si="30"/>
        <v>0</v>
      </c>
      <c r="BE20" s="14">
        <f t="shared" si="30"/>
        <v>0</v>
      </c>
      <c r="BF20" s="14">
        <f t="shared" si="30"/>
        <v>0</v>
      </c>
      <c r="BG20" s="14">
        <f t="shared" si="30"/>
        <v>0</v>
      </c>
      <c r="BH20" s="14">
        <f t="shared" ref="BH20:BS27" si="31">SUMIFS($G$33:$G$501,$B$33:$B$501,$C20,$D$33:$D$501,BH$3)</f>
        <v>0</v>
      </c>
      <c r="BI20" s="14">
        <f t="shared" si="31"/>
        <v>0</v>
      </c>
      <c r="BJ20" s="14">
        <f t="shared" si="31"/>
        <v>0</v>
      </c>
      <c r="BK20" s="14">
        <f t="shared" si="31"/>
        <v>0</v>
      </c>
      <c r="BL20" s="14">
        <f t="shared" si="31"/>
        <v>0</v>
      </c>
      <c r="BM20" s="14">
        <f t="shared" si="31"/>
        <v>0</v>
      </c>
      <c r="BN20" s="14">
        <f t="shared" si="31"/>
        <v>0</v>
      </c>
      <c r="BO20" s="14">
        <f t="shared" si="31"/>
        <v>0</v>
      </c>
      <c r="BP20" s="14">
        <f t="shared" si="31"/>
        <v>0</v>
      </c>
      <c r="BQ20" s="14">
        <f t="shared" si="31"/>
        <v>0</v>
      </c>
      <c r="BR20" s="14">
        <f t="shared" si="31"/>
        <v>0</v>
      </c>
      <c r="BS20" s="14">
        <f t="shared" si="31"/>
        <v>0</v>
      </c>
      <c r="BT20" s="14">
        <f t="shared" si="22"/>
        <v>0</v>
      </c>
      <c r="BU20" s="14">
        <f t="shared" si="22"/>
        <v>0</v>
      </c>
      <c r="BV20" s="14">
        <f t="shared" si="22"/>
        <v>0</v>
      </c>
      <c r="BW20" s="14">
        <f t="shared" ref="BW20:CI27" si="32">SUMIFS($H$31:$H$501,$C$31:$C$501,$C20,$E$31:$E$501,BW$3)</f>
        <v>0</v>
      </c>
      <c r="BX20" s="14">
        <f t="shared" si="32"/>
        <v>0</v>
      </c>
      <c r="BY20" s="14">
        <f t="shared" si="32"/>
        <v>0</v>
      </c>
      <c r="BZ20" s="14">
        <f t="shared" si="32"/>
        <v>0</v>
      </c>
      <c r="CA20" s="14">
        <f t="shared" si="32"/>
        <v>0</v>
      </c>
      <c r="CB20" s="14">
        <f t="shared" si="32"/>
        <v>0</v>
      </c>
      <c r="CC20" s="14">
        <f t="shared" si="32"/>
        <v>0</v>
      </c>
      <c r="CD20" s="14">
        <f t="shared" si="32"/>
        <v>0</v>
      </c>
      <c r="CE20" s="14">
        <f t="shared" si="32"/>
        <v>0</v>
      </c>
      <c r="CF20" s="14">
        <f t="shared" si="32"/>
        <v>0</v>
      </c>
      <c r="CG20" s="14">
        <f t="shared" si="32"/>
        <v>0</v>
      </c>
      <c r="CH20" s="14">
        <f t="shared" si="32"/>
        <v>0</v>
      </c>
      <c r="CI20" s="14">
        <f t="shared" si="32"/>
        <v>0</v>
      </c>
      <c r="CJ20" s="14">
        <f t="shared" si="23"/>
        <v>0</v>
      </c>
      <c r="CK20" s="14">
        <f t="shared" si="23"/>
        <v>0</v>
      </c>
      <c r="CL20" s="14">
        <f t="shared" si="24"/>
        <v>0</v>
      </c>
      <c r="CM20" s="14">
        <f t="shared" si="24"/>
        <v>0</v>
      </c>
      <c r="CN20" s="14">
        <f t="shared" si="24"/>
        <v>0</v>
      </c>
      <c r="CO20" s="14">
        <f t="shared" si="24"/>
        <v>0</v>
      </c>
      <c r="CP20" s="14">
        <f t="shared" si="24"/>
        <v>0</v>
      </c>
      <c r="CQ20" s="14">
        <f t="shared" si="24"/>
        <v>0</v>
      </c>
      <c r="CR20" s="14">
        <f t="shared" si="24"/>
        <v>0</v>
      </c>
      <c r="CS20" s="14">
        <f t="shared" si="24"/>
        <v>0</v>
      </c>
    </row>
    <row r="21" spans="1:97" x14ac:dyDescent="0.3">
      <c r="A21" s="2">
        <v>6</v>
      </c>
      <c r="B21" s="2">
        <v>19299</v>
      </c>
      <c r="C21" s="24" t="s">
        <v>448</v>
      </c>
      <c r="D21" s="7"/>
      <c r="E21" s="120" t="str">
        <f t="shared" ref="E21:E25" si="33">C21</f>
        <v>Design Documents' Analysis 20108</v>
      </c>
      <c r="F21" s="30"/>
      <c r="H21" s="13">
        <f t="shared" si="6"/>
        <v>0</v>
      </c>
      <c r="I21" s="14">
        <f t="shared" si="25"/>
        <v>0</v>
      </c>
      <c r="J21" s="14">
        <f t="shared" si="26"/>
        <v>0</v>
      </c>
      <c r="K21" s="14">
        <f t="shared" si="26"/>
        <v>0</v>
      </c>
      <c r="L21" s="14">
        <f t="shared" si="26"/>
        <v>0</v>
      </c>
      <c r="M21" s="14">
        <f t="shared" si="26"/>
        <v>0</v>
      </c>
      <c r="N21" s="14">
        <f t="shared" si="26"/>
        <v>0</v>
      </c>
      <c r="O21" s="14">
        <f t="shared" si="26"/>
        <v>0</v>
      </c>
      <c r="P21" s="14">
        <f t="shared" si="26"/>
        <v>0</v>
      </c>
      <c r="Q21" s="14">
        <f t="shared" si="26"/>
        <v>0</v>
      </c>
      <c r="R21" s="14">
        <f t="shared" si="26"/>
        <v>0</v>
      </c>
      <c r="S21" s="14">
        <f t="shared" si="26"/>
        <v>0</v>
      </c>
      <c r="T21" s="14">
        <f t="shared" si="27"/>
        <v>0</v>
      </c>
      <c r="U21" s="14">
        <f t="shared" si="27"/>
        <v>0</v>
      </c>
      <c r="V21" s="14">
        <f t="shared" si="27"/>
        <v>0</v>
      </c>
      <c r="W21" s="14">
        <f t="shared" si="27"/>
        <v>0</v>
      </c>
      <c r="X21" s="14">
        <f t="shared" si="27"/>
        <v>0</v>
      </c>
      <c r="Y21" s="14">
        <f t="shared" si="27"/>
        <v>0</v>
      </c>
      <c r="Z21" s="14">
        <f t="shared" si="27"/>
        <v>0</v>
      </c>
      <c r="AA21" s="14">
        <f t="shared" si="27"/>
        <v>0</v>
      </c>
      <c r="AB21" s="14">
        <f t="shared" si="27"/>
        <v>0</v>
      </c>
      <c r="AC21" s="14">
        <f t="shared" si="27"/>
        <v>0</v>
      </c>
      <c r="AD21" s="14">
        <f t="shared" si="28"/>
        <v>0</v>
      </c>
      <c r="AE21" s="14">
        <f t="shared" si="28"/>
        <v>0</v>
      </c>
      <c r="AF21" s="14">
        <f t="shared" si="28"/>
        <v>0</v>
      </c>
      <c r="AG21" s="14">
        <f t="shared" si="28"/>
        <v>0</v>
      </c>
      <c r="AH21" s="14">
        <f t="shared" si="28"/>
        <v>0</v>
      </c>
      <c r="AI21" s="14">
        <f t="shared" si="28"/>
        <v>0</v>
      </c>
      <c r="AJ21" s="14">
        <f t="shared" si="28"/>
        <v>0</v>
      </c>
      <c r="AK21" s="14">
        <f t="shared" si="28"/>
        <v>0</v>
      </c>
      <c r="AL21" s="14">
        <f t="shared" si="28"/>
        <v>0</v>
      </c>
      <c r="AM21" s="14">
        <f t="shared" si="28"/>
        <v>0</v>
      </c>
      <c r="AN21" s="14">
        <f t="shared" si="29"/>
        <v>0</v>
      </c>
      <c r="AO21" s="14">
        <f t="shared" si="29"/>
        <v>0</v>
      </c>
      <c r="AP21" s="14">
        <f t="shared" si="29"/>
        <v>0</v>
      </c>
      <c r="AQ21" s="14">
        <f t="shared" si="29"/>
        <v>0</v>
      </c>
      <c r="AR21" s="14">
        <f t="shared" si="29"/>
        <v>0</v>
      </c>
      <c r="AS21" s="14">
        <f t="shared" si="29"/>
        <v>0</v>
      </c>
      <c r="AT21" s="14">
        <f t="shared" si="29"/>
        <v>0</v>
      </c>
      <c r="AU21" s="14">
        <f t="shared" si="29"/>
        <v>0</v>
      </c>
      <c r="AV21" s="14">
        <f t="shared" si="29"/>
        <v>0</v>
      </c>
      <c r="AW21" s="14">
        <f t="shared" si="29"/>
        <v>0</v>
      </c>
      <c r="AX21" s="14">
        <f t="shared" si="30"/>
        <v>0</v>
      </c>
      <c r="AY21" s="14">
        <f t="shared" si="30"/>
        <v>0</v>
      </c>
      <c r="AZ21" s="14">
        <f t="shared" si="30"/>
        <v>0</v>
      </c>
      <c r="BA21" s="14">
        <f t="shared" si="30"/>
        <v>0</v>
      </c>
      <c r="BB21" s="14">
        <f t="shared" si="30"/>
        <v>0</v>
      </c>
      <c r="BC21" s="14">
        <f t="shared" si="30"/>
        <v>0</v>
      </c>
      <c r="BD21" s="14">
        <f t="shared" si="30"/>
        <v>0</v>
      </c>
      <c r="BE21" s="14">
        <f t="shared" si="30"/>
        <v>0</v>
      </c>
      <c r="BF21" s="14">
        <f t="shared" si="30"/>
        <v>0</v>
      </c>
      <c r="BG21" s="14">
        <f t="shared" si="30"/>
        <v>0</v>
      </c>
      <c r="BH21" s="14">
        <f t="shared" si="31"/>
        <v>0</v>
      </c>
      <c r="BI21" s="14">
        <f t="shared" si="31"/>
        <v>0</v>
      </c>
      <c r="BJ21" s="14">
        <f t="shared" si="31"/>
        <v>0</v>
      </c>
      <c r="BK21" s="14">
        <f t="shared" si="31"/>
        <v>0</v>
      </c>
      <c r="BL21" s="14">
        <f t="shared" si="31"/>
        <v>0</v>
      </c>
      <c r="BM21" s="14">
        <f t="shared" si="31"/>
        <v>0</v>
      </c>
      <c r="BN21" s="14">
        <f t="shared" si="31"/>
        <v>0</v>
      </c>
      <c r="BO21" s="14">
        <f t="shared" si="31"/>
        <v>0</v>
      </c>
      <c r="BP21" s="14">
        <f t="shared" si="31"/>
        <v>0</v>
      </c>
      <c r="BQ21" s="14">
        <f t="shared" si="31"/>
        <v>0</v>
      </c>
      <c r="BR21" s="14">
        <f t="shared" si="31"/>
        <v>0</v>
      </c>
      <c r="BS21" s="14">
        <f t="shared" si="31"/>
        <v>0</v>
      </c>
      <c r="BT21" s="14">
        <f t="shared" si="22"/>
        <v>0</v>
      </c>
      <c r="BU21" s="14">
        <f t="shared" si="22"/>
        <v>0</v>
      </c>
      <c r="BV21" s="14">
        <f t="shared" si="22"/>
        <v>0</v>
      </c>
      <c r="BW21" s="14">
        <f t="shared" si="32"/>
        <v>0</v>
      </c>
      <c r="BX21" s="14">
        <f t="shared" si="32"/>
        <v>0</v>
      </c>
      <c r="BY21" s="14">
        <f t="shared" si="32"/>
        <v>0</v>
      </c>
      <c r="BZ21" s="14">
        <f t="shared" si="32"/>
        <v>0</v>
      </c>
      <c r="CA21" s="14">
        <f t="shared" si="32"/>
        <v>0</v>
      </c>
      <c r="CB21" s="14">
        <f t="shared" si="32"/>
        <v>0</v>
      </c>
      <c r="CC21" s="14">
        <f t="shared" si="32"/>
        <v>0</v>
      </c>
      <c r="CD21" s="14">
        <f t="shared" si="32"/>
        <v>0</v>
      </c>
      <c r="CE21" s="14">
        <f t="shared" si="32"/>
        <v>0</v>
      </c>
      <c r="CF21" s="14">
        <f t="shared" si="32"/>
        <v>0</v>
      </c>
      <c r="CG21" s="14">
        <f t="shared" si="32"/>
        <v>0</v>
      </c>
      <c r="CH21" s="14">
        <f t="shared" si="32"/>
        <v>0</v>
      </c>
      <c r="CI21" s="14">
        <f t="shared" si="32"/>
        <v>0</v>
      </c>
      <c r="CJ21" s="14">
        <f t="shared" si="23"/>
        <v>0</v>
      </c>
      <c r="CK21" s="14">
        <f t="shared" si="23"/>
        <v>0</v>
      </c>
      <c r="CL21" s="14">
        <f t="shared" si="24"/>
        <v>0</v>
      </c>
      <c r="CM21" s="14">
        <f t="shared" si="24"/>
        <v>0</v>
      </c>
      <c r="CN21" s="14">
        <f t="shared" si="24"/>
        <v>0</v>
      </c>
      <c r="CO21" s="14">
        <f t="shared" si="24"/>
        <v>0</v>
      </c>
      <c r="CP21" s="14">
        <f t="shared" si="24"/>
        <v>0</v>
      </c>
      <c r="CQ21" s="14">
        <f t="shared" si="24"/>
        <v>0</v>
      </c>
      <c r="CR21" s="14">
        <f t="shared" si="24"/>
        <v>0</v>
      </c>
      <c r="CS21" s="14">
        <f t="shared" si="24"/>
        <v>0</v>
      </c>
    </row>
    <row r="22" spans="1:97" x14ac:dyDescent="0.3">
      <c r="A22" s="2">
        <v>6</v>
      </c>
      <c r="B22" s="2">
        <v>19299</v>
      </c>
      <c r="C22" s="24" t="s">
        <v>449</v>
      </c>
      <c r="D22" s="7"/>
      <c r="E22" s="120" t="str">
        <f t="shared" si="33"/>
        <v>Debugging and Code tracing 20109</v>
      </c>
      <c r="F22" s="30"/>
      <c r="H22" s="13">
        <f t="shared" si="6"/>
        <v>0</v>
      </c>
      <c r="I22" s="14">
        <f t="shared" si="25"/>
        <v>0</v>
      </c>
      <c r="J22" s="14">
        <f t="shared" si="26"/>
        <v>0</v>
      </c>
      <c r="K22" s="14">
        <f t="shared" si="26"/>
        <v>0</v>
      </c>
      <c r="L22" s="14">
        <f t="shared" si="26"/>
        <v>0</v>
      </c>
      <c r="M22" s="14">
        <f t="shared" si="26"/>
        <v>0</v>
      </c>
      <c r="N22" s="14">
        <f t="shared" si="26"/>
        <v>0</v>
      </c>
      <c r="O22" s="14">
        <f t="shared" si="26"/>
        <v>0</v>
      </c>
      <c r="P22" s="14">
        <f t="shared" si="26"/>
        <v>0</v>
      </c>
      <c r="Q22" s="14">
        <f t="shared" si="26"/>
        <v>0</v>
      </c>
      <c r="R22" s="14">
        <f t="shared" si="26"/>
        <v>0</v>
      </c>
      <c r="S22" s="14">
        <f t="shared" si="26"/>
        <v>0</v>
      </c>
      <c r="T22" s="14">
        <f t="shared" si="27"/>
        <v>0</v>
      </c>
      <c r="U22" s="14">
        <f t="shared" si="27"/>
        <v>0</v>
      </c>
      <c r="V22" s="14">
        <f t="shared" si="27"/>
        <v>0</v>
      </c>
      <c r="W22" s="14">
        <f t="shared" si="27"/>
        <v>0</v>
      </c>
      <c r="X22" s="14">
        <f t="shared" si="27"/>
        <v>0</v>
      </c>
      <c r="Y22" s="14">
        <f t="shared" si="27"/>
        <v>0</v>
      </c>
      <c r="Z22" s="14">
        <f t="shared" si="27"/>
        <v>0</v>
      </c>
      <c r="AA22" s="14">
        <f t="shared" si="27"/>
        <v>0</v>
      </c>
      <c r="AB22" s="14">
        <f t="shared" si="27"/>
        <v>0</v>
      </c>
      <c r="AC22" s="14">
        <f t="shared" si="27"/>
        <v>0</v>
      </c>
      <c r="AD22" s="14">
        <f t="shared" si="28"/>
        <v>0</v>
      </c>
      <c r="AE22" s="14">
        <f t="shared" si="28"/>
        <v>0</v>
      </c>
      <c r="AF22" s="14">
        <f t="shared" si="28"/>
        <v>0</v>
      </c>
      <c r="AG22" s="14">
        <f t="shared" si="28"/>
        <v>0</v>
      </c>
      <c r="AH22" s="14">
        <f t="shared" si="28"/>
        <v>0</v>
      </c>
      <c r="AI22" s="14">
        <f t="shared" si="28"/>
        <v>0</v>
      </c>
      <c r="AJ22" s="14">
        <f t="shared" si="28"/>
        <v>0</v>
      </c>
      <c r="AK22" s="14">
        <f t="shared" si="28"/>
        <v>0</v>
      </c>
      <c r="AL22" s="14">
        <f t="shared" si="28"/>
        <v>0</v>
      </c>
      <c r="AM22" s="14">
        <f t="shared" si="28"/>
        <v>0</v>
      </c>
      <c r="AN22" s="14">
        <f t="shared" si="29"/>
        <v>0</v>
      </c>
      <c r="AO22" s="14">
        <f t="shared" si="29"/>
        <v>0</v>
      </c>
      <c r="AP22" s="14">
        <f t="shared" si="29"/>
        <v>0</v>
      </c>
      <c r="AQ22" s="14">
        <f t="shared" si="29"/>
        <v>0</v>
      </c>
      <c r="AR22" s="14">
        <f t="shared" si="29"/>
        <v>0</v>
      </c>
      <c r="AS22" s="14">
        <f t="shared" si="29"/>
        <v>0</v>
      </c>
      <c r="AT22" s="14">
        <f t="shared" si="29"/>
        <v>0</v>
      </c>
      <c r="AU22" s="14">
        <f t="shared" si="29"/>
        <v>0</v>
      </c>
      <c r="AV22" s="14">
        <f t="shared" si="29"/>
        <v>0</v>
      </c>
      <c r="AW22" s="14">
        <f t="shared" si="29"/>
        <v>0</v>
      </c>
      <c r="AX22" s="14">
        <f t="shared" si="30"/>
        <v>0</v>
      </c>
      <c r="AY22" s="14">
        <f t="shared" si="30"/>
        <v>0</v>
      </c>
      <c r="AZ22" s="14">
        <f t="shared" si="30"/>
        <v>0</v>
      </c>
      <c r="BA22" s="14">
        <f t="shared" si="30"/>
        <v>0</v>
      </c>
      <c r="BB22" s="14">
        <f t="shared" si="30"/>
        <v>0</v>
      </c>
      <c r="BC22" s="14">
        <f t="shared" si="30"/>
        <v>0</v>
      </c>
      <c r="BD22" s="14">
        <f t="shared" si="30"/>
        <v>0</v>
      </c>
      <c r="BE22" s="14">
        <f t="shared" si="30"/>
        <v>0</v>
      </c>
      <c r="BF22" s="14">
        <f t="shared" si="30"/>
        <v>0</v>
      </c>
      <c r="BG22" s="14">
        <f t="shared" si="30"/>
        <v>0</v>
      </c>
      <c r="BH22" s="14">
        <f t="shared" si="31"/>
        <v>0</v>
      </c>
      <c r="BI22" s="14">
        <f t="shared" si="31"/>
        <v>0</v>
      </c>
      <c r="BJ22" s="14">
        <f t="shared" si="31"/>
        <v>0</v>
      </c>
      <c r="BK22" s="14">
        <f t="shared" si="31"/>
        <v>0</v>
      </c>
      <c r="BL22" s="14">
        <f t="shared" si="31"/>
        <v>0</v>
      </c>
      <c r="BM22" s="14">
        <f t="shared" si="31"/>
        <v>0</v>
      </c>
      <c r="BN22" s="14">
        <f t="shared" si="31"/>
        <v>0</v>
      </c>
      <c r="BO22" s="14">
        <f t="shared" si="31"/>
        <v>0</v>
      </c>
      <c r="BP22" s="14">
        <f t="shared" si="31"/>
        <v>0</v>
      </c>
      <c r="BQ22" s="14">
        <f t="shared" si="31"/>
        <v>0</v>
      </c>
      <c r="BR22" s="14">
        <f t="shared" si="31"/>
        <v>0</v>
      </c>
      <c r="BS22" s="14">
        <f t="shared" si="31"/>
        <v>0</v>
      </c>
      <c r="BT22" s="14">
        <f t="shared" si="22"/>
        <v>0</v>
      </c>
      <c r="BU22" s="14">
        <f t="shared" si="22"/>
        <v>0</v>
      </c>
      <c r="BV22" s="14">
        <f t="shared" si="22"/>
        <v>0</v>
      </c>
      <c r="BW22" s="14">
        <f t="shared" si="32"/>
        <v>0</v>
      </c>
      <c r="BX22" s="14">
        <f t="shared" si="32"/>
        <v>0</v>
      </c>
      <c r="BY22" s="14">
        <f t="shared" si="32"/>
        <v>0</v>
      </c>
      <c r="BZ22" s="14">
        <f t="shared" si="32"/>
        <v>0</v>
      </c>
      <c r="CA22" s="14">
        <f t="shared" si="32"/>
        <v>0</v>
      </c>
      <c r="CB22" s="14">
        <f t="shared" si="32"/>
        <v>0</v>
      </c>
      <c r="CC22" s="14">
        <f t="shared" si="32"/>
        <v>0</v>
      </c>
      <c r="CD22" s="14">
        <f t="shared" si="32"/>
        <v>0</v>
      </c>
      <c r="CE22" s="14">
        <f t="shared" si="32"/>
        <v>0</v>
      </c>
      <c r="CF22" s="14">
        <f t="shared" si="32"/>
        <v>0</v>
      </c>
      <c r="CG22" s="14">
        <f t="shared" si="32"/>
        <v>0</v>
      </c>
      <c r="CH22" s="14">
        <f t="shared" si="32"/>
        <v>0</v>
      </c>
      <c r="CI22" s="14">
        <f t="shared" si="32"/>
        <v>0</v>
      </c>
      <c r="CJ22" s="14">
        <f t="shared" si="23"/>
        <v>0</v>
      </c>
      <c r="CK22" s="14">
        <f t="shared" si="23"/>
        <v>0</v>
      </c>
      <c r="CL22" s="14">
        <f t="shared" si="24"/>
        <v>0</v>
      </c>
      <c r="CM22" s="14">
        <f t="shared" si="24"/>
        <v>0</v>
      </c>
      <c r="CN22" s="14">
        <f t="shared" si="24"/>
        <v>0</v>
      </c>
      <c r="CO22" s="14">
        <f t="shared" si="24"/>
        <v>0</v>
      </c>
      <c r="CP22" s="14">
        <f t="shared" si="24"/>
        <v>0</v>
      </c>
      <c r="CQ22" s="14">
        <f t="shared" si="24"/>
        <v>0</v>
      </c>
      <c r="CR22" s="14">
        <f t="shared" si="24"/>
        <v>0</v>
      </c>
      <c r="CS22" s="14">
        <f t="shared" si="24"/>
        <v>0</v>
      </c>
    </row>
    <row r="23" spans="1:97" x14ac:dyDescent="0.3">
      <c r="A23" s="2">
        <v>6</v>
      </c>
      <c r="B23" s="2">
        <v>19299</v>
      </c>
      <c r="C23" s="24" t="s">
        <v>450</v>
      </c>
      <c r="D23" s="7"/>
      <c r="E23" s="120" t="str">
        <f t="shared" si="33"/>
        <v>Identifying the direct cause 20110</v>
      </c>
      <c r="F23" s="30"/>
      <c r="H23" s="13">
        <f t="shared" si="6"/>
        <v>0</v>
      </c>
      <c r="I23" s="14">
        <f t="shared" si="25"/>
        <v>0</v>
      </c>
      <c r="J23" s="14">
        <f t="shared" si="26"/>
        <v>0</v>
      </c>
      <c r="K23" s="14">
        <f t="shared" si="26"/>
        <v>0</v>
      </c>
      <c r="L23" s="14">
        <f t="shared" si="26"/>
        <v>0</v>
      </c>
      <c r="M23" s="14">
        <f t="shared" si="26"/>
        <v>0</v>
      </c>
      <c r="N23" s="14">
        <f t="shared" si="26"/>
        <v>0</v>
      </c>
      <c r="O23" s="14">
        <f t="shared" si="26"/>
        <v>0</v>
      </c>
      <c r="P23" s="14">
        <f t="shared" si="26"/>
        <v>0</v>
      </c>
      <c r="Q23" s="14">
        <f t="shared" si="26"/>
        <v>0</v>
      </c>
      <c r="R23" s="14">
        <f t="shared" si="26"/>
        <v>0</v>
      </c>
      <c r="S23" s="14">
        <f t="shared" si="26"/>
        <v>0</v>
      </c>
      <c r="T23" s="14">
        <f t="shared" si="27"/>
        <v>0</v>
      </c>
      <c r="U23" s="14">
        <f t="shared" si="27"/>
        <v>0</v>
      </c>
      <c r="V23" s="14">
        <f t="shared" si="27"/>
        <v>0</v>
      </c>
      <c r="W23" s="14">
        <f t="shared" si="27"/>
        <v>0</v>
      </c>
      <c r="X23" s="14">
        <f t="shared" si="27"/>
        <v>0</v>
      </c>
      <c r="Y23" s="14">
        <f t="shared" si="27"/>
        <v>0</v>
      </c>
      <c r="Z23" s="14">
        <f t="shared" si="27"/>
        <v>0</v>
      </c>
      <c r="AA23" s="14">
        <f t="shared" si="27"/>
        <v>0</v>
      </c>
      <c r="AB23" s="14">
        <f t="shared" si="27"/>
        <v>0</v>
      </c>
      <c r="AC23" s="14">
        <f t="shared" si="27"/>
        <v>0</v>
      </c>
      <c r="AD23" s="14">
        <f t="shared" si="28"/>
        <v>0</v>
      </c>
      <c r="AE23" s="14">
        <f t="shared" si="28"/>
        <v>0</v>
      </c>
      <c r="AF23" s="14">
        <f t="shared" si="28"/>
        <v>0</v>
      </c>
      <c r="AG23" s="14">
        <f t="shared" si="28"/>
        <v>0</v>
      </c>
      <c r="AH23" s="14">
        <f t="shared" si="28"/>
        <v>0</v>
      </c>
      <c r="AI23" s="14">
        <f t="shared" si="28"/>
        <v>0</v>
      </c>
      <c r="AJ23" s="14">
        <f t="shared" si="28"/>
        <v>0</v>
      </c>
      <c r="AK23" s="14">
        <f t="shared" si="28"/>
        <v>0</v>
      </c>
      <c r="AL23" s="14">
        <f t="shared" si="28"/>
        <v>0</v>
      </c>
      <c r="AM23" s="14">
        <f t="shared" si="28"/>
        <v>0</v>
      </c>
      <c r="AN23" s="14">
        <f t="shared" si="29"/>
        <v>0</v>
      </c>
      <c r="AO23" s="14">
        <f t="shared" si="29"/>
        <v>0</v>
      </c>
      <c r="AP23" s="14">
        <f t="shared" si="29"/>
        <v>0</v>
      </c>
      <c r="AQ23" s="14">
        <f t="shared" si="29"/>
        <v>0</v>
      </c>
      <c r="AR23" s="14">
        <f t="shared" si="29"/>
        <v>0</v>
      </c>
      <c r="AS23" s="14">
        <f t="shared" si="29"/>
        <v>0</v>
      </c>
      <c r="AT23" s="14">
        <f t="shared" si="29"/>
        <v>0</v>
      </c>
      <c r="AU23" s="14">
        <f t="shared" si="29"/>
        <v>0</v>
      </c>
      <c r="AV23" s="14">
        <f t="shared" si="29"/>
        <v>0</v>
      </c>
      <c r="AW23" s="14">
        <f t="shared" si="29"/>
        <v>0</v>
      </c>
      <c r="AX23" s="14">
        <f t="shared" si="30"/>
        <v>0</v>
      </c>
      <c r="AY23" s="14">
        <f t="shared" si="30"/>
        <v>0</v>
      </c>
      <c r="AZ23" s="14">
        <f t="shared" si="30"/>
        <v>0</v>
      </c>
      <c r="BA23" s="14">
        <f t="shared" si="30"/>
        <v>0</v>
      </c>
      <c r="BB23" s="14">
        <f t="shared" si="30"/>
        <v>0</v>
      </c>
      <c r="BC23" s="14">
        <f t="shared" si="30"/>
        <v>0</v>
      </c>
      <c r="BD23" s="14">
        <f t="shared" si="30"/>
        <v>0</v>
      </c>
      <c r="BE23" s="14">
        <f t="shared" si="30"/>
        <v>0</v>
      </c>
      <c r="BF23" s="14">
        <f t="shared" si="30"/>
        <v>0</v>
      </c>
      <c r="BG23" s="14">
        <f t="shared" si="30"/>
        <v>0</v>
      </c>
      <c r="BH23" s="14">
        <f t="shared" si="31"/>
        <v>0</v>
      </c>
      <c r="BI23" s="14">
        <f t="shared" si="31"/>
        <v>0</v>
      </c>
      <c r="BJ23" s="14">
        <f t="shared" si="31"/>
        <v>0</v>
      </c>
      <c r="BK23" s="14">
        <f t="shared" si="31"/>
        <v>0</v>
      </c>
      <c r="BL23" s="14">
        <f t="shared" si="31"/>
        <v>0</v>
      </c>
      <c r="BM23" s="14">
        <f t="shared" si="31"/>
        <v>0</v>
      </c>
      <c r="BN23" s="14">
        <f t="shared" si="31"/>
        <v>0</v>
      </c>
      <c r="BO23" s="14">
        <f t="shared" si="31"/>
        <v>0</v>
      </c>
      <c r="BP23" s="14">
        <f t="shared" si="31"/>
        <v>0</v>
      </c>
      <c r="BQ23" s="14">
        <f t="shared" si="31"/>
        <v>0</v>
      </c>
      <c r="BR23" s="14">
        <f t="shared" si="31"/>
        <v>0</v>
      </c>
      <c r="BS23" s="14">
        <f t="shared" si="31"/>
        <v>0</v>
      </c>
      <c r="BT23" s="14">
        <f t="shared" si="22"/>
        <v>0</v>
      </c>
      <c r="BU23" s="14">
        <f t="shared" si="22"/>
        <v>0</v>
      </c>
      <c r="BV23" s="14">
        <f t="shared" si="22"/>
        <v>0</v>
      </c>
      <c r="BW23" s="14">
        <f t="shared" si="32"/>
        <v>0</v>
      </c>
      <c r="BX23" s="14">
        <f t="shared" si="32"/>
        <v>0</v>
      </c>
      <c r="BY23" s="14">
        <f t="shared" si="32"/>
        <v>0</v>
      </c>
      <c r="BZ23" s="14">
        <f t="shared" si="32"/>
        <v>0</v>
      </c>
      <c r="CA23" s="14">
        <f t="shared" si="32"/>
        <v>0</v>
      </c>
      <c r="CB23" s="14">
        <f t="shared" si="32"/>
        <v>0</v>
      </c>
      <c r="CC23" s="14">
        <f t="shared" si="32"/>
        <v>0</v>
      </c>
      <c r="CD23" s="14">
        <f t="shared" si="32"/>
        <v>0</v>
      </c>
      <c r="CE23" s="14">
        <f t="shared" si="32"/>
        <v>0</v>
      </c>
      <c r="CF23" s="14">
        <f t="shared" si="32"/>
        <v>0</v>
      </c>
      <c r="CG23" s="14">
        <f t="shared" si="32"/>
        <v>0</v>
      </c>
      <c r="CH23" s="14">
        <f t="shared" si="32"/>
        <v>0</v>
      </c>
      <c r="CI23" s="14">
        <f t="shared" si="32"/>
        <v>0</v>
      </c>
      <c r="CJ23" s="14">
        <f t="shared" si="23"/>
        <v>0</v>
      </c>
      <c r="CK23" s="14">
        <f t="shared" si="23"/>
        <v>0</v>
      </c>
      <c r="CL23" s="14">
        <f t="shared" si="24"/>
        <v>0</v>
      </c>
      <c r="CM23" s="14">
        <f t="shared" si="24"/>
        <v>0</v>
      </c>
      <c r="CN23" s="14">
        <f t="shared" si="24"/>
        <v>0</v>
      </c>
      <c r="CO23" s="14">
        <f t="shared" si="24"/>
        <v>0</v>
      </c>
      <c r="CP23" s="14">
        <f t="shared" si="24"/>
        <v>0</v>
      </c>
      <c r="CQ23" s="14">
        <f t="shared" si="24"/>
        <v>0</v>
      </c>
      <c r="CR23" s="14">
        <f t="shared" si="24"/>
        <v>0</v>
      </c>
      <c r="CS23" s="14">
        <f t="shared" si="24"/>
        <v>0</v>
      </c>
    </row>
    <row r="24" spans="1:97" x14ac:dyDescent="0.3">
      <c r="A24" s="2">
        <v>6</v>
      </c>
      <c r="B24" s="2">
        <v>19299</v>
      </c>
      <c r="C24" s="24" t="s">
        <v>451</v>
      </c>
      <c r="D24" s="7"/>
      <c r="E24" s="120" t="str">
        <f t="shared" si="33"/>
        <v>Replication 20111</v>
      </c>
      <c r="F24" s="30"/>
      <c r="H24" s="13">
        <f t="shared" si="6"/>
        <v>0</v>
      </c>
      <c r="I24" s="14">
        <f t="shared" si="25"/>
        <v>0</v>
      </c>
      <c r="J24" s="14">
        <f t="shared" si="26"/>
        <v>0</v>
      </c>
      <c r="K24" s="14">
        <f t="shared" si="26"/>
        <v>0</v>
      </c>
      <c r="L24" s="14">
        <f t="shared" si="26"/>
        <v>0</v>
      </c>
      <c r="M24" s="14">
        <f t="shared" si="26"/>
        <v>0</v>
      </c>
      <c r="N24" s="14">
        <f t="shared" si="26"/>
        <v>0</v>
      </c>
      <c r="O24" s="14">
        <f t="shared" si="26"/>
        <v>0</v>
      </c>
      <c r="P24" s="14">
        <f t="shared" si="26"/>
        <v>0</v>
      </c>
      <c r="Q24" s="14">
        <f t="shared" si="26"/>
        <v>0</v>
      </c>
      <c r="R24" s="14">
        <f t="shared" si="26"/>
        <v>0</v>
      </c>
      <c r="S24" s="14">
        <f t="shared" si="26"/>
        <v>0</v>
      </c>
      <c r="T24" s="14">
        <f t="shared" si="27"/>
        <v>0</v>
      </c>
      <c r="U24" s="14">
        <f t="shared" si="27"/>
        <v>0</v>
      </c>
      <c r="V24" s="14">
        <f t="shared" si="27"/>
        <v>0</v>
      </c>
      <c r="W24" s="14">
        <f t="shared" si="27"/>
        <v>0</v>
      </c>
      <c r="X24" s="14">
        <f t="shared" si="27"/>
        <v>0</v>
      </c>
      <c r="Y24" s="14">
        <f t="shared" si="27"/>
        <v>0</v>
      </c>
      <c r="Z24" s="14">
        <f t="shared" si="27"/>
        <v>0</v>
      </c>
      <c r="AA24" s="14">
        <f t="shared" si="27"/>
        <v>0</v>
      </c>
      <c r="AB24" s="14">
        <f t="shared" si="27"/>
        <v>0</v>
      </c>
      <c r="AC24" s="14">
        <f t="shared" si="27"/>
        <v>0</v>
      </c>
      <c r="AD24" s="14">
        <f t="shared" si="28"/>
        <v>0</v>
      </c>
      <c r="AE24" s="14">
        <f t="shared" si="28"/>
        <v>0</v>
      </c>
      <c r="AF24" s="14">
        <f t="shared" si="28"/>
        <v>0</v>
      </c>
      <c r="AG24" s="14">
        <f t="shared" si="28"/>
        <v>0</v>
      </c>
      <c r="AH24" s="14">
        <f t="shared" si="28"/>
        <v>0</v>
      </c>
      <c r="AI24" s="14">
        <f t="shared" si="28"/>
        <v>0</v>
      </c>
      <c r="AJ24" s="14">
        <f t="shared" si="28"/>
        <v>0</v>
      </c>
      <c r="AK24" s="14">
        <f t="shared" si="28"/>
        <v>0</v>
      </c>
      <c r="AL24" s="14">
        <f t="shared" si="28"/>
        <v>0</v>
      </c>
      <c r="AM24" s="14">
        <f t="shared" si="28"/>
        <v>0</v>
      </c>
      <c r="AN24" s="14">
        <f t="shared" si="29"/>
        <v>0</v>
      </c>
      <c r="AO24" s="14">
        <f t="shared" si="29"/>
        <v>0</v>
      </c>
      <c r="AP24" s="14">
        <f t="shared" si="29"/>
        <v>0</v>
      </c>
      <c r="AQ24" s="14">
        <f t="shared" si="29"/>
        <v>0</v>
      </c>
      <c r="AR24" s="14">
        <f t="shared" si="29"/>
        <v>0</v>
      </c>
      <c r="AS24" s="14">
        <f t="shared" si="29"/>
        <v>0</v>
      </c>
      <c r="AT24" s="14">
        <f t="shared" si="29"/>
        <v>0</v>
      </c>
      <c r="AU24" s="14">
        <f t="shared" si="29"/>
        <v>0</v>
      </c>
      <c r="AV24" s="14">
        <f t="shared" si="29"/>
        <v>0</v>
      </c>
      <c r="AW24" s="14">
        <f t="shared" si="29"/>
        <v>0</v>
      </c>
      <c r="AX24" s="14">
        <f t="shared" si="30"/>
        <v>0</v>
      </c>
      <c r="AY24" s="14">
        <f t="shared" si="30"/>
        <v>0</v>
      </c>
      <c r="AZ24" s="14">
        <f t="shared" si="30"/>
        <v>0</v>
      </c>
      <c r="BA24" s="14">
        <f t="shared" si="30"/>
        <v>0</v>
      </c>
      <c r="BB24" s="14">
        <f t="shared" si="30"/>
        <v>0</v>
      </c>
      <c r="BC24" s="14">
        <f t="shared" si="30"/>
        <v>0</v>
      </c>
      <c r="BD24" s="14">
        <f t="shared" si="30"/>
        <v>0</v>
      </c>
      <c r="BE24" s="14">
        <f t="shared" si="30"/>
        <v>0</v>
      </c>
      <c r="BF24" s="14">
        <f t="shared" si="30"/>
        <v>0</v>
      </c>
      <c r="BG24" s="14">
        <f t="shared" si="30"/>
        <v>0</v>
      </c>
      <c r="BH24" s="14">
        <f t="shared" si="31"/>
        <v>0</v>
      </c>
      <c r="BI24" s="14">
        <f t="shared" si="31"/>
        <v>0</v>
      </c>
      <c r="BJ24" s="14">
        <f t="shared" si="31"/>
        <v>0</v>
      </c>
      <c r="BK24" s="14">
        <f t="shared" si="31"/>
        <v>0</v>
      </c>
      <c r="BL24" s="14">
        <f t="shared" si="31"/>
        <v>0</v>
      </c>
      <c r="BM24" s="14">
        <f t="shared" si="31"/>
        <v>0</v>
      </c>
      <c r="BN24" s="14">
        <f t="shared" si="31"/>
        <v>0</v>
      </c>
      <c r="BO24" s="14">
        <f t="shared" si="31"/>
        <v>0</v>
      </c>
      <c r="BP24" s="14">
        <f t="shared" si="31"/>
        <v>0</v>
      </c>
      <c r="BQ24" s="14">
        <f t="shared" si="31"/>
        <v>0</v>
      </c>
      <c r="BR24" s="14">
        <f t="shared" si="31"/>
        <v>0</v>
      </c>
      <c r="BS24" s="14">
        <f t="shared" si="31"/>
        <v>0</v>
      </c>
      <c r="BT24" s="14">
        <f t="shared" si="22"/>
        <v>0</v>
      </c>
      <c r="BU24" s="14">
        <f t="shared" si="22"/>
        <v>0</v>
      </c>
      <c r="BV24" s="14">
        <f t="shared" si="22"/>
        <v>0</v>
      </c>
      <c r="BW24" s="14">
        <f t="shared" si="32"/>
        <v>0</v>
      </c>
      <c r="BX24" s="14">
        <f t="shared" si="32"/>
        <v>0</v>
      </c>
      <c r="BY24" s="14">
        <f t="shared" si="32"/>
        <v>0</v>
      </c>
      <c r="BZ24" s="14">
        <f t="shared" si="32"/>
        <v>0</v>
      </c>
      <c r="CA24" s="14">
        <f t="shared" si="32"/>
        <v>0</v>
      </c>
      <c r="CB24" s="14">
        <f t="shared" si="32"/>
        <v>0</v>
      </c>
      <c r="CC24" s="14">
        <f t="shared" si="32"/>
        <v>0</v>
      </c>
      <c r="CD24" s="14">
        <f t="shared" si="32"/>
        <v>0</v>
      </c>
      <c r="CE24" s="14">
        <f t="shared" si="32"/>
        <v>0</v>
      </c>
      <c r="CF24" s="14">
        <f t="shared" si="32"/>
        <v>0</v>
      </c>
      <c r="CG24" s="14">
        <f t="shared" si="32"/>
        <v>0</v>
      </c>
      <c r="CH24" s="14">
        <f t="shared" si="32"/>
        <v>0</v>
      </c>
      <c r="CI24" s="14">
        <f t="shared" si="32"/>
        <v>0</v>
      </c>
      <c r="CJ24" s="14">
        <f t="shared" si="23"/>
        <v>0</v>
      </c>
      <c r="CK24" s="14">
        <f t="shared" si="23"/>
        <v>0</v>
      </c>
      <c r="CL24" s="14">
        <f t="shared" si="24"/>
        <v>0</v>
      </c>
      <c r="CM24" s="14">
        <f t="shared" si="24"/>
        <v>0</v>
      </c>
      <c r="CN24" s="14">
        <f t="shared" si="24"/>
        <v>0</v>
      </c>
      <c r="CO24" s="14">
        <f t="shared" si="24"/>
        <v>0</v>
      </c>
      <c r="CP24" s="14">
        <f t="shared" si="24"/>
        <v>0</v>
      </c>
      <c r="CQ24" s="14">
        <f t="shared" si="24"/>
        <v>0</v>
      </c>
      <c r="CR24" s="14">
        <f t="shared" si="24"/>
        <v>0</v>
      </c>
      <c r="CS24" s="14">
        <f t="shared" si="24"/>
        <v>0</v>
      </c>
    </row>
    <row r="25" spans="1:97" x14ac:dyDescent="0.3">
      <c r="A25" s="2">
        <v>6</v>
      </c>
      <c r="B25" s="2">
        <v>19299</v>
      </c>
      <c r="C25" s="24" t="s">
        <v>452</v>
      </c>
      <c r="D25" s="7"/>
      <c r="E25" s="120" t="str">
        <f t="shared" si="33"/>
        <v>Cause Investigation Rework 19637</v>
      </c>
      <c r="F25" s="30"/>
      <c r="H25" s="13">
        <f t="shared" si="6"/>
        <v>0</v>
      </c>
      <c r="I25" s="14">
        <f t="shared" si="25"/>
        <v>0</v>
      </c>
      <c r="J25" s="14">
        <f t="shared" si="26"/>
        <v>0</v>
      </c>
      <c r="K25" s="14">
        <f t="shared" si="26"/>
        <v>0</v>
      </c>
      <c r="L25" s="14">
        <f t="shared" si="26"/>
        <v>0</v>
      </c>
      <c r="M25" s="14">
        <f t="shared" si="26"/>
        <v>0</v>
      </c>
      <c r="N25" s="14">
        <f t="shared" si="26"/>
        <v>0</v>
      </c>
      <c r="O25" s="14">
        <f t="shared" si="26"/>
        <v>0</v>
      </c>
      <c r="P25" s="14">
        <f t="shared" si="26"/>
        <v>0</v>
      </c>
      <c r="Q25" s="14">
        <f t="shared" si="26"/>
        <v>0</v>
      </c>
      <c r="R25" s="14">
        <f t="shared" si="26"/>
        <v>0</v>
      </c>
      <c r="S25" s="14">
        <f t="shared" si="26"/>
        <v>0</v>
      </c>
      <c r="T25" s="14">
        <f t="shared" si="27"/>
        <v>0</v>
      </c>
      <c r="U25" s="14">
        <f t="shared" si="27"/>
        <v>0</v>
      </c>
      <c r="V25" s="14">
        <f t="shared" si="27"/>
        <v>0</v>
      </c>
      <c r="W25" s="14">
        <f t="shared" si="27"/>
        <v>0</v>
      </c>
      <c r="X25" s="14">
        <f t="shared" si="27"/>
        <v>0</v>
      </c>
      <c r="Y25" s="14">
        <f t="shared" si="27"/>
        <v>0</v>
      </c>
      <c r="Z25" s="14">
        <f t="shared" si="27"/>
        <v>0</v>
      </c>
      <c r="AA25" s="14">
        <f t="shared" si="27"/>
        <v>0</v>
      </c>
      <c r="AB25" s="14">
        <f t="shared" si="27"/>
        <v>0</v>
      </c>
      <c r="AC25" s="14">
        <f t="shared" si="27"/>
        <v>0</v>
      </c>
      <c r="AD25" s="14">
        <f t="shared" si="28"/>
        <v>0</v>
      </c>
      <c r="AE25" s="14">
        <f t="shared" si="28"/>
        <v>0</v>
      </c>
      <c r="AF25" s="14">
        <f t="shared" si="28"/>
        <v>0</v>
      </c>
      <c r="AG25" s="14">
        <f t="shared" si="28"/>
        <v>0</v>
      </c>
      <c r="AH25" s="14">
        <f t="shared" si="28"/>
        <v>0</v>
      </c>
      <c r="AI25" s="14">
        <f t="shared" si="28"/>
        <v>0</v>
      </c>
      <c r="AJ25" s="14">
        <f t="shared" si="28"/>
        <v>0</v>
      </c>
      <c r="AK25" s="14">
        <f t="shared" si="28"/>
        <v>0</v>
      </c>
      <c r="AL25" s="14">
        <f t="shared" si="28"/>
        <v>0</v>
      </c>
      <c r="AM25" s="14">
        <f t="shared" si="28"/>
        <v>0</v>
      </c>
      <c r="AN25" s="14">
        <f t="shared" si="29"/>
        <v>0</v>
      </c>
      <c r="AO25" s="14">
        <f t="shared" si="29"/>
        <v>0</v>
      </c>
      <c r="AP25" s="14">
        <f t="shared" si="29"/>
        <v>0</v>
      </c>
      <c r="AQ25" s="14">
        <f t="shared" si="29"/>
        <v>0</v>
      </c>
      <c r="AR25" s="14">
        <f t="shared" si="29"/>
        <v>0</v>
      </c>
      <c r="AS25" s="14">
        <f t="shared" si="29"/>
        <v>0</v>
      </c>
      <c r="AT25" s="14">
        <f t="shared" si="29"/>
        <v>0</v>
      </c>
      <c r="AU25" s="14">
        <f t="shared" si="29"/>
        <v>0</v>
      </c>
      <c r="AV25" s="14">
        <f t="shared" si="29"/>
        <v>0</v>
      </c>
      <c r="AW25" s="14">
        <f t="shared" si="29"/>
        <v>0</v>
      </c>
      <c r="AX25" s="14">
        <f t="shared" si="30"/>
        <v>0</v>
      </c>
      <c r="AY25" s="14">
        <f t="shared" si="30"/>
        <v>0</v>
      </c>
      <c r="AZ25" s="14">
        <f t="shared" si="30"/>
        <v>0</v>
      </c>
      <c r="BA25" s="14">
        <f t="shared" si="30"/>
        <v>0</v>
      </c>
      <c r="BB25" s="14">
        <f t="shared" si="30"/>
        <v>0</v>
      </c>
      <c r="BC25" s="14">
        <f t="shared" si="30"/>
        <v>0</v>
      </c>
      <c r="BD25" s="14">
        <f t="shared" si="30"/>
        <v>0</v>
      </c>
      <c r="BE25" s="14">
        <f t="shared" si="30"/>
        <v>0</v>
      </c>
      <c r="BF25" s="14">
        <f t="shared" si="30"/>
        <v>0</v>
      </c>
      <c r="BG25" s="14">
        <f t="shared" si="30"/>
        <v>0</v>
      </c>
      <c r="BH25" s="14">
        <f t="shared" si="31"/>
        <v>0</v>
      </c>
      <c r="BI25" s="14">
        <f t="shared" si="31"/>
        <v>0</v>
      </c>
      <c r="BJ25" s="14">
        <f t="shared" si="31"/>
        <v>0</v>
      </c>
      <c r="BK25" s="14">
        <f t="shared" si="31"/>
        <v>0</v>
      </c>
      <c r="BL25" s="14">
        <f t="shared" si="31"/>
        <v>0</v>
      </c>
      <c r="BM25" s="14">
        <f t="shared" si="31"/>
        <v>0</v>
      </c>
      <c r="BN25" s="14">
        <f t="shared" si="31"/>
        <v>0</v>
      </c>
      <c r="BO25" s="14">
        <f t="shared" si="31"/>
        <v>0</v>
      </c>
      <c r="BP25" s="14">
        <f t="shared" si="31"/>
        <v>0</v>
      </c>
      <c r="BQ25" s="14">
        <f t="shared" si="31"/>
        <v>0</v>
      </c>
      <c r="BR25" s="14">
        <f t="shared" si="31"/>
        <v>0</v>
      </c>
      <c r="BS25" s="14">
        <f t="shared" si="31"/>
        <v>0</v>
      </c>
      <c r="BT25" s="14">
        <f t="shared" si="22"/>
        <v>0</v>
      </c>
      <c r="BU25" s="14">
        <f t="shared" si="22"/>
        <v>0</v>
      </c>
      <c r="BV25" s="14">
        <f t="shared" si="22"/>
        <v>0</v>
      </c>
      <c r="BW25" s="14">
        <f t="shared" si="32"/>
        <v>0</v>
      </c>
      <c r="BX25" s="14">
        <f t="shared" si="32"/>
        <v>0</v>
      </c>
      <c r="BY25" s="14">
        <f t="shared" si="32"/>
        <v>0</v>
      </c>
      <c r="BZ25" s="14">
        <f t="shared" si="32"/>
        <v>0</v>
      </c>
      <c r="CA25" s="14">
        <f t="shared" si="32"/>
        <v>0</v>
      </c>
      <c r="CB25" s="14">
        <f t="shared" si="32"/>
        <v>0</v>
      </c>
      <c r="CC25" s="14">
        <f t="shared" si="32"/>
        <v>0</v>
      </c>
      <c r="CD25" s="14">
        <f t="shared" si="32"/>
        <v>0</v>
      </c>
      <c r="CE25" s="14">
        <f t="shared" si="32"/>
        <v>0</v>
      </c>
      <c r="CF25" s="14">
        <f t="shared" si="32"/>
        <v>0</v>
      </c>
      <c r="CG25" s="14">
        <f t="shared" si="32"/>
        <v>0</v>
      </c>
      <c r="CH25" s="14">
        <f t="shared" si="32"/>
        <v>0</v>
      </c>
      <c r="CI25" s="14">
        <f t="shared" si="32"/>
        <v>0</v>
      </c>
      <c r="CJ25" s="14">
        <f t="shared" si="23"/>
        <v>0</v>
      </c>
      <c r="CK25" s="14">
        <f t="shared" si="23"/>
        <v>0</v>
      </c>
      <c r="CL25" s="14">
        <f t="shared" si="24"/>
        <v>0</v>
      </c>
      <c r="CM25" s="14">
        <f t="shared" si="24"/>
        <v>0</v>
      </c>
      <c r="CN25" s="14">
        <f t="shared" si="24"/>
        <v>0</v>
      </c>
      <c r="CO25" s="14">
        <f t="shared" si="24"/>
        <v>0</v>
      </c>
      <c r="CP25" s="14">
        <f t="shared" si="24"/>
        <v>0</v>
      </c>
      <c r="CQ25" s="14">
        <f t="shared" si="24"/>
        <v>0</v>
      </c>
      <c r="CR25" s="14">
        <f t="shared" si="24"/>
        <v>0</v>
      </c>
      <c r="CS25" s="14">
        <f t="shared" si="24"/>
        <v>0</v>
      </c>
    </row>
    <row r="26" spans="1:97" hidden="1" x14ac:dyDescent="0.3">
      <c r="A26" s="2" t="s">
        <v>91</v>
      </c>
      <c r="B26" s="2" t="s">
        <v>91</v>
      </c>
      <c r="C26" s="24"/>
      <c r="D26" s="7"/>
      <c r="E26" s="7"/>
      <c r="F26" s="30"/>
      <c r="H26" s="13">
        <f t="shared" si="6"/>
        <v>0</v>
      </c>
      <c r="I26" s="14">
        <f t="shared" si="25"/>
        <v>0</v>
      </c>
      <c r="J26" s="14">
        <f t="shared" si="26"/>
        <v>0</v>
      </c>
      <c r="K26" s="14">
        <f t="shared" si="26"/>
        <v>0</v>
      </c>
      <c r="L26" s="14">
        <f t="shared" si="26"/>
        <v>0</v>
      </c>
      <c r="M26" s="14">
        <f t="shared" si="26"/>
        <v>0</v>
      </c>
      <c r="N26" s="14">
        <f t="shared" si="26"/>
        <v>0</v>
      </c>
      <c r="O26" s="14">
        <f t="shared" si="26"/>
        <v>0</v>
      </c>
      <c r="P26" s="14">
        <f t="shared" si="26"/>
        <v>0</v>
      </c>
      <c r="Q26" s="14">
        <f t="shared" si="26"/>
        <v>0</v>
      </c>
      <c r="R26" s="14">
        <f t="shared" si="26"/>
        <v>0</v>
      </c>
      <c r="S26" s="14">
        <f t="shared" si="26"/>
        <v>0</v>
      </c>
      <c r="T26" s="14">
        <f t="shared" si="27"/>
        <v>0</v>
      </c>
      <c r="U26" s="14">
        <f t="shared" si="27"/>
        <v>0</v>
      </c>
      <c r="V26" s="14">
        <f t="shared" si="27"/>
        <v>0</v>
      </c>
      <c r="W26" s="14">
        <f t="shared" si="27"/>
        <v>0</v>
      </c>
      <c r="X26" s="14">
        <f t="shared" si="27"/>
        <v>0</v>
      </c>
      <c r="Y26" s="14">
        <f t="shared" si="27"/>
        <v>0</v>
      </c>
      <c r="Z26" s="14">
        <f t="shared" si="27"/>
        <v>0</v>
      </c>
      <c r="AA26" s="14">
        <f t="shared" si="27"/>
        <v>0</v>
      </c>
      <c r="AB26" s="14">
        <f t="shared" si="27"/>
        <v>0</v>
      </c>
      <c r="AC26" s="14">
        <f t="shared" si="27"/>
        <v>0</v>
      </c>
      <c r="AD26" s="14">
        <f t="shared" si="28"/>
        <v>0</v>
      </c>
      <c r="AE26" s="14">
        <f t="shared" si="28"/>
        <v>0</v>
      </c>
      <c r="AF26" s="14">
        <f t="shared" si="28"/>
        <v>0</v>
      </c>
      <c r="AG26" s="14">
        <f t="shared" si="28"/>
        <v>0</v>
      </c>
      <c r="AH26" s="14">
        <f t="shared" si="28"/>
        <v>0</v>
      </c>
      <c r="AI26" s="14">
        <f t="shared" si="28"/>
        <v>0</v>
      </c>
      <c r="AJ26" s="14">
        <f t="shared" si="28"/>
        <v>0</v>
      </c>
      <c r="AK26" s="14">
        <f t="shared" si="28"/>
        <v>0</v>
      </c>
      <c r="AL26" s="14">
        <f t="shared" si="28"/>
        <v>0</v>
      </c>
      <c r="AM26" s="14">
        <f t="shared" si="28"/>
        <v>0</v>
      </c>
      <c r="AN26" s="14">
        <f t="shared" si="29"/>
        <v>0</v>
      </c>
      <c r="AO26" s="14">
        <f t="shared" si="29"/>
        <v>0</v>
      </c>
      <c r="AP26" s="14">
        <f t="shared" si="29"/>
        <v>0</v>
      </c>
      <c r="AQ26" s="14">
        <f t="shared" si="29"/>
        <v>0</v>
      </c>
      <c r="AR26" s="14">
        <f t="shared" si="29"/>
        <v>0</v>
      </c>
      <c r="AS26" s="14">
        <f t="shared" si="29"/>
        <v>0</v>
      </c>
      <c r="AT26" s="14">
        <f t="shared" si="29"/>
        <v>0</v>
      </c>
      <c r="AU26" s="14">
        <f t="shared" si="29"/>
        <v>0</v>
      </c>
      <c r="AV26" s="14">
        <f t="shared" si="29"/>
        <v>0</v>
      </c>
      <c r="AW26" s="14">
        <f t="shared" si="29"/>
        <v>0</v>
      </c>
      <c r="AX26" s="14">
        <f t="shared" si="30"/>
        <v>0</v>
      </c>
      <c r="AY26" s="14">
        <f t="shared" si="30"/>
        <v>0</v>
      </c>
      <c r="AZ26" s="14">
        <f t="shared" si="30"/>
        <v>0</v>
      </c>
      <c r="BA26" s="14">
        <f t="shared" si="30"/>
        <v>0</v>
      </c>
      <c r="BB26" s="14">
        <f t="shared" si="30"/>
        <v>0</v>
      </c>
      <c r="BC26" s="14">
        <f t="shared" si="30"/>
        <v>0</v>
      </c>
      <c r="BD26" s="14">
        <f t="shared" si="30"/>
        <v>0</v>
      </c>
      <c r="BE26" s="14">
        <f t="shared" si="30"/>
        <v>0</v>
      </c>
      <c r="BF26" s="14">
        <f t="shared" si="30"/>
        <v>0</v>
      </c>
      <c r="BG26" s="14">
        <f t="shared" si="30"/>
        <v>0</v>
      </c>
      <c r="BH26" s="14">
        <f t="shared" si="31"/>
        <v>0</v>
      </c>
      <c r="BI26" s="14">
        <f t="shared" si="31"/>
        <v>0</v>
      </c>
      <c r="BJ26" s="14">
        <f t="shared" si="31"/>
        <v>0</v>
      </c>
      <c r="BK26" s="14">
        <f t="shared" si="31"/>
        <v>0</v>
      </c>
      <c r="BL26" s="14">
        <f t="shared" si="31"/>
        <v>0</v>
      </c>
      <c r="BM26" s="14">
        <f t="shared" si="31"/>
        <v>0</v>
      </c>
      <c r="BN26" s="14">
        <f t="shared" si="31"/>
        <v>0</v>
      </c>
      <c r="BO26" s="14">
        <f t="shared" si="31"/>
        <v>0</v>
      </c>
      <c r="BP26" s="14">
        <f t="shared" si="31"/>
        <v>0</v>
      </c>
      <c r="BQ26" s="14">
        <f t="shared" si="31"/>
        <v>0</v>
      </c>
      <c r="BR26" s="14">
        <f t="shared" si="31"/>
        <v>0</v>
      </c>
      <c r="BS26" s="14">
        <f t="shared" si="31"/>
        <v>0</v>
      </c>
      <c r="BU26"/>
      <c r="BW26" s="14">
        <f t="shared" si="32"/>
        <v>0</v>
      </c>
      <c r="BX26" s="14">
        <f t="shared" si="32"/>
        <v>0</v>
      </c>
      <c r="BY26" s="14">
        <f t="shared" si="32"/>
        <v>0</v>
      </c>
      <c r="BZ26" s="14">
        <f t="shared" si="32"/>
        <v>0</v>
      </c>
      <c r="CA26" s="14">
        <f t="shared" si="32"/>
        <v>0</v>
      </c>
      <c r="CB26" s="14">
        <f t="shared" si="32"/>
        <v>0</v>
      </c>
      <c r="CC26" s="14">
        <f t="shared" si="32"/>
        <v>0</v>
      </c>
      <c r="CD26" s="14">
        <f t="shared" si="32"/>
        <v>0</v>
      </c>
      <c r="CE26" s="14">
        <f t="shared" si="32"/>
        <v>0</v>
      </c>
      <c r="CF26" s="14">
        <f t="shared" si="32"/>
        <v>0</v>
      </c>
      <c r="CG26" s="14">
        <f t="shared" si="32"/>
        <v>0</v>
      </c>
      <c r="CH26" s="14">
        <f t="shared" si="32"/>
        <v>0</v>
      </c>
      <c r="CI26" s="14">
        <f t="shared" si="32"/>
        <v>0</v>
      </c>
    </row>
    <row r="27" spans="1:97" hidden="1" x14ac:dyDescent="0.3">
      <c r="A27" s="2" t="s">
        <v>91</v>
      </c>
      <c r="B27" s="2" t="s">
        <v>91</v>
      </c>
      <c r="C27" s="24"/>
      <c r="D27" s="7"/>
      <c r="E27" s="7"/>
      <c r="F27" s="30"/>
      <c r="H27" s="13">
        <f t="shared" si="6"/>
        <v>0</v>
      </c>
      <c r="I27" s="14">
        <f t="shared" si="25"/>
        <v>0</v>
      </c>
      <c r="J27" s="14">
        <f t="shared" si="26"/>
        <v>0</v>
      </c>
      <c r="K27" s="14">
        <f t="shared" si="26"/>
        <v>0</v>
      </c>
      <c r="L27" s="14">
        <f t="shared" si="26"/>
        <v>0</v>
      </c>
      <c r="M27" s="14">
        <f t="shared" si="26"/>
        <v>0</v>
      </c>
      <c r="N27" s="14">
        <f t="shared" si="26"/>
        <v>0</v>
      </c>
      <c r="O27" s="14">
        <f t="shared" si="26"/>
        <v>0</v>
      </c>
      <c r="P27" s="14">
        <f t="shared" si="26"/>
        <v>0</v>
      </c>
      <c r="Q27" s="14">
        <f t="shared" si="26"/>
        <v>0</v>
      </c>
      <c r="R27" s="14">
        <f t="shared" si="26"/>
        <v>0</v>
      </c>
      <c r="S27" s="14">
        <f t="shared" si="26"/>
        <v>0</v>
      </c>
      <c r="T27" s="14">
        <f t="shared" si="27"/>
        <v>0</v>
      </c>
      <c r="U27" s="14">
        <f t="shared" si="27"/>
        <v>0</v>
      </c>
      <c r="V27" s="14">
        <f t="shared" si="27"/>
        <v>0</v>
      </c>
      <c r="W27" s="14">
        <f t="shared" si="27"/>
        <v>0</v>
      </c>
      <c r="X27" s="14">
        <f t="shared" si="27"/>
        <v>0</v>
      </c>
      <c r="Y27" s="14">
        <f t="shared" si="27"/>
        <v>0</v>
      </c>
      <c r="Z27" s="14">
        <f t="shared" si="27"/>
        <v>0</v>
      </c>
      <c r="AA27" s="14">
        <f t="shared" si="27"/>
        <v>0</v>
      </c>
      <c r="AB27" s="14">
        <f t="shared" si="27"/>
        <v>0</v>
      </c>
      <c r="AC27" s="14">
        <f t="shared" si="27"/>
        <v>0</v>
      </c>
      <c r="AD27" s="14">
        <f t="shared" si="28"/>
        <v>0</v>
      </c>
      <c r="AE27" s="14">
        <f t="shared" si="28"/>
        <v>0</v>
      </c>
      <c r="AF27" s="14">
        <f t="shared" si="28"/>
        <v>0</v>
      </c>
      <c r="AG27" s="14">
        <f t="shared" si="28"/>
        <v>0</v>
      </c>
      <c r="AH27" s="14">
        <f t="shared" si="28"/>
        <v>0</v>
      </c>
      <c r="AI27" s="14">
        <f t="shared" si="28"/>
        <v>0</v>
      </c>
      <c r="AJ27" s="14">
        <f t="shared" si="28"/>
        <v>0</v>
      </c>
      <c r="AK27" s="14">
        <f t="shared" si="28"/>
        <v>0</v>
      </c>
      <c r="AL27" s="14">
        <f t="shared" si="28"/>
        <v>0</v>
      </c>
      <c r="AM27" s="14">
        <f t="shared" si="28"/>
        <v>0</v>
      </c>
      <c r="AN27" s="14">
        <f t="shared" si="29"/>
        <v>0</v>
      </c>
      <c r="AO27" s="14">
        <f t="shared" si="29"/>
        <v>0</v>
      </c>
      <c r="AP27" s="14">
        <f t="shared" si="29"/>
        <v>0</v>
      </c>
      <c r="AQ27" s="14">
        <f t="shared" si="29"/>
        <v>0</v>
      </c>
      <c r="AR27" s="14">
        <f t="shared" si="29"/>
        <v>0</v>
      </c>
      <c r="AS27" s="14">
        <f t="shared" si="29"/>
        <v>0</v>
      </c>
      <c r="AT27" s="14">
        <f t="shared" si="29"/>
        <v>0</v>
      </c>
      <c r="AU27" s="14">
        <f t="shared" si="29"/>
        <v>0</v>
      </c>
      <c r="AV27" s="14">
        <f t="shared" si="29"/>
        <v>0</v>
      </c>
      <c r="AW27" s="14">
        <f t="shared" si="29"/>
        <v>0</v>
      </c>
      <c r="AX27" s="14">
        <f t="shared" si="30"/>
        <v>0</v>
      </c>
      <c r="AY27" s="14">
        <f t="shared" si="30"/>
        <v>0</v>
      </c>
      <c r="AZ27" s="14">
        <f t="shared" si="30"/>
        <v>0</v>
      </c>
      <c r="BA27" s="14">
        <f t="shared" si="30"/>
        <v>0</v>
      </c>
      <c r="BB27" s="14">
        <f t="shared" si="30"/>
        <v>0</v>
      </c>
      <c r="BC27" s="14">
        <f t="shared" si="30"/>
        <v>0</v>
      </c>
      <c r="BD27" s="14">
        <f t="shared" si="30"/>
        <v>0</v>
      </c>
      <c r="BE27" s="14">
        <f t="shared" si="30"/>
        <v>0</v>
      </c>
      <c r="BF27" s="14">
        <f t="shared" si="30"/>
        <v>0</v>
      </c>
      <c r="BG27" s="14">
        <f t="shared" si="30"/>
        <v>0</v>
      </c>
      <c r="BH27" s="14">
        <f t="shared" si="31"/>
        <v>0</v>
      </c>
      <c r="BI27" s="14">
        <f t="shared" si="31"/>
        <v>0</v>
      </c>
      <c r="BJ27" s="14">
        <f t="shared" si="31"/>
        <v>0</v>
      </c>
      <c r="BK27" s="14">
        <f t="shared" si="31"/>
        <v>0</v>
      </c>
      <c r="BL27" s="14">
        <f t="shared" si="31"/>
        <v>0</v>
      </c>
      <c r="BM27" s="14">
        <f t="shared" si="31"/>
        <v>0</v>
      </c>
      <c r="BN27" s="14">
        <f t="shared" si="31"/>
        <v>0</v>
      </c>
      <c r="BO27" s="14">
        <f t="shared" si="31"/>
        <v>0</v>
      </c>
      <c r="BP27" s="14">
        <f t="shared" si="31"/>
        <v>0</v>
      </c>
      <c r="BQ27" s="14">
        <f t="shared" si="31"/>
        <v>0</v>
      </c>
      <c r="BR27" s="14">
        <f t="shared" si="31"/>
        <v>0</v>
      </c>
      <c r="BS27" s="14">
        <f t="shared" si="31"/>
        <v>0</v>
      </c>
      <c r="BU27"/>
      <c r="BW27" s="14">
        <f t="shared" si="32"/>
        <v>0</v>
      </c>
      <c r="BX27" s="14">
        <f t="shared" si="32"/>
        <v>0</v>
      </c>
      <c r="BY27" s="14">
        <f t="shared" si="32"/>
        <v>0</v>
      </c>
      <c r="BZ27" s="14">
        <f t="shared" si="32"/>
        <v>0</v>
      </c>
      <c r="CA27" s="14">
        <f t="shared" si="32"/>
        <v>0</v>
      </c>
      <c r="CB27" s="14">
        <f t="shared" si="32"/>
        <v>0</v>
      </c>
      <c r="CC27" s="14">
        <f t="shared" si="32"/>
        <v>0</v>
      </c>
      <c r="CD27" s="14">
        <f t="shared" si="32"/>
        <v>0</v>
      </c>
      <c r="CE27" s="14">
        <f t="shared" si="32"/>
        <v>0</v>
      </c>
      <c r="CF27" s="14">
        <f t="shared" si="32"/>
        <v>0</v>
      </c>
      <c r="CG27" s="14">
        <f t="shared" si="32"/>
        <v>0</v>
      </c>
      <c r="CH27" s="14">
        <f t="shared" si="32"/>
        <v>0</v>
      </c>
      <c r="CI27" s="14">
        <f t="shared" si="32"/>
        <v>0</v>
      </c>
    </row>
    <row r="28" spans="1:97" hidden="1" x14ac:dyDescent="0.3">
      <c r="A28" s="2" t="s">
        <v>91</v>
      </c>
      <c r="B28" s="2" t="s">
        <v>91</v>
      </c>
      <c r="C28" s="24"/>
      <c r="K28"/>
      <c r="BQ28"/>
      <c r="BU28"/>
    </row>
    <row r="29" spans="1:97" hidden="1" x14ac:dyDescent="0.3">
      <c r="B29" s="2" t="s">
        <v>91</v>
      </c>
      <c r="K29"/>
    </row>
    <row r="30" spans="1:97" x14ac:dyDescent="0.3">
      <c r="A30" s="83" t="s">
        <v>87</v>
      </c>
      <c r="B30" s="84" t="s">
        <v>215</v>
      </c>
      <c r="C30" s="84" t="s">
        <v>219</v>
      </c>
      <c r="D30" s="85" t="s">
        <v>220</v>
      </c>
      <c r="E30" s="83" t="s">
        <v>221</v>
      </c>
      <c r="F30" s="86" t="s">
        <v>0</v>
      </c>
      <c r="G30" s="86" t="s">
        <v>1</v>
      </c>
      <c r="H30" s="87" t="s">
        <v>2</v>
      </c>
      <c r="I30" s="88" t="s">
        <v>216</v>
      </c>
      <c r="J30" s="16"/>
      <c r="K30" s="15"/>
    </row>
    <row r="31" spans="1:97" x14ac:dyDescent="0.3">
      <c r="B31"/>
      <c r="C31" s="2"/>
      <c r="D31" s="7"/>
      <c r="E31" s="8"/>
      <c r="H31"/>
      <c r="I31" s="13"/>
      <c r="J31" s="14"/>
      <c r="K31" s="13"/>
    </row>
    <row r="32" spans="1:97" x14ac:dyDescent="0.3">
      <c r="B32"/>
      <c r="C32" s="2"/>
      <c r="D32" s="7"/>
      <c r="E32" s="8"/>
      <c r="H32"/>
      <c r="I32" s="17">
        <f t="shared" ref="I32" si="34">IF(E32=E31,H32+I31,H32)</f>
        <v>0</v>
      </c>
      <c r="J32" s="14"/>
      <c r="K32" s="13"/>
    </row>
    <row r="33" spans="1:13" x14ac:dyDescent="0.3">
      <c r="A33">
        <v>7</v>
      </c>
      <c r="B33" s="2">
        <v>19744</v>
      </c>
      <c r="C33" s="24" t="s">
        <v>392</v>
      </c>
      <c r="D33" s="8" t="s">
        <v>398</v>
      </c>
      <c r="E33" s="27">
        <v>44804</v>
      </c>
      <c r="F33" s="3">
        <v>0.34375</v>
      </c>
      <c r="G33" s="3">
        <v>0.39583333333333331</v>
      </c>
      <c r="H33" s="4">
        <f t="shared" ref="H33:H42" si="35">IF(AND(C33&lt;&gt;"",F33&lt;&gt;"",G33&lt;&gt;""),(G33-F33)*24,0)</f>
        <v>1.2499999999999996</v>
      </c>
      <c r="I33" s="17">
        <f t="shared" ref="I33:I96" si="36">IF(E33=E32,H33+I32,H33)</f>
        <v>1.2499999999999996</v>
      </c>
    </row>
    <row r="34" spans="1:13" x14ac:dyDescent="0.3">
      <c r="A34" s="2" t="s">
        <v>77</v>
      </c>
      <c r="B34" s="2" t="s">
        <v>77</v>
      </c>
      <c r="C34" s="24" t="s">
        <v>66</v>
      </c>
      <c r="E34" s="27">
        <v>44804</v>
      </c>
      <c r="F34" s="3">
        <v>0.39583333333333331</v>
      </c>
      <c r="G34" s="3">
        <v>0.41666666666666669</v>
      </c>
      <c r="H34" s="4">
        <f t="shared" si="35"/>
        <v>0.50000000000000089</v>
      </c>
      <c r="I34" s="17">
        <f t="shared" si="36"/>
        <v>1.7500000000000004</v>
      </c>
    </row>
    <row r="35" spans="1:13" x14ac:dyDescent="0.3">
      <c r="A35">
        <v>7</v>
      </c>
      <c r="B35" s="2">
        <v>19744</v>
      </c>
      <c r="C35" s="24" t="s">
        <v>392</v>
      </c>
      <c r="E35" s="27">
        <v>44804</v>
      </c>
      <c r="F35" s="3">
        <v>0.41666666666666669</v>
      </c>
      <c r="G35" s="3">
        <v>0.45833333333333331</v>
      </c>
      <c r="H35" s="4">
        <f t="shared" si="35"/>
        <v>0.99999999999999911</v>
      </c>
      <c r="I35" s="17">
        <f t="shared" si="36"/>
        <v>2.7499999999999996</v>
      </c>
    </row>
    <row r="36" spans="1:13" x14ac:dyDescent="0.3">
      <c r="A36" t="s">
        <v>370</v>
      </c>
      <c r="B36" s="7" t="s">
        <v>143</v>
      </c>
      <c r="D36" s="8" t="s">
        <v>389</v>
      </c>
      <c r="E36" s="27">
        <v>44804</v>
      </c>
      <c r="F36" s="3">
        <v>0.45833333333333331</v>
      </c>
      <c r="G36" s="3">
        <v>0.54166666666666663</v>
      </c>
      <c r="H36" s="4">
        <f t="shared" si="35"/>
        <v>0</v>
      </c>
      <c r="I36" s="17">
        <f t="shared" si="36"/>
        <v>2.7499999999999996</v>
      </c>
    </row>
    <row r="37" spans="1:13" x14ac:dyDescent="0.3">
      <c r="A37">
        <v>7</v>
      </c>
      <c r="B37" s="2">
        <v>19744</v>
      </c>
      <c r="C37" s="24" t="s">
        <v>392</v>
      </c>
      <c r="E37" s="27">
        <v>44804</v>
      </c>
      <c r="F37" s="3">
        <v>0.54166666666666663</v>
      </c>
      <c r="G37" s="3">
        <v>0.58333333333333337</v>
      </c>
      <c r="H37" s="4">
        <f t="shared" si="35"/>
        <v>1.0000000000000018</v>
      </c>
      <c r="I37" s="17">
        <f t="shared" si="36"/>
        <v>3.7500000000000013</v>
      </c>
    </row>
    <row r="38" spans="1:13" x14ac:dyDescent="0.3">
      <c r="A38" t="s">
        <v>370</v>
      </c>
      <c r="B38" s="7" t="s">
        <v>143</v>
      </c>
      <c r="D38" s="8" t="s">
        <v>390</v>
      </c>
      <c r="E38" s="27">
        <v>44804</v>
      </c>
      <c r="F38" s="3">
        <v>0.58333333333333337</v>
      </c>
      <c r="G38" s="3">
        <v>0.66666666666666663</v>
      </c>
      <c r="H38" s="4">
        <f t="shared" si="35"/>
        <v>0</v>
      </c>
      <c r="I38" s="17">
        <f t="shared" si="36"/>
        <v>3.7500000000000013</v>
      </c>
    </row>
    <row r="39" spans="1:13" x14ac:dyDescent="0.3">
      <c r="A39" t="s">
        <v>370</v>
      </c>
      <c r="B39" s="7" t="s">
        <v>143</v>
      </c>
      <c r="D39" s="8" t="s">
        <v>391</v>
      </c>
      <c r="E39" s="27">
        <v>44804</v>
      </c>
      <c r="F39" s="3">
        <v>0.66666666666666663</v>
      </c>
      <c r="G39" s="3">
        <v>0.70833333333333337</v>
      </c>
      <c r="H39" s="4">
        <f t="shared" si="35"/>
        <v>0</v>
      </c>
      <c r="I39" s="17">
        <f t="shared" si="36"/>
        <v>3.7500000000000013</v>
      </c>
    </row>
    <row r="40" spans="1:13" x14ac:dyDescent="0.3">
      <c r="A40">
        <v>7</v>
      </c>
      <c r="B40" s="2">
        <v>19744</v>
      </c>
      <c r="C40" s="24" t="s">
        <v>392</v>
      </c>
      <c r="E40" s="27">
        <v>44804</v>
      </c>
      <c r="F40" s="3">
        <v>0.80208333333333337</v>
      </c>
      <c r="G40" s="3">
        <v>0.95833333333333337</v>
      </c>
      <c r="H40" s="4">
        <f t="shared" si="35"/>
        <v>3.75</v>
      </c>
      <c r="I40" s="17">
        <f t="shared" si="36"/>
        <v>7.5000000000000018</v>
      </c>
    </row>
    <row r="41" spans="1:13" x14ac:dyDescent="0.3">
      <c r="A41">
        <v>7</v>
      </c>
      <c r="B41" s="2">
        <v>19744</v>
      </c>
      <c r="C41" s="24" t="s">
        <v>392</v>
      </c>
      <c r="D41" s="8" t="s">
        <v>399</v>
      </c>
      <c r="E41" s="27">
        <v>44805</v>
      </c>
      <c r="F41" s="3">
        <v>0.33333333333333331</v>
      </c>
      <c r="G41" s="3">
        <v>0.39583333333333331</v>
      </c>
      <c r="H41" s="4">
        <f t="shared" si="35"/>
        <v>1.5</v>
      </c>
      <c r="I41" s="17">
        <f t="shared" si="36"/>
        <v>1.5</v>
      </c>
    </row>
    <row r="42" spans="1:13" x14ac:dyDescent="0.3">
      <c r="A42" s="2" t="s">
        <v>77</v>
      </c>
      <c r="B42" s="2" t="s">
        <v>77</v>
      </c>
      <c r="C42" s="24" t="s">
        <v>66</v>
      </c>
      <c r="E42" s="27">
        <v>44805</v>
      </c>
      <c r="F42" s="3">
        <v>0.39583333333333331</v>
      </c>
      <c r="G42" s="3">
        <v>0.41666666666666669</v>
      </c>
      <c r="H42" s="4">
        <f t="shared" si="35"/>
        <v>0.50000000000000089</v>
      </c>
      <c r="I42" s="17">
        <f t="shared" si="36"/>
        <v>2.0000000000000009</v>
      </c>
    </row>
    <row r="43" spans="1:13" x14ac:dyDescent="0.3">
      <c r="A43">
        <v>7</v>
      </c>
      <c r="B43" s="2">
        <v>19744</v>
      </c>
      <c r="C43" s="24" t="s">
        <v>392</v>
      </c>
      <c r="E43" s="27">
        <v>44805</v>
      </c>
      <c r="F43" s="3">
        <v>0.41666666666666669</v>
      </c>
      <c r="G43" s="3">
        <v>0.45833333333333331</v>
      </c>
      <c r="H43" s="4">
        <f t="shared" ref="H43:H106" si="37">IF(AND(C43&lt;&gt;"",F43&lt;&gt;"",G43&lt;&gt;""),(G43-F43)*24,0)</f>
        <v>0.99999999999999911</v>
      </c>
      <c r="I43" s="17">
        <f t="shared" si="36"/>
        <v>3</v>
      </c>
    </row>
    <row r="44" spans="1:13" x14ac:dyDescent="0.3">
      <c r="A44" t="s">
        <v>370</v>
      </c>
      <c r="B44" s="7" t="s">
        <v>143</v>
      </c>
      <c r="D44" s="8" t="s">
        <v>389</v>
      </c>
      <c r="E44" s="27">
        <v>44805</v>
      </c>
      <c r="F44" s="3">
        <v>0.45833333333333331</v>
      </c>
      <c r="G44" s="3">
        <v>0.54166666666666663</v>
      </c>
      <c r="H44" s="4">
        <f t="shared" si="37"/>
        <v>0</v>
      </c>
      <c r="I44" s="17">
        <f t="shared" si="36"/>
        <v>3</v>
      </c>
    </row>
    <row r="45" spans="1:13" x14ac:dyDescent="0.3">
      <c r="A45">
        <v>7</v>
      </c>
      <c r="B45" s="2">
        <v>19744</v>
      </c>
      <c r="C45" s="24" t="s">
        <v>392</v>
      </c>
      <c r="E45" s="27">
        <v>44805</v>
      </c>
      <c r="F45" s="3">
        <v>0.54166666666666663</v>
      </c>
      <c r="G45" s="3">
        <v>0.58333333333333337</v>
      </c>
      <c r="H45" s="4">
        <f t="shared" si="37"/>
        <v>1.0000000000000018</v>
      </c>
      <c r="I45" s="17">
        <f t="shared" si="36"/>
        <v>4.0000000000000018</v>
      </c>
    </row>
    <row r="46" spans="1:13" x14ac:dyDescent="0.3">
      <c r="A46" t="s">
        <v>370</v>
      </c>
      <c r="B46" s="7" t="s">
        <v>143</v>
      </c>
      <c r="D46" s="8" t="s">
        <v>390</v>
      </c>
      <c r="E46" s="27">
        <v>44805</v>
      </c>
      <c r="F46" s="3">
        <v>0.58333333333333337</v>
      </c>
      <c r="G46" s="3">
        <v>0.66666666666666663</v>
      </c>
      <c r="H46" s="4">
        <f t="shared" si="37"/>
        <v>0</v>
      </c>
      <c r="I46" s="17">
        <f t="shared" si="36"/>
        <v>4.0000000000000018</v>
      </c>
    </row>
    <row r="47" spans="1:13" x14ac:dyDescent="0.3">
      <c r="A47" s="21">
        <v>5</v>
      </c>
      <c r="B47" s="2">
        <v>19307</v>
      </c>
      <c r="C47" s="24" t="s">
        <v>410</v>
      </c>
      <c r="E47" s="27">
        <v>44805</v>
      </c>
      <c r="F47" s="3">
        <v>0.64583333333333337</v>
      </c>
      <c r="G47" s="3">
        <v>0.6875</v>
      </c>
      <c r="H47" s="4">
        <f t="shared" si="37"/>
        <v>0.99999999999999911</v>
      </c>
      <c r="I47" s="17">
        <f t="shared" si="36"/>
        <v>5.0000000000000009</v>
      </c>
      <c r="K47">
        <v>19307</v>
      </c>
      <c r="L47" s="110">
        <v>0.65</v>
      </c>
      <c r="M47" s="110">
        <v>0.68541666666666667</v>
      </c>
    </row>
    <row r="48" spans="1:13" x14ac:dyDescent="0.3">
      <c r="A48">
        <v>7</v>
      </c>
      <c r="B48" s="2">
        <v>19744</v>
      </c>
      <c r="C48" s="24" t="s">
        <v>392</v>
      </c>
      <c r="E48" s="27">
        <v>44805</v>
      </c>
      <c r="F48" s="3">
        <v>0.83333333333333337</v>
      </c>
      <c r="G48" s="3">
        <v>0.9375</v>
      </c>
      <c r="H48" s="4">
        <f t="shared" si="37"/>
        <v>2.4999999999999991</v>
      </c>
      <c r="I48" s="17">
        <f t="shared" si="36"/>
        <v>7.5</v>
      </c>
    </row>
    <row r="49" spans="1:9" x14ac:dyDescent="0.3">
      <c r="A49">
        <v>7</v>
      </c>
      <c r="B49" s="2">
        <v>19744</v>
      </c>
      <c r="C49" s="24" t="s">
        <v>392</v>
      </c>
      <c r="D49" s="8" t="s">
        <v>399</v>
      </c>
      <c r="E49" s="27">
        <v>44806</v>
      </c>
      <c r="F49" s="3">
        <v>0.33333333333333331</v>
      </c>
      <c r="G49" s="3">
        <v>0.39583333333333331</v>
      </c>
      <c r="H49" s="4">
        <f t="shared" si="37"/>
        <v>1.5</v>
      </c>
      <c r="I49" s="17">
        <f t="shared" si="36"/>
        <v>1.5</v>
      </c>
    </row>
    <row r="50" spans="1:9" x14ac:dyDescent="0.3">
      <c r="A50" s="2" t="s">
        <v>77</v>
      </c>
      <c r="B50" s="2" t="s">
        <v>77</v>
      </c>
      <c r="C50" s="24" t="s">
        <v>66</v>
      </c>
      <c r="E50" s="27">
        <v>44806</v>
      </c>
      <c r="F50" s="3">
        <v>0.39583333333333331</v>
      </c>
      <c r="G50" s="3">
        <v>0.41666666666666669</v>
      </c>
      <c r="H50" s="4">
        <f t="shared" si="37"/>
        <v>0.50000000000000089</v>
      </c>
      <c r="I50" s="17">
        <f t="shared" si="36"/>
        <v>2.0000000000000009</v>
      </c>
    </row>
    <row r="51" spans="1:9" x14ac:dyDescent="0.3">
      <c r="A51">
        <v>7</v>
      </c>
      <c r="B51" s="2">
        <v>19744</v>
      </c>
      <c r="C51" s="24" t="s">
        <v>392</v>
      </c>
      <c r="E51" s="27">
        <v>44806</v>
      </c>
      <c r="F51" s="3">
        <v>0.41666666666666669</v>
      </c>
      <c r="G51" s="3">
        <v>0.45833333333333331</v>
      </c>
      <c r="H51" s="4">
        <f t="shared" si="37"/>
        <v>0.99999999999999911</v>
      </c>
      <c r="I51" s="17">
        <f t="shared" si="36"/>
        <v>3</v>
      </c>
    </row>
    <row r="52" spans="1:9" x14ac:dyDescent="0.3">
      <c r="A52" t="s">
        <v>370</v>
      </c>
      <c r="B52" s="7" t="s">
        <v>143</v>
      </c>
      <c r="D52" s="8" t="s">
        <v>389</v>
      </c>
      <c r="E52" s="27">
        <v>44806</v>
      </c>
      <c r="F52" s="3">
        <v>0.45833333333333331</v>
      </c>
      <c r="G52" s="3">
        <v>0.54166666666666663</v>
      </c>
      <c r="H52" s="4">
        <f t="shared" si="37"/>
        <v>0</v>
      </c>
      <c r="I52" s="17">
        <f t="shared" si="36"/>
        <v>3</v>
      </c>
    </row>
    <row r="53" spans="1:9" x14ac:dyDescent="0.3">
      <c r="A53">
        <v>7</v>
      </c>
      <c r="B53" s="2">
        <v>19744</v>
      </c>
      <c r="C53" s="24" t="s">
        <v>392</v>
      </c>
      <c r="E53" s="27">
        <v>44806</v>
      </c>
      <c r="F53" s="3">
        <v>0.54166666666666663</v>
      </c>
      <c r="G53" s="3">
        <v>0.58333333333333337</v>
      </c>
      <c r="H53" s="4">
        <f t="shared" si="37"/>
        <v>1.0000000000000018</v>
      </c>
      <c r="I53" s="17">
        <f t="shared" si="36"/>
        <v>4.0000000000000018</v>
      </c>
    </row>
    <row r="54" spans="1:9" x14ac:dyDescent="0.3">
      <c r="A54" t="s">
        <v>370</v>
      </c>
      <c r="B54" s="7" t="s">
        <v>143</v>
      </c>
      <c r="D54" s="8" t="s">
        <v>400</v>
      </c>
      <c r="E54" s="27">
        <v>44806</v>
      </c>
      <c r="F54" s="3">
        <v>0.58333333333333337</v>
      </c>
      <c r="G54" s="3">
        <v>0.70833333333333337</v>
      </c>
      <c r="H54" s="4">
        <f t="shared" si="37"/>
        <v>0</v>
      </c>
      <c r="I54" s="17">
        <f t="shared" si="36"/>
        <v>4.0000000000000018</v>
      </c>
    </row>
    <row r="55" spans="1:9" x14ac:dyDescent="0.3">
      <c r="A55">
        <v>7</v>
      </c>
      <c r="B55" s="2">
        <v>19744</v>
      </c>
      <c r="C55" s="24" t="s">
        <v>392</v>
      </c>
      <c r="E55" s="27">
        <v>44806</v>
      </c>
      <c r="F55" s="3">
        <v>0.8125</v>
      </c>
      <c r="G55" s="3">
        <v>0.95833333333333337</v>
      </c>
      <c r="H55" s="4">
        <f t="shared" si="37"/>
        <v>3.5000000000000009</v>
      </c>
      <c r="I55" s="17">
        <f t="shared" si="36"/>
        <v>7.5000000000000027</v>
      </c>
    </row>
    <row r="56" spans="1:9" ht="28.8" x14ac:dyDescent="0.3">
      <c r="A56" s="21">
        <v>7</v>
      </c>
      <c r="B56" s="2">
        <v>19744</v>
      </c>
      <c r="C56" s="24" t="s">
        <v>393</v>
      </c>
      <c r="D56" s="37" t="s">
        <v>435</v>
      </c>
      <c r="E56" s="27">
        <v>44809</v>
      </c>
      <c r="F56" s="3">
        <v>0.32291666666666669</v>
      </c>
      <c r="G56" s="3">
        <v>0.39583333333333331</v>
      </c>
      <c r="H56" s="4">
        <f t="shared" si="37"/>
        <v>1.7499999999999991</v>
      </c>
      <c r="I56" s="17">
        <f t="shared" si="36"/>
        <v>1.7499999999999991</v>
      </c>
    </row>
    <row r="57" spans="1:9" x14ac:dyDescent="0.3">
      <c r="A57" s="2" t="s">
        <v>77</v>
      </c>
      <c r="B57" s="2" t="s">
        <v>77</v>
      </c>
      <c r="C57" s="24" t="s">
        <v>66</v>
      </c>
      <c r="E57" s="27">
        <v>44809</v>
      </c>
      <c r="F57" s="3">
        <v>0.39583333333333331</v>
      </c>
      <c r="G57" s="3">
        <v>0.42708333333333331</v>
      </c>
      <c r="H57" s="4">
        <f t="shared" si="37"/>
        <v>0.75</v>
      </c>
      <c r="I57" s="17">
        <f t="shared" si="36"/>
        <v>2.4999999999999991</v>
      </c>
    </row>
    <row r="58" spans="1:9" x14ac:dyDescent="0.3">
      <c r="A58" s="21">
        <v>7</v>
      </c>
      <c r="B58" s="2">
        <v>19744</v>
      </c>
      <c r="C58" s="24" t="s">
        <v>393</v>
      </c>
      <c r="E58" s="27">
        <v>44809</v>
      </c>
      <c r="F58" s="3">
        <v>0.42708333333333331</v>
      </c>
      <c r="G58" s="3">
        <v>0.5</v>
      </c>
      <c r="H58" s="4">
        <f t="shared" si="37"/>
        <v>1.7500000000000004</v>
      </c>
      <c r="I58" s="17">
        <f t="shared" si="36"/>
        <v>4.25</v>
      </c>
    </row>
    <row r="59" spans="1:9" x14ac:dyDescent="0.3">
      <c r="A59" s="21">
        <v>7</v>
      </c>
      <c r="B59" s="2">
        <v>19744</v>
      </c>
      <c r="C59" s="24" t="s">
        <v>393</v>
      </c>
      <c r="E59" s="27">
        <v>44809</v>
      </c>
      <c r="F59" s="3">
        <v>0.54166666666666663</v>
      </c>
      <c r="G59" s="3">
        <v>0.67708333333333337</v>
      </c>
      <c r="H59" s="4">
        <f t="shared" si="37"/>
        <v>3.2500000000000018</v>
      </c>
      <c r="I59" s="17">
        <f t="shared" si="36"/>
        <v>7.5000000000000018</v>
      </c>
    </row>
    <row r="60" spans="1:9" x14ac:dyDescent="0.3">
      <c r="A60" s="2" t="s">
        <v>77</v>
      </c>
      <c r="B60" s="2" t="s">
        <v>77</v>
      </c>
      <c r="C60" s="24" t="s">
        <v>197</v>
      </c>
      <c r="D60" s="8" t="s">
        <v>412</v>
      </c>
      <c r="E60" s="27">
        <v>44810</v>
      </c>
      <c r="F60" s="3">
        <v>0.32291666666666669</v>
      </c>
      <c r="G60" s="3">
        <v>0.39583333333333331</v>
      </c>
      <c r="H60" s="4">
        <f t="shared" si="37"/>
        <v>1.7499999999999991</v>
      </c>
      <c r="I60" s="17">
        <f t="shared" si="36"/>
        <v>1.7499999999999991</v>
      </c>
    </row>
    <row r="61" spans="1:9" x14ac:dyDescent="0.3">
      <c r="A61" s="2" t="s">
        <v>77</v>
      </c>
      <c r="B61" s="2" t="s">
        <v>77</v>
      </c>
      <c r="C61" s="24" t="s">
        <v>66</v>
      </c>
      <c r="E61" s="27">
        <v>44810</v>
      </c>
      <c r="F61" s="3">
        <v>0.39583333333333331</v>
      </c>
      <c r="G61" s="3">
        <v>0.41666666666666669</v>
      </c>
      <c r="H61" s="4">
        <f t="shared" si="37"/>
        <v>0.50000000000000089</v>
      </c>
      <c r="I61" s="17">
        <f t="shared" si="36"/>
        <v>2.25</v>
      </c>
    </row>
    <row r="62" spans="1:9" x14ac:dyDescent="0.3">
      <c r="A62" s="2" t="s">
        <v>77</v>
      </c>
      <c r="B62" s="2" t="s">
        <v>77</v>
      </c>
      <c r="C62" s="24" t="s">
        <v>197</v>
      </c>
      <c r="E62" s="27">
        <v>44810</v>
      </c>
      <c r="F62" s="3">
        <v>0.41666666666666669</v>
      </c>
      <c r="G62" s="3">
        <v>0.5</v>
      </c>
      <c r="H62" s="4">
        <f t="shared" si="37"/>
        <v>1.9999999999999996</v>
      </c>
      <c r="I62" s="17">
        <f t="shared" si="36"/>
        <v>4.25</v>
      </c>
    </row>
    <row r="63" spans="1:9" x14ac:dyDescent="0.3">
      <c r="A63" s="2" t="s">
        <v>77</v>
      </c>
      <c r="B63" s="2" t="s">
        <v>77</v>
      </c>
      <c r="C63" s="24" t="s">
        <v>197</v>
      </c>
      <c r="E63" s="27">
        <v>44810</v>
      </c>
      <c r="F63" s="3">
        <v>0.54166666666666663</v>
      </c>
      <c r="G63" s="3">
        <v>0.55208333333333337</v>
      </c>
      <c r="H63" s="4">
        <f t="shared" si="37"/>
        <v>0.25000000000000178</v>
      </c>
      <c r="I63" s="17">
        <f t="shared" si="36"/>
        <v>4.5000000000000018</v>
      </c>
    </row>
    <row r="64" spans="1:9" x14ac:dyDescent="0.3">
      <c r="A64" t="s">
        <v>77</v>
      </c>
      <c r="B64" s="2" t="s">
        <v>77</v>
      </c>
      <c r="C64" s="24" t="s">
        <v>66</v>
      </c>
      <c r="D64" s="8" t="s">
        <v>367</v>
      </c>
      <c r="E64" s="27">
        <v>44810</v>
      </c>
      <c r="F64" s="3">
        <f t="shared" ref="F64:F65" si="38">IF(E64="New","",IF(E64=E63,G63,TIME(9,0,0)))</f>
        <v>0.55208333333333337</v>
      </c>
      <c r="G64" s="3">
        <v>0.58333333333333337</v>
      </c>
      <c r="H64" s="4">
        <f t="shared" si="37"/>
        <v>0.75</v>
      </c>
      <c r="I64" s="17">
        <f t="shared" si="36"/>
        <v>5.2500000000000018</v>
      </c>
    </row>
    <row r="65" spans="1:12" x14ac:dyDescent="0.3">
      <c r="A65" s="21">
        <v>7</v>
      </c>
      <c r="B65" s="2">
        <v>19744</v>
      </c>
      <c r="C65" s="24" t="s">
        <v>393</v>
      </c>
      <c r="D65" s="8" t="s">
        <v>413</v>
      </c>
      <c r="E65" s="27">
        <v>44810</v>
      </c>
      <c r="F65" s="3">
        <f t="shared" si="38"/>
        <v>0.58333333333333337</v>
      </c>
      <c r="G65" s="3">
        <v>0.67708333333333337</v>
      </c>
      <c r="H65" s="4">
        <f t="shared" si="37"/>
        <v>2.25</v>
      </c>
      <c r="I65" s="17">
        <f t="shared" si="36"/>
        <v>7.5000000000000018</v>
      </c>
    </row>
    <row r="66" spans="1:12" x14ac:dyDescent="0.3">
      <c r="A66" s="21">
        <v>7</v>
      </c>
      <c r="B66" s="2">
        <v>19744</v>
      </c>
      <c r="C66" s="24" t="s">
        <v>394</v>
      </c>
      <c r="D66" s="8" t="s">
        <v>414</v>
      </c>
      <c r="E66" s="27">
        <v>44811</v>
      </c>
      <c r="F66" s="3">
        <v>0.34375</v>
      </c>
      <c r="G66" s="3">
        <v>0.39583333333333331</v>
      </c>
      <c r="H66" s="4">
        <f t="shared" si="37"/>
        <v>1.2499999999999996</v>
      </c>
      <c r="I66" s="17">
        <f t="shared" si="36"/>
        <v>1.2499999999999996</v>
      </c>
    </row>
    <row r="67" spans="1:12" x14ac:dyDescent="0.3">
      <c r="A67" s="2" t="s">
        <v>77</v>
      </c>
      <c r="B67" s="2" t="s">
        <v>77</v>
      </c>
      <c r="C67" s="24" t="s">
        <v>66</v>
      </c>
      <c r="E67" s="27">
        <v>44811</v>
      </c>
      <c r="F67" s="3">
        <v>0.39583333333333331</v>
      </c>
      <c r="G67" s="3">
        <v>0.41666666666666669</v>
      </c>
      <c r="H67" s="4">
        <f t="shared" si="37"/>
        <v>0.50000000000000089</v>
      </c>
      <c r="I67" s="17">
        <f t="shared" si="36"/>
        <v>1.7500000000000004</v>
      </c>
    </row>
    <row r="68" spans="1:12" x14ac:dyDescent="0.3">
      <c r="A68" s="21">
        <v>7</v>
      </c>
      <c r="B68" s="2">
        <v>19744</v>
      </c>
      <c r="C68" s="24" t="s">
        <v>394</v>
      </c>
      <c r="E68" s="27">
        <v>44811</v>
      </c>
      <c r="F68" s="3">
        <v>0.41666666666666669</v>
      </c>
      <c r="G68" s="3">
        <v>0.5</v>
      </c>
      <c r="H68" s="4">
        <f t="shared" si="37"/>
        <v>1.9999999999999996</v>
      </c>
      <c r="I68" s="17">
        <f t="shared" si="36"/>
        <v>3.75</v>
      </c>
    </row>
    <row r="69" spans="1:12" x14ac:dyDescent="0.3">
      <c r="A69" s="21">
        <v>7</v>
      </c>
      <c r="B69" s="2">
        <v>19744</v>
      </c>
      <c r="C69" s="24" t="s">
        <v>394</v>
      </c>
      <c r="E69" s="27">
        <v>44811</v>
      </c>
      <c r="F69" s="3">
        <v>0.54166666666666663</v>
      </c>
      <c r="G69" s="3">
        <v>0.55208333333333337</v>
      </c>
      <c r="H69" s="4">
        <f t="shared" si="37"/>
        <v>0.25000000000000178</v>
      </c>
      <c r="I69" s="17">
        <f t="shared" si="36"/>
        <v>4.0000000000000018</v>
      </c>
    </row>
    <row r="70" spans="1:12" x14ac:dyDescent="0.3">
      <c r="A70" s="21">
        <v>7</v>
      </c>
      <c r="B70" s="2">
        <v>19744</v>
      </c>
      <c r="C70" s="24" t="s">
        <v>394</v>
      </c>
      <c r="E70" s="27">
        <v>44811</v>
      </c>
      <c r="F70" s="3">
        <f t="shared" ref="F70" si="39">IF(E70="New","",IF(E70=E69,G69,TIME(9,0,0)))</f>
        <v>0.55208333333333337</v>
      </c>
      <c r="G70" s="3">
        <v>0.69791666666666663</v>
      </c>
      <c r="H70" s="4">
        <f t="shared" si="37"/>
        <v>3.4999999999999982</v>
      </c>
      <c r="I70" s="17">
        <f t="shared" si="36"/>
        <v>7.5</v>
      </c>
    </row>
    <row r="71" spans="1:12" x14ac:dyDescent="0.3">
      <c r="A71" s="21">
        <v>7</v>
      </c>
      <c r="B71" s="2">
        <v>19744</v>
      </c>
      <c r="C71" s="24" t="s">
        <v>394</v>
      </c>
      <c r="D71" s="8" t="s">
        <v>415</v>
      </c>
      <c r="E71" s="27">
        <v>44812</v>
      </c>
      <c r="F71" s="3">
        <v>0.32291666666666669</v>
      </c>
      <c r="G71" s="3">
        <v>0.39583333333333331</v>
      </c>
      <c r="H71" s="4">
        <f t="shared" si="37"/>
        <v>1.7499999999999991</v>
      </c>
      <c r="I71" s="17">
        <f t="shared" si="36"/>
        <v>1.7499999999999991</v>
      </c>
    </row>
    <row r="72" spans="1:12" x14ac:dyDescent="0.3">
      <c r="A72" s="2" t="s">
        <v>77</v>
      </c>
      <c r="B72" s="2" t="s">
        <v>77</v>
      </c>
      <c r="C72" s="24" t="s">
        <v>66</v>
      </c>
      <c r="E72" s="27">
        <v>44812</v>
      </c>
      <c r="F72" s="3">
        <v>0.39583333333333331</v>
      </c>
      <c r="G72" s="3">
        <v>0.41666666666666669</v>
      </c>
      <c r="H72" s="4">
        <f t="shared" si="37"/>
        <v>0.50000000000000089</v>
      </c>
      <c r="I72" s="17">
        <f t="shared" si="36"/>
        <v>2.25</v>
      </c>
    </row>
    <row r="73" spans="1:12" x14ac:dyDescent="0.3">
      <c r="A73" s="21">
        <v>7</v>
      </c>
      <c r="B73" s="2">
        <v>19744</v>
      </c>
      <c r="C73" s="24" t="s">
        <v>394</v>
      </c>
      <c r="E73" s="27">
        <v>44812</v>
      </c>
      <c r="F73" s="3">
        <v>0.41666666666666669</v>
      </c>
      <c r="G73" s="3">
        <v>0.5</v>
      </c>
      <c r="H73" s="4">
        <f t="shared" si="37"/>
        <v>1.9999999999999996</v>
      </c>
      <c r="I73" s="17">
        <f t="shared" si="36"/>
        <v>4.25</v>
      </c>
    </row>
    <row r="74" spans="1:12" x14ac:dyDescent="0.3">
      <c r="A74" s="21">
        <v>7</v>
      </c>
      <c r="B74" s="2">
        <v>19744</v>
      </c>
      <c r="C74" s="24" t="s">
        <v>394</v>
      </c>
      <c r="E74" s="27">
        <v>44812</v>
      </c>
      <c r="F74" s="3">
        <v>0.54166666666666663</v>
      </c>
      <c r="G74" s="3">
        <v>0.55208333333333337</v>
      </c>
      <c r="H74" s="4">
        <f t="shared" si="37"/>
        <v>0.25000000000000178</v>
      </c>
      <c r="I74" s="17">
        <f t="shared" si="36"/>
        <v>4.5000000000000018</v>
      </c>
    </row>
    <row r="75" spans="1:12" x14ac:dyDescent="0.3">
      <c r="A75" s="21">
        <v>7</v>
      </c>
      <c r="B75" s="2">
        <v>19744</v>
      </c>
      <c r="C75" s="24" t="s">
        <v>394</v>
      </c>
      <c r="E75" s="27">
        <v>44812</v>
      </c>
      <c r="F75" s="3">
        <f t="shared" ref="F75" si="40">IF(E75="New","",IF(E75=E74,G74,TIME(9,0,0)))</f>
        <v>0.55208333333333337</v>
      </c>
      <c r="G75" s="3">
        <v>0.67708333333333337</v>
      </c>
      <c r="H75" s="4">
        <f t="shared" si="37"/>
        <v>3</v>
      </c>
      <c r="I75" s="17">
        <f t="shared" si="36"/>
        <v>7.5000000000000018</v>
      </c>
    </row>
    <row r="76" spans="1:12" x14ac:dyDescent="0.3">
      <c r="A76" s="21" t="s">
        <v>141</v>
      </c>
      <c r="B76" t="s">
        <v>370</v>
      </c>
      <c r="C76" t="s">
        <v>141</v>
      </c>
      <c r="D76" s="8" t="s">
        <v>416</v>
      </c>
      <c r="E76" s="27">
        <v>44813</v>
      </c>
      <c r="F76" s="3">
        <f>IF(E76="New","",IF(E76=E75,G75,TIME(8,30,0)))</f>
        <v>0.35416666666666669</v>
      </c>
      <c r="G76" s="3">
        <v>0.66666666666666663</v>
      </c>
      <c r="H76" s="4">
        <f t="shared" si="37"/>
        <v>7.4999999999999982</v>
      </c>
      <c r="I76" s="17">
        <f t="shared" si="36"/>
        <v>7.4999999999999982</v>
      </c>
    </row>
    <row r="77" spans="1:12" ht="86.4" x14ac:dyDescent="0.3">
      <c r="A77" s="21">
        <v>7</v>
      </c>
      <c r="B77" s="2">
        <v>19744</v>
      </c>
      <c r="C77" s="24" t="s">
        <v>394</v>
      </c>
      <c r="D77" s="37" t="s">
        <v>436</v>
      </c>
      <c r="E77" s="27">
        <v>44816</v>
      </c>
      <c r="F77" s="3">
        <f>IF(E77="New","",IF(E77=E76,G76,TIME(8,30,0)))</f>
        <v>0.35416666666666669</v>
      </c>
      <c r="G77" s="3">
        <v>0.39583333333333331</v>
      </c>
      <c r="H77" s="4">
        <f t="shared" si="37"/>
        <v>0.99999999999999911</v>
      </c>
      <c r="I77" s="17">
        <f t="shared" si="36"/>
        <v>0.99999999999999911</v>
      </c>
      <c r="J77" s="13">
        <f>IF(E77=E76,I76,0)</f>
        <v>0</v>
      </c>
    </row>
    <row r="78" spans="1:12" x14ac:dyDescent="0.3">
      <c r="A78" s="2" t="s">
        <v>77</v>
      </c>
      <c r="B78" s="2" t="s">
        <v>77</v>
      </c>
      <c r="C78" s="24" t="s">
        <v>66</v>
      </c>
      <c r="E78" s="27">
        <v>44816</v>
      </c>
      <c r="F78" s="3">
        <f>IF(E78="New","",IF(E78=E77,G77,TIME(8,30,0)))</f>
        <v>0.39583333333333331</v>
      </c>
      <c r="G78" s="3">
        <v>0.42708333333333331</v>
      </c>
      <c r="H78" s="4">
        <f t="shared" si="37"/>
        <v>0.75</v>
      </c>
      <c r="I78" s="17">
        <f t="shared" si="36"/>
        <v>1.7499999999999991</v>
      </c>
      <c r="J78" s="13">
        <f>(TIME(7,30,0)-I77)</f>
        <v>-0.68749999999999911</v>
      </c>
    </row>
    <row r="79" spans="1:12" x14ac:dyDescent="0.3">
      <c r="A79" s="21">
        <v>7</v>
      </c>
      <c r="B79" s="2">
        <v>19744</v>
      </c>
      <c r="C79" s="24" t="s">
        <v>394</v>
      </c>
      <c r="E79" s="27">
        <v>44816</v>
      </c>
      <c r="F79" s="3">
        <f>IF(E79="New","",IF(E79=E78,G78,TIME(8,30,0)))</f>
        <v>0.42708333333333331</v>
      </c>
      <c r="G79" s="3">
        <v>0.5</v>
      </c>
      <c r="H79" s="4">
        <f t="shared" si="37"/>
        <v>1.7500000000000004</v>
      </c>
      <c r="I79" s="17">
        <f t="shared" si="36"/>
        <v>3.4999999999999996</v>
      </c>
      <c r="J79" s="13">
        <f t="shared" ref="J79" si="41">(TIME(7,30,0)-I78)</f>
        <v>-1.4374999999999991</v>
      </c>
    </row>
    <row r="80" spans="1:12" x14ac:dyDescent="0.3">
      <c r="A80" s="21">
        <v>7</v>
      </c>
      <c r="B80" s="2">
        <v>19744</v>
      </c>
      <c r="C80" s="24" t="s">
        <v>394</v>
      </c>
      <c r="E80" s="27">
        <v>44816</v>
      </c>
      <c r="F80" s="3">
        <v>0.54166666666666663</v>
      </c>
      <c r="G80" s="3">
        <f>IF(E80="New","",F80+(TIME(7,30,0)-TIME(INT(J80),INT((J80-INT(J80))*60),0)))</f>
        <v>0.70833333333333326</v>
      </c>
      <c r="H80" s="4">
        <f t="shared" si="37"/>
        <v>3.9999999999999991</v>
      </c>
      <c r="I80" s="17">
        <f t="shared" si="36"/>
        <v>7.4999999999999982</v>
      </c>
      <c r="J80" s="13">
        <f>IF(E80=E79,I79,0)</f>
        <v>3.4999999999999996</v>
      </c>
      <c r="K80" s="119">
        <f>TIME(INT(J80),INT((J80-INT(J80))*60),0)</f>
        <v>0.14583333333333334</v>
      </c>
      <c r="L80" s="119"/>
    </row>
    <row r="81" spans="1:10" ht="86.4" x14ac:dyDescent="0.3">
      <c r="A81" s="21">
        <v>7</v>
      </c>
      <c r="B81" s="2">
        <v>19744</v>
      </c>
      <c r="C81" s="24" t="s">
        <v>394</v>
      </c>
      <c r="D81" s="37" t="s">
        <v>418</v>
      </c>
      <c r="E81" s="27">
        <v>44817</v>
      </c>
      <c r="F81" s="3">
        <v>0.32291666666666669</v>
      </c>
      <c r="G81" s="3">
        <v>0.39583333333333331</v>
      </c>
      <c r="H81" s="4">
        <f>IF(AND(C81&lt;&gt;"",F81&lt;&gt;"",G81&lt;&gt;""),(G81-F81)*24,0)</f>
        <v>1.7499999999999991</v>
      </c>
      <c r="I81" s="17">
        <f t="shared" si="36"/>
        <v>1.7499999999999991</v>
      </c>
      <c r="J81" s="13">
        <f t="shared" ref="J81:J144" si="42">IF(E81=E80,I80,0)</f>
        <v>0</v>
      </c>
    </row>
    <row r="82" spans="1:10" x14ac:dyDescent="0.3">
      <c r="A82" s="2" t="s">
        <v>77</v>
      </c>
      <c r="B82" s="2" t="s">
        <v>77</v>
      </c>
      <c r="C82" s="24" t="s">
        <v>66</v>
      </c>
      <c r="E82" s="27">
        <v>44817</v>
      </c>
      <c r="F82" s="3">
        <v>0.39583333333333331</v>
      </c>
      <c r="G82" s="3">
        <v>0.41666666666666669</v>
      </c>
      <c r="H82" s="4">
        <f t="shared" si="37"/>
        <v>0.50000000000000089</v>
      </c>
      <c r="I82" s="17">
        <f t="shared" si="36"/>
        <v>2.25</v>
      </c>
      <c r="J82" s="13">
        <f t="shared" si="42"/>
        <v>1.7499999999999991</v>
      </c>
    </row>
    <row r="83" spans="1:10" x14ac:dyDescent="0.3">
      <c r="A83" s="21">
        <v>7</v>
      </c>
      <c r="B83" s="2">
        <v>19744</v>
      </c>
      <c r="C83" s="24" t="s">
        <v>392</v>
      </c>
      <c r="D83" s="8" t="s">
        <v>419</v>
      </c>
      <c r="E83" s="27">
        <v>44817</v>
      </c>
      <c r="F83" s="3">
        <f>IF(E83="New","",IF(E83=E82,G82,TIME(8,30,0)))</f>
        <v>0.41666666666666669</v>
      </c>
      <c r="G83" s="3">
        <v>0.5</v>
      </c>
      <c r="H83" s="4">
        <f t="shared" si="37"/>
        <v>1.9999999999999996</v>
      </c>
      <c r="I83" s="17">
        <f t="shared" si="36"/>
        <v>4.25</v>
      </c>
      <c r="J83" s="13">
        <f t="shared" si="42"/>
        <v>2.25</v>
      </c>
    </row>
    <row r="84" spans="1:10" x14ac:dyDescent="0.3">
      <c r="A84" s="21">
        <v>7</v>
      </c>
      <c r="B84" s="2">
        <v>19744</v>
      </c>
      <c r="C84" s="24" t="s">
        <v>392</v>
      </c>
      <c r="D84" s="8" t="s">
        <v>419</v>
      </c>
      <c r="E84" s="27">
        <v>44817</v>
      </c>
      <c r="F84" s="3">
        <v>0.54166666666666663</v>
      </c>
      <c r="G84" s="3">
        <f>IF(E84="New","",F84+(TIME(7,30,0)-TIME(INT(J84),INT((J84-INT(J84))*60),0)))</f>
        <v>0.67708333333333326</v>
      </c>
      <c r="H84" s="4">
        <f t="shared" si="37"/>
        <v>3.2499999999999991</v>
      </c>
      <c r="I84" s="17">
        <f t="shared" si="36"/>
        <v>7.4999999999999991</v>
      </c>
      <c r="J84" s="13">
        <f t="shared" si="42"/>
        <v>4.25</v>
      </c>
    </row>
    <row r="85" spans="1:10" x14ac:dyDescent="0.3">
      <c r="A85" s="21">
        <v>7</v>
      </c>
      <c r="B85" s="2">
        <v>19744</v>
      </c>
      <c r="C85" s="24" t="s">
        <v>393</v>
      </c>
      <c r="D85" s="8" t="s">
        <v>422</v>
      </c>
      <c r="E85" s="27">
        <v>44818</v>
      </c>
      <c r="F85" s="3">
        <v>0.34375</v>
      </c>
      <c r="G85" s="3">
        <v>0.39583333333333331</v>
      </c>
      <c r="H85" s="4">
        <f t="shared" si="37"/>
        <v>1.2499999999999996</v>
      </c>
      <c r="I85" s="17">
        <f t="shared" si="36"/>
        <v>1.2499999999999996</v>
      </c>
      <c r="J85" s="13">
        <f t="shared" si="42"/>
        <v>0</v>
      </c>
    </row>
    <row r="86" spans="1:10" x14ac:dyDescent="0.3">
      <c r="A86" s="2" t="s">
        <v>77</v>
      </c>
      <c r="B86" s="2" t="s">
        <v>77</v>
      </c>
      <c r="C86" s="24" t="s">
        <v>66</v>
      </c>
      <c r="E86" s="27">
        <v>44818</v>
      </c>
      <c r="F86" s="3">
        <v>0.39583333333333331</v>
      </c>
      <c r="G86" s="3">
        <v>0.41666666666666669</v>
      </c>
      <c r="H86" s="4">
        <f t="shared" si="37"/>
        <v>0.50000000000000089</v>
      </c>
      <c r="I86" s="17">
        <f t="shared" si="36"/>
        <v>1.7500000000000004</v>
      </c>
      <c r="J86" s="13">
        <f t="shared" si="42"/>
        <v>1.2499999999999996</v>
      </c>
    </row>
    <row r="87" spans="1:10" x14ac:dyDescent="0.3">
      <c r="A87" s="21">
        <v>7</v>
      </c>
      <c r="B87" s="2">
        <v>19744</v>
      </c>
      <c r="C87" s="24" t="s">
        <v>393</v>
      </c>
      <c r="E87" s="27">
        <v>44818</v>
      </c>
      <c r="F87" s="3">
        <f>IF(E87="New","",IF(E87=E86,G86,TIME(8,30,0)))</f>
        <v>0.41666666666666669</v>
      </c>
      <c r="G87" s="3">
        <v>0.5</v>
      </c>
      <c r="H87" s="4">
        <f t="shared" si="37"/>
        <v>1.9999999999999996</v>
      </c>
      <c r="I87" s="17">
        <f t="shared" si="36"/>
        <v>3.75</v>
      </c>
      <c r="J87" s="13">
        <f t="shared" si="42"/>
        <v>1.7500000000000004</v>
      </c>
    </row>
    <row r="88" spans="1:10" x14ac:dyDescent="0.3">
      <c r="A88" t="s">
        <v>370</v>
      </c>
      <c r="B88" s="2" t="s">
        <v>143</v>
      </c>
      <c r="D88" s="8" t="s">
        <v>420</v>
      </c>
      <c r="E88" s="27">
        <v>44818</v>
      </c>
      <c r="F88" s="3">
        <v>0.54166666666666663</v>
      </c>
      <c r="G88" s="3">
        <v>0.625</v>
      </c>
      <c r="H88" s="4">
        <f t="shared" si="37"/>
        <v>0</v>
      </c>
      <c r="I88" s="17">
        <f t="shared" si="36"/>
        <v>3.75</v>
      </c>
      <c r="J88" s="13">
        <f t="shared" si="42"/>
        <v>3.75</v>
      </c>
    </row>
    <row r="89" spans="1:10" x14ac:dyDescent="0.3">
      <c r="A89" s="21">
        <v>7</v>
      </c>
      <c r="B89" s="2">
        <v>19744</v>
      </c>
      <c r="C89" s="24" t="s">
        <v>393</v>
      </c>
      <c r="E89" s="27">
        <v>44818</v>
      </c>
      <c r="F89" s="3">
        <v>0.625</v>
      </c>
      <c r="G89" s="3">
        <f t="shared" ref="G89" si="43">IF(E89="New","",F89+(TIME(7,30,0)-TIME(INT(J89),INT((J89-INT(J89))*60),0)))</f>
        <v>0.78125</v>
      </c>
      <c r="H89" s="4">
        <f t="shared" si="37"/>
        <v>3.75</v>
      </c>
      <c r="I89" s="17">
        <f t="shared" si="36"/>
        <v>7.5</v>
      </c>
      <c r="J89" s="13">
        <f t="shared" si="42"/>
        <v>3.75</v>
      </c>
    </row>
    <row r="90" spans="1:10" x14ac:dyDescent="0.3">
      <c r="A90" s="21">
        <v>7</v>
      </c>
      <c r="B90" s="2">
        <v>19744</v>
      </c>
      <c r="C90" s="24" t="s">
        <v>393</v>
      </c>
      <c r="D90" s="8" t="s">
        <v>423</v>
      </c>
      <c r="E90" s="27">
        <v>44819</v>
      </c>
      <c r="F90" s="3">
        <v>0.35416666666666669</v>
      </c>
      <c r="G90" s="3">
        <v>0.39583333333333331</v>
      </c>
      <c r="H90" s="4">
        <f t="shared" si="37"/>
        <v>0.99999999999999911</v>
      </c>
      <c r="I90" s="17">
        <f t="shared" si="36"/>
        <v>0.99999999999999911</v>
      </c>
      <c r="J90" s="13">
        <f t="shared" si="42"/>
        <v>0</v>
      </c>
    </row>
    <row r="91" spans="1:10" x14ac:dyDescent="0.3">
      <c r="A91" s="2" t="s">
        <v>77</v>
      </c>
      <c r="B91" s="2" t="s">
        <v>77</v>
      </c>
      <c r="C91" s="24" t="s">
        <v>66</v>
      </c>
      <c r="E91" s="27">
        <v>44819</v>
      </c>
      <c r="F91" s="3">
        <v>0.39583333333333331</v>
      </c>
      <c r="G91" s="3">
        <v>0.41666666666666669</v>
      </c>
      <c r="H91" s="4">
        <f t="shared" si="37"/>
        <v>0.50000000000000089</v>
      </c>
      <c r="I91" s="17">
        <f t="shared" si="36"/>
        <v>1.5</v>
      </c>
      <c r="J91" s="13">
        <f t="shared" si="42"/>
        <v>0.99999999999999911</v>
      </c>
    </row>
    <row r="92" spans="1:10" x14ac:dyDescent="0.3">
      <c r="A92" s="21">
        <v>7</v>
      </c>
      <c r="B92" s="2">
        <v>19744</v>
      </c>
      <c r="C92" s="24" t="s">
        <v>393</v>
      </c>
      <c r="E92" s="27">
        <v>44819</v>
      </c>
      <c r="F92" s="3">
        <f>IF(E92="New","",IF(E92=E91,G91,TIME(8,30,0)))</f>
        <v>0.41666666666666669</v>
      </c>
      <c r="G92" s="3">
        <v>0.5</v>
      </c>
      <c r="H92" s="4">
        <f t="shared" si="37"/>
        <v>1.9999999999999996</v>
      </c>
      <c r="I92" s="17">
        <f t="shared" si="36"/>
        <v>3.4999999999999996</v>
      </c>
      <c r="J92" s="13">
        <f t="shared" si="42"/>
        <v>1.5</v>
      </c>
    </row>
    <row r="93" spans="1:10" x14ac:dyDescent="0.3">
      <c r="A93" t="s">
        <v>370</v>
      </c>
      <c r="B93" s="2" t="s">
        <v>143</v>
      </c>
      <c r="D93" s="8" t="s">
        <v>420</v>
      </c>
      <c r="E93" s="27">
        <v>44819</v>
      </c>
      <c r="F93" s="3">
        <v>0.54166666666666663</v>
      </c>
      <c r="G93" s="3">
        <v>0.625</v>
      </c>
      <c r="H93" s="4">
        <f t="shared" si="37"/>
        <v>0</v>
      </c>
      <c r="I93" s="17">
        <f t="shared" si="36"/>
        <v>3.4999999999999996</v>
      </c>
      <c r="J93" s="13">
        <f t="shared" si="42"/>
        <v>3.4999999999999996</v>
      </c>
    </row>
    <row r="94" spans="1:10" x14ac:dyDescent="0.3">
      <c r="A94" s="21">
        <v>7</v>
      </c>
      <c r="B94" s="2">
        <v>19744</v>
      </c>
      <c r="C94" s="24" t="s">
        <v>393</v>
      </c>
      <c r="E94" s="27">
        <v>44819</v>
      </c>
      <c r="F94" s="3">
        <v>0.625</v>
      </c>
      <c r="G94" s="3">
        <v>0.66666666666666663</v>
      </c>
      <c r="H94" s="4">
        <f t="shared" si="37"/>
        <v>0.99999999999999911</v>
      </c>
      <c r="I94" s="17">
        <f t="shared" si="36"/>
        <v>4.4999999999999982</v>
      </c>
      <c r="J94" s="13">
        <f t="shared" si="42"/>
        <v>3.4999999999999996</v>
      </c>
    </row>
    <row r="95" spans="1:10" x14ac:dyDescent="0.3">
      <c r="A95" t="s">
        <v>370</v>
      </c>
      <c r="B95" s="2" t="s">
        <v>10</v>
      </c>
      <c r="C95" s="24"/>
      <c r="D95" s="8" t="s">
        <v>421</v>
      </c>
      <c r="E95" s="27">
        <v>44819</v>
      </c>
      <c r="F95" s="3">
        <f t="shared" ref="F95:F102" si="44">IF(E95="New","",IF(E95=E94,G94,TIME(8,30,0)))</f>
        <v>0.66666666666666663</v>
      </c>
      <c r="G95" s="3">
        <v>0.75</v>
      </c>
      <c r="H95" s="4">
        <f t="shared" si="37"/>
        <v>0</v>
      </c>
      <c r="I95" s="17">
        <f t="shared" si="36"/>
        <v>4.4999999999999982</v>
      </c>
      <c r="J95" s="13">
        <f t="shared" si="42"/>
        <v>4.4999999999999982</v>
      </c>
    </row>
    <row r="96" spans="1:10" x14ac:dyDescent="0.3">
      <c r="A96" s="21">
        <v>7</v>
      </c>
      <c r="B96" s="2">
        <v>19744</v>
      </c>
      <c r="C96" s="24" t="s">
        <v>393</v>
      </c>
      <c r="E96" s="27">
        <v>44819</v>
      </c>
      <c r="F96" s="3">
        <v>0.75</v>
      </c>
      <c r="G96" s="3">
        <v>0.875</v>
      </c>
      <c r="H96" s="4">
        <f t="shared" si="37"/>
        <v>3</v>
      </c>
      <c r="I96" s="17">
        <f t="shared" si="36"/>
        <v>7.4999999999999982</v>
      </c>
      <c r="J96" s="13">
        <f t="shared" si="42"/>
        <v>4.4999999999999982</v>
      </c>
    </row>
    <row r="97" spans="1:70" x14ac:dyDescent="0.3">
      <c r="A97" s="21">
        <v>7</v>
      </c>
      <c r="B97" s="2">
        <v>19744</v>
      </c>
      <c r="C97" s="24" t="s">
        <v>396</v>
      </c>
      <c r="D97" s="8" t="s">
        <v>424</v>
      </c>
      <c r="E97" s="27">
        <v>44820</v>
      </c>
      <c r="F97" s="3">
        <f t="shared" ref="F97" si="45">IF(E97="New","",IF(E97=E96,G96,TIME(8,30,0)))</f>
        <v>0.35416666666666669</v>
      </c>
      <c r="G97" s="3">
        <v>0.39583333333333331</v>
      </c>
      <c r="H97" s="4">
        <f t="shared" si="37"/>
        <v>0.99999999999999911</v>
      </c>
      <c r="I97" s="17">
        <f t="shared" ref="I97:I160" si="46">IF(E97=E96,H97+I96,H97)</f>
        <v>0.99999999999999911</v>
      </c>
      <c r="J97" s="13">
        <f t="shared" si="42"/>
        <v>0</v>
      </c>
    </row>
    <row r="98" spans="1:70" x14ac:dyDescent="0.3">
      <c r="A98" s="2" t="s">
        <v>77</v>
      </c>
      <c r="B98" s="2" t="s">
        <v>77</v>
      </c>
      <c r="C98" s="24" t="s">
        <v>66</v>
      </c>
      <c r="E98" s="27">
        <v>44820</v>
      </c>
      <c r="F98" s="3">
        <v>0.39583333333333331</v>
      </c>
      <c r="G98" s="3">
        <v>0.42708333333333331</v>
      </c>
      <c r="H98" s="4">
        <f t="shared" si="37"/>
        <v>0.75</v>
      </c>
      <c r="I98" s="17">
        <f t="shared" si="46"/>
        <v>1.7499999999999991</v>
      </c>
      <c r="J98" s="13">
        <f t="shared" si="42"/>
        <v>0.99999999999999911</v>
      </c>
    </row>
    <row r="99" spans="1:70" x14ac:dyDescent="0.3">
      <c r="A99" s="21">
        <v>7</v>
      </c>
      <c r="B99" s="2">
        <v>19744</v>
      </c>
      <c r="C99" s="24" t="s">
        <v>392</v>
      </c>
      <c r="D99" s="8" t="s">
        <v>425</v>
      </c>
      <c r="E99" s="27">
        <v>44820</v>
      </c>
      <c r="F99" s="3">
        <v>0.42708333333333331</v>
      </c>
      <c r="G99" s="3">
        <v>0.5</v>
      </c>
      <c r="H99" s="4">
        <f t="shared" si="37"/>
        <v>1.7500000000000004</v>
      </c>
      <c r="I99" s="17">
        <f t="shared" si="46"/>
        <v>3.4999999999999996</v>
      </c>
      <c r="J99" s="13">
        <f t="shared" si="42"/>
        <v>1.7499999999999991</v>
      </c>
    </row>
    <row r="100" spans="1:70" ht="14.4" customHeight="1" x14ac:dyDescent="0.3">
      <c r="A100" t="s">
        <v>370</v>
      </c>
      <c r="B100" s="2" t="s">
        <v>143</v>
      </c>
      <c r="D100" s="8" t="s">
        <v>420</v>
      </c>
      <c r="E100" s="27">
        <v>44820</v>
      </c>
      <c r="F100" s="3">
        <v>0.54166666666666663</v>
      </c>
      <c r="G100" s="3">
        <v>0.625</v>
      </c>
      <c r="H100" s="4">
        <f t="shared" si="37"/>
        <v>0</v>
      </c>
      <c r="I100" s="17">
        <f t="shared" si="46"/>
        <v>3.4999999999999996</v>
      </c>
      <c r="J100" s="13">
        <f t="shared" si="42"/>
        <v>3.4999999999999996</v>
      </c>
      <c r="BR100" s="2"/>
    </row>
    <row r="101" spans="1:70" x14ac:dyDescent="0.3">
      <c r="A101" s="21">
        <v>7</v>
      </c>
      <c r="B101" s="2">
        <v>19744</v>
      </c>
      <c r="C101" s="24" t="s">
        <v>392</v>
      </c>
      <c r="D101" s="8" t="s">
        <v>425</v>
      </c>
      <c r="E101" s="27">
        <v>44820</v>
      </c>
      <c r="F101" s="3">
        <f t="shared" si="44"/>
        <v>0.625</v>
      </c>
      <c r="G101" s="3">
        <f t="shared" ref="G101:G102" si="47">IF(E101="New","",F101+(TIME(7,30,0)-TIME(INT(J101),INT((J101-INT(J101))*60),0)))</f>
        <v>0.79166666666666663</v>
      </c>
      <c r="H101" s="4">
        <f t="shared" si="37"/>
        <v>3.9999999999999991</v>
      </c>
      <c r="I101" s="17">
        <f t="shared" si="46"/>
        <v>7.4999999999999982</v>
      </c>
      <c r="J101" s="13">
        <f t="shared" si="42"/>
        <v>3.4999999999999996</v>
      </c>
    </row>
    <row r="102" spans="1:70" x14ac:dyDescent="0.3">
      <c r="A102" t="s">
        <v>175</v>
      </c>
      <c r="B102" s="2" t="s">
        <v>22</v>
      </c>
      <c r="D102" s="8" t="s">
        <v>417</v>
      </c>
      <c r="E102" s="27">
        <v>44823</v>
      </c>
      <c r="F102" s="3">
        <f t="shared" si="44"/>
        <v>0.35416666666666669</v>
      </c>
      <c r="G102" s="3">
        <f t="shared" si="47"/>
        <v>0.66666666666666674</v>
      </c>
      <c r="H102" s="4">
        <f t="shared" si="37"/>
        <v>0</v>
      </c>
      <c r="I102" s="17">
        <f t="shared" si="46"/>
        <v>0</v>
      </c>
      <c r="J102" s="13">
        <f t="shared" si="42"/>
        <v>0</v>
      </c>
    </row>
    <row r="103" spans="1:70" x14ac:dyDescent="0.3">
      <c r="A103" s="21">
        <v>7</v>
      </c>
      <c r="B103" s="2">
        <v>19744</v>
      </c>
      <c r="C103" s="24" t="s">
        <v>396</v>
      </c>
      <c r="D103" s="8" t="s">
        <v>426</v>
      </c>
      <c r="E103" s="27">
        <v>44824</v>
      </c>
      <c r="F103" s="3">
        <v>0.33333333333333331</v>
      </c>
      <c r="G103" s="3">
        <v>0.39583333333333331</v>
      </c>
      <c r="H103" s="4">
        <f t="shared" si="37"/>
        <v>1.5</v>
      </c>
      <c r="I103" s="17">
        <f t="shared" si="46"/>
        <v>1.5</v>
      </c>
      <c r="J103" s="13">
        <f t="shared" si="42"/>
        <v>0</v>
      </c>
    </row>
    <row r="104" spans="1:70" x14ac:dyDescent="0.3">
      <c r="A104" s="2" t="s">
        <v>77</v>
      </c>
      <c r="B104" s="2" t="s">
        <v>77</v>
      </c>
      <c r="C104" s="24" t="s">
        <v>66</v>
      </c>
      <c r="E104" s="27">
        <v>44824</v>
      </c>
      <c r="F104" s="3">
        <v>0.39583333333333331</v>
      </c>
      <c r="G104" s="3">
        <v>0.42708333333333331</v>
      </c>
      <c r="H104" s="4">
        <f t="shared" si="37"/>
        <v>0.75</v>
      </c>
      <c r="I104" s="17">
        <f t="shared" si="46"/>
        <v>2.25</v>
      </c>
      <c r="J104" s="13">
        <f t="shared" si="42"/>
        <v>1.5</v>
      </c>
    </row>
    <row r="105" spans="1:70" x14ac:dyDescent="0.3">
      <c r="A105" s="21">
        <v>7</v>
      </c>
      <c r="B105" s="2">
        <v>19744</v>
      </c>
      <c r="C105" s="24" t="s">
        <v>396</v>
      </c>
      <c r="E105" s="27">
        <v>44824</v>
      </c>
      <c r="F105" s="3">
        <v>0.42708333333333331</v>
      </c>
      <c r="G105" s="3">
        <v>0.5</v>
      </c>
      <c r="H105" s="4">
        <f t="shared" si="37"/>
        <v>1.7500000000000004</v>
      </c>
      <c r="I105" s="17">
        <f t="shared" si="46"/>
        <v>4</v>
      </c>
      <c r="J105" s="13">
        <f t="shared" si="42"/>
        <v>2.25</v>
      </c>
    </row>
    <row r="106" spans="1:70" x14ac:dyDescent="0.3">
      <c r="A106" s="21">
        <v>7</v>
      </c>
      <c r="B106" s="2">
        <v>19744</v>
      </c>
      <c r="C106" s="24" t="s">
        <v>396</v>
      </c>
      <c r="E106" s="27">
        <v>44824</v>
      </c>
      <c r="F106" s="3">
        <v>0.54166666666666663</v>
      </c>
      <c r="G106" s="3">
        <v>0.55208333333333337</v>
      </c>
      <c r="H106" s="4">
        <f t="shared" si="37"/>
        <v>0.25000000000000178</v>
      </c>
      <c r="I106" s="17">
        <f t="shared" si="46"/>
        <v>4.2500000000000018</v>
      </c>
      <c r="J106" s="13">
        <f t="shared" si="42"/>
        <v>4</v>
      </c>
    </row>
    <row r="107" spans="1:70" x14ac:dyDescent="0.3">
      <c r="A107" t="s">
        <v>77</v>
      </c>
      <c r="B107" s="2" t="s">
        <v>77</v>
      </c>
      <c r="C107" s="24" t="s">
        <v>66</v>
      </c>
      <c r="D107" s="8" t="s">
        <v>367</v>
      </c>
      <c r="E107" s="27">
        <v>44824</v>
      </c>
      <c r="F107" s="3">
        <f t="shared" ref="F107" si="48">IF(E107="New","",IF(E107=E106,G106,TIME(9,0,0)))</f>
        <v>0.55208333333333337</v>
      </c>
      <c r="G107" s="3">
        <v>0.58333333333333337</v>
      </c>
      <c r="H107" s="4">
        <f t="shared" ref="H107:H170" si="49">IF(AND(C107&lt;&gt;"",F107&lt;&gt;"",G107&lt;&gt;""),(G107-F107)*24,0)</f>
        <v>0.75</v>
      </c>
      <c r="I107" s="17">
        <f t="shared" si="46"/>
        <v>5.0000000000000018</v>
      </c>
      <c r="J107" s="13">
        <f t="shared" si="42"/>
        <v>4.2500000000000018</v>
      </c>
    </row>
    <row r="108" spans="1:70" x14ac:dyDescent="0.3">
      <c r="A108" t="s">
        <v>370</v>
      </c>
      <c r="B108" s="2" t="s">
        <v>143</v>
      </c>
      <c r="D108" s="8" t="s">
        <v>420</v>
      </c>
      <c r="E108" s="27">
        <v>44824</v>
      </c>
      <c r="F108" s="3">
        <f t="shared" ref="F108:F109" si="50">IF(E108="New","",IF(E108=E107,G107,TIME(8,30,0)))</f>
        <v>0.58333333333333337</v>
      </c>
      <c r="G108" s="3">
        <v>0.66666666666666663</v>
      </c>
      <c r="H108" s="4">
        <f t="shared" si="49"/>
        <v>0</v>
      </c>
      <c r="I108" s="17">
        <f t="shared" si="46"/>
        <v>5.0000000000000018</v>
      </c>
      <c r="J108" s="13">
        <f t="shared" si="42"/>
        <v>5.0000000000000018</v>
      </c>
    </row>
    <row r="109" spans="1:70" x14ac:dyDescent="0.3">
      <c r="A109" s="21">
        <v>7</v>
      </c>
      <c r="B109" s="2">
        <v>19744</v>
      </c>
      <c r="C109" s="24" t="s">
        <v>396</v>
      </c>
      <c r="E109" s="27">
        <v>44824</v>
      </c>
      <c r="F109" s="3">
        <f t="shared" si="50"/>
        <v>0.66666666666666663</v>
      </c>
      <c r="G109" s="3">
        <f t="shared" ref="G109" si="51">IF(E109="New","",F109+(TIME(7,30,0)-TIME(INT(J109),INT((J109-INT(J109))*60),0)))</f>
        <v>0.77083333333333326</v>
      </c>
      <c r="H109" s="4">
        <f t="shared" si="49"/>
        <v>2.4999999999999991</v>
      </c>
      <c r="I109" s="17">
        <f t="shared" si="46"/>
        <v>7.5000000000000009</v>
      </c>
      <c r="J109" s="13">
        <f t="shared" si="42"/>
        <v>5.0000000000000018</v>
      </c>
    </row>
    <row r="110" spans="1:70" x14ac:dyDescent="0.3">
      <c r="A110" s="21">
        <v>7</v>
      </c>
      <c r="B110" s="2">
        <v>19744</v>
      </c>
      <c r="C110" s="24" t="s">
        <v>396</v>
      </c>
      <c r="D110" s="8" t="s">
        <v>427</v>
      </c>
      <c r="E110" s="27">
        <v>44825</v>
      </c>
      <c r="F110" s="3">
        <v>0.33333333333333331</v>
      </c>
      <c r="G110" s="3">
        <v>0.39583333333333331</v>
      </c>
      <c r="H110" s="4">
        <f t="shared" si="49"/>
        <v>1.5</v>
      </c>
      <c r="I110" s="17">
        <f t="shared" si="46"/>
        <v>1.5</v>
      </c>
      <c r="J110" s="13">
        <f t="shared" si="42"/>
        <v>0</v>
      </c>
    </row>
    <row r="111" spans="1:70" x14ac:dyDescent="0.3">
      <c r="A111" s="2" t="s">
        <v>77</v>
      </c>
      <c r="B111" s="2" t="s">
        <v>77</v>
      </c>
      <c r="C111" s="24" t="s">
        <v>66</v>
      </c>
      <c r="E111" s="27">
        <v>44825</v>
      </c>
      <c r="F111" s="3">
        <v>0.39583333333333331</v>
      </c>
      <c r="G111" s="3">
        <v>0.41666666666666669</v>
      </c>
      <c r="H111" s="4">
        <f t="shared" si="49"/>
        <v>0.50000000000000089</v>
      </c>
      <c r="I111" s="17">
        <f t="shared" si="46"/>
        <v>2.0000000000000009</v>
      </c>
      <c r="J111" s="13">
        <f t="shared" si="42"/>
        <v>1.5</v>
      </c>
    </row>
    <row r="112" spans="1:70" x14ac:dyDescent="0.3">
      <c r="A112" s="21">
        <v>7</v>
      </c>
      <c r="B112" s="2">
        <v>19744</v>
      </c>
      <c r="C112" s="24" t="s">
        <v>396</v>
      </c>
      <c r="D112" s="8" t="s">
        <v>428</v>
      </c>
      <c r="E112" s="27">
        <v>44825</v>
      </c>
      <c r="F112" s="3">
        <f>IF(E112="New","",IF(E112=E111,G111,TIME(8,30,0)))</f>
        <v>0.41666666666666669</v>
      </c>
      <c r="G112" s="3">
        <v>0.5</v>
      </c>
      <c r="H112" s="4">
        <f t="shared" si="49"/>
        <v>1.9999999999999996</v>
      </c>
      <c r="I112" s="17">
        <f t="shared" si="46"/>
        <v>4</v>
      </c>
      <c r="J112" s="13">
        <f t="shared" si="42"/>
        <v>2.0000000000000009</v>
      </c>
    </row>
    <row r="113" spans="1:10" x14ac:dyDescent="0.3">
      <c r="A113" s="21">
        <v>7</v>
      </c>
      <c r="B113" s="2">
        <v>19744</v>
      </c>
      <c r="C113" s="24" t="s">
        <v>396</v>
      </c>
      <c r="E113" s="27">
        <v>44825</v>
      </c>
      <c r="F113" s="3">
        <v>0.54166666666666663</v>
      </c>
      <c r="G113" s="3">
        <v>0.58333333333333337</v>
      </c>
      <c r="H113" s="4">
        <f t="shared" si="49"/>
        <v>1.0000000000000018</v>
      </c>
      <c r="I113" s="17">
        <f t="shared" si="46"/>
        <v>5.0000000000000018</v>
      </c>
      <c r="J113" s="13">
        <f t="shared" si="42"/>
        <v>4</v>
      </c>
    </row>
    <row r="114" spans="1:10" x14ac:dyDescent="0.3">
      <c r="A114" t="s">
        <v>370</v>
      </c>
      <c r="B114" s="2" t="s">
        <v>143</v>
      </c>
      <c r="D114" s="8" t="s">
        <v>420</v>
      </c>
      <c r="E114" s="27">
        <v>44825</v>
      </c>
      <c r="F114" s="3">
        <f t="shared" ref="F114" si="52">IF(E114="New","",IF(E114=E113,G113,TIME(8,30,0)))</f>
        <v>0.58333333333333337</v>
      </c>
      <c r="G114" s="3">
        <v>0.66666666666666663</v>
      </c>
      <c r="H114" s="4">
        <f t="shared" si="49"/>
        <v>0</v>
      </c>
      <c r="I114" s="17">
        <f t="shared" si="46"/>
        <v>5.0000000000000018</v>
      </c>
      <c r="J114" s="13">
        <f t="shared" si="42"/>
        <v>5.0000000000000018</v>
      </c>
    </row>
    <row r="115" spans="1:10" x14ac:dyDescent="0.3">
      <c r="A115" s="21">
        <v>7</v>
      </c>
      <c r="B115" s="2">
        <v>19744</v>
      </c>
      <c r="C115" s="24" t="s">
        <v>396</v>
      </c>
      <c r="D115" s="37"/>
      <c r="E115" s="27">
        <v>44825</v>
      </c>
      <c r="F115" s="3">
        <f t="shared" ref="F115:F130" si="53">IF(E115="New","",IF(E115=E114,G114,TIME(8,30,0)))</f>
        <v>0.66666666666666663</v>
      </c>
      <c r="G115" s="3">
        <f t="shared" ref="G115:G144" si="54">IF(E115="New","",F115+(TIME(7,30,0)-TIME(INT(J115),INT((J115-INT(J115))*60),0)))</f>
        <v>0.77083333333333326</v>
      </c>
      <c r="H115" s="4">
        <f t="shared" si="49"/>
        <v>2.4999999999999991</v>
      </c>
      <c r="I115" s="17">
        <f t="shared" si="46"/>
        <v>7.5000000000000009</v>
      </c>
      <c r="J115" s="13">
        <f t="shared" si="42"/>
        <v>5.0000000000000018</v>
      </c>
    </row>
    <row r="116" spans="1:10" x14ac:dyDescent="0.3">
      <c r="A116" s="21">
        <v>7</v>
      </c>
      <c r="B116" s="2">
        <v>19744</v>
      </c>
      <c r="C116" s="24" t="s">
        <v>396</v>
      </c>
      <c r="D116" s="8" t="s">
        <v>432</v>
      </c>
      <c r="E116" s="27">
        <v>44826</v>
      </c>
      <c r="F116" s="3">
        <f t="shared" si="53"/>
        <v>0.35416666666666669</v>
      </c>
      <c r="G116" s="3">
        <v>0.39583333333333331</v>
      </c>
      <c r="H116" s="4">
        <f t="shared" si="49"/>
        <v>0.99999999999999911</v>
      </c>
      <c r="I116" s="17">
        <f t="shared" si="46"/>
        <v>0.99999999999999911</v>
      </c>
      <c r="J116" s="13">
        <f>IF(E116=E115,I115,0)</f>
        <v>0</v>
      </c>
    </row>
    <row r="117" spans="1:10" x14ac:dyDescent="0.3">
      <c r="A117" s="2" t="s">
        <v>77</v>
      </c>
      <c r="B117" s="2" t="s">
        <v>77</v>
      </c>
      <c r="C117" s="24" t="s">
        <v>66</v>
      </c>
      <c r="E117" s="27">
        <v>44826</v>
      </c>
      <c r="F117" s="3">
        <v>0.39583333333333331</v>
      </c>
      <c r="G117" s="3">
        <v>0.41666666666666669</v>
      </c>
      <c r="H117" s="4">
        <f t="shared" si="49"/>
        <v>0.50000000000000089</v>
      </c>
      <c r="I117" s="17">
        <f t="shared" si="46"/>
        <v>1.5</v>
      </c>
      <c r="J117" s="13">
        <f t="shared" si="42"/>
        <v>0.99999999999999911</v>
      </c>
    </row>
    <row r="118" spans="1:10" x14ac:dyDescent="0.3">
      <c r="A118" s="21">
        <v>7</v>
      </c>
      <c r="B118" s="2">
        <v>19744</v>
      </c>
      <c r="C118" s="24" t="s">
        <v>396</v>
      </c>
      <c r="D118" s="8" t="s">
        <v>429</v>
      </c>
      <c r="E118" s="27">
        <v>44826</v>
      </c>
      <c r="F118" s="3">
        <f>IF(E118="New","",IF(E118=E117,G117,TIME(8,30,0)))</f>
        <v>0.41666666666666669</v>
      </c>
      <c r="G118" s="3">
        <v>0.53125</v>
      </c>
      <c r="H118" s="4">
        <f t="shared" si="49"/>
        <v>2.7499999999999996</v>
      </c>
      <c r="I118" s="17">
        <f t="shared" si="46"/>
        <v>4.25</v>
      </c>
      <c r="J118" s="13">
        <f t="shared" si="42"/>
        <v>1.5</v>
      </c>
    </row>
    <row r="119" spans="1:10" x14ac:dyDescent="0.3">
      <c r="A119" t="s">
        <v>175</v>
      </c>
      <c r="B119" s="2" t="s">
        <v>430</v>
      </c>
      <c r="D119" s="8" t="s">
        <v>431</v>
      </c>
      <c r="E119" s="27">
        <v>44826</v>
      </c>
      <c r="F119" s="3">
        <v>0.54166666666666663</v>
      </c>
      <c r="G119" s="3">
        <f t="shared" si="54"/>
        <v>0.67708333333333326</v>
      </c>
      <c r="H119" s="4">
        <f t="shared" si="49"/>
        <v>0</v>
      </c>
      <c r="I119" s="17">
        <f t="shared" si="46"/>
        <v>4.25</v>
      </c>
      <c r="J119" s="13">
        <f t="shared" si="42"/>
        <v>4.25</v>
      </c>
    </row>
    <row r="120" spans="1:10" x14ac:dyDescent="0.3">
      <c r="A120" s="21">
        <v>7</v>
      </c>
      <c r="B120" s="2">
        <v>19744</v>
      </c>
      <c r="C120" s="24" t="s">
        <v>396</v>
      </c>
      <c r="D120" s="8" t="s">
        <v>433</v>
      </c>
      <c r="E120" s="27">
        <v>44827</v>
      </c>
      <c r="F120" s="3">
        <v>0.34375</v>
      </c>
      <c r="G120" s="3">
        <v>0.39583333333333331</v>
      </c>
      <c r="H120" s="4">
        <f t="shared" si="49"/>
        <v>1.2499999999999996</v>
      </c>
      <c r="I120" s="17">
        <f t="shared" si="46"/>
        <v>1.2499999999999996</v>
      </c>
      <c r="J120" s="13">
        <f t="shared" si="42"/>
        <v>0</v>
      </c>
    </row>
    <row r="121" spans="1:10" x14ac:dyDescent="0.3">
      <c r="A121" s="2" t="s">
        <v>77</v>
      </c>
      <c r="B121" s="2" t="s">
        <v>77</v>
      </c>
      <c r="C121" s="24" t="s">
        <v>66</v>
      </c>
      <c r="E121" s="27">
        <v>44827</v>
      </c>
      <c r="F121" s="3">
        <v>0.39583333333333331</v>
      </c>
      <c r="G121" s="3">
        <v>0.41666666666666669</v>
      </c>
      <c r="H121" s="4">
        <f t="shared" si="49"/>
        <v>0.50000000000000089</v>
      </c>
      <c r="I121" s="17">
        <f t="shared" si="46"/>
        <v>1.7500000000000004</v>
      </c>
      <c r="J121" s="13">
        <f t="shared" si="42"/>
        <v>1.2499999999999996</v>
      </c>
    </row>
    <row r="122" spans="1:10" x14ac:dyDescent="0.3">
      <c r="A122" s="21">
        <v>7</v>
      </c>
      <c r="B122" s="2">
        <v>19744</v>
      </c>
      <c r="C122" s="24" t="s">
        <v>396</v>
      </c>
      <c r="E122" s="27">
        <v>44827</v>
      </c>
      <c r="F122" s="3">
        <f t="shared" si="53"/>
        <v>0.41666666666666669</v>
      </c>
      <c r="G122" s="3">
        <v>0.4375</v>
      </c>
      <c r="H122" s="4">
        <f t="shared" si="49"/>
        <v>0.49999999999999956</v>
      </c>
      <c r="I122" s="17">
        <f t="shared" si="46"/>
        <v>2.25</v>
      </c>
      <c r="J122" s="13">
        <f t="shared" si="42"/>
        <v>1.7500000000000004</v>
      </c>
    </row>
    <row r="123" spans="1:10" x14ac:dyDescent="0.3">
      <c r="A123" t="s">
        <v>370</v>
      </c>
      <c r="B123" s="2" t="s">
        <v>143</v>
      </c>
      <c r="D123" s="8" t="s">
        <v>434</v>
      </c>
      <c r="E123" s="27">
        <v>44827</v>
      </c>
      <c r="F123" s="3">
        <v>0.4375</v>
      </c>
      <c r="G123" s="3">
        <v>0.45833333333333331</v>
      </c>
      <c r="H123" s="4">
        <f t="shared" si="49"/>
        <v>0</v>
      </c>
      <c r="I123" s="17">
        <f t="shared" si="46"/>
        <v>2.25</v>
      </c>
      <c r="J123" s="13">
        <f t="shared" si="42"/>
        <v>2.25</v>
      </c>
    </row>
    <row r="124" spans="1:10" x14ac:dyDescent="0.3">
      <c r="A124" s="21">
        <v>7</v>
      </c>
      <c r="B124" s="2">
        <v>19744</v>
      </c>
      <c r="C124" s="24" t="s">
        <v>396</v>
      </c>
      <c r="E124" s="27">
        <v>44827</v>
      </c>
      <c r="F124" s="3">
        <v>0.45833333333333331</v>
      </c>
      <c r="G124" s="3">
        <v>0.5</v>
      </c>
      <c r="H124" s="4">
        <f t="shared" si="49"/>
        <v>1.0000000000000004</v>
      </c>
      <c r="I124" s="17">
        <f t="shared" si="46"/>
        <v>3.2500000000000004</v>
      </c>
      <c r="J124" s="13">
        <f t="shared" si="42"/>
        <v>2.25</v>
      </c>
    </row>
    <row r="125" spans="1:10" x14ac:dyDescent="0.3">
      <c r="A125" s="21">
        <v>7</v>
      </c>
      <c r="B125" s="2">
        <v>19744</v>
      </c>
      <c r="C125" s="24" t="s">
        <v>396</v>
      </c>
      <c r="E125" s="27">
        <v>44827</v>
      </c>
      <c r="F125" s="3">
        <v>0.54166666666666663</v>
      </c>
      <c r="G125" s="3">
        <f t="shared" si="54"/>
        <v>0.71875</v>
      </c>
      <c r="H125" s="4">
        <f t="shared" si="49"/>
        <v>4.2500000000000009</v>
      </c>
      <c r="I125" s="17">
        <f t="shared" si="46"/>
        <v>7.5000000000000018</v>
      </c>
      <c r="J125" s="13">
        <f t="shared" si="42"/>
        <v>3.2500000000000004</v>
      </c>
    </row>
    <row r="126" spans="1:10" x14ac:dyDescent="0.3">
      <c r="A126" s="21">
        <v>7</v>
      </c>
      <c r="B126" s="2">
        <v>19744</v>
      </c>
      <c r="C126" s="24" t="s">
        <v>395</v>
      </c>
      <c r="D126" s="8" t="s">
        <v>438</v>
      </c>
      <c r="E126" s="27">
        <v>44830</v>
      </c>
      <c r="F126" s="3">
        <v>0.34375</v>
      </c>
      <c r="G126" s="3">
        <v>0.39583333333333331</v>
      </c>
      <c r="H126" s="4">
        <f t="shared" si="49"/>
        <v>1.2499999999999996</v>
      </c>
      <c r="I126" s="17">
        <f t="shared" si="46"/>
        <v>1.2499999999999996</v>
      </c>
      <c r="J126" s="13">
        <f t="shared" si="42"/>
        <v>0</v>
      </c>
    </row>
    <row r="127" spans="1:10" x14ac:dyDescent="0.3">
      <c r="A127" s="2" t="s">
        <v>77</v>
      </c>
      <c r="B127" s="2" t="s">
        <v>77</v>
      </c>
      <c r="C127" s="24" t="s">
        <v>66</v>
      </c>
      <c r="E127" s="27">
        <v>44830</v>
      </c>
      <c r="F127" s="3">
        <v>0.39583333333333331</v>
      </c>
      <c r="G127" s="3">
        <v>0.41666666666666669</v>
      </c>
      <c r="H127" s="4">
        <f t="shared" si="49"/>
        <v>0.50000000000000089</v>
      </c>
      <c r="I127" s="17">
        <f t="shared" si="46"/>
        <v>1.7500000000000004</v>
      </c>
      <c r="J127" s="13">
        <f t="shared" si="42"/>
        <v>1.2499999999999996</v>
      </c>
    </row>
    <row r="128" spans="1:10" x14ac:dyDescent="0.3">
      <c r="A128" s="21">
        <v>7</v>
      </c>
      <c r="B128" s="2">
        <v>19744</v>
      </c>
      <c r="C128" s="24" t="s">
        <v>395</v>
      </c>
      <c r="E128" s="27">
        <v>44830</v>
      </c>
      <c r="F128" s="3">
        <f t="shared" ref="F128" si="55">IF(E128="New","",IF(E128=E127,G127,TIME(8,30,0)))</f>
        <v>0.41666666666666669</v>
      </c>
      <c r="G128" s="3">
        <v>0.5</v>
      </c>
      <c r="H128" s="4">
        <f t="shared" si="49"/>
        <v>1.9999999999999996</v>
      </c>
      <c r="I128" s="17">
        <f t="shared" si="46"/>
        <v>3.75</v>
      </c>
      <c r="J128" s="13">
        <f t="shared" si="42"/>
        <v>1.7500000000000004</v>
      </c>
    </row>
    <row r="129" spans="1:10" x14ac:dyDescent="0.3">
      <c r="A129" s="21">
        <v>7</v>
      </c>
      <c r="B129" s="2">
        <v>19744</v>
      </c>
      <c r="C129" s="24" t="s">
        <v>395</v>
      </c>
      <c r="E129" s="27">
        <v>44830</v>
      </c>
      <c r="F129" s="3">
        <v>0.54166666666666663</v>
      </c>
      <c r="G129" s="3">
        <f t="shared" si="54"/>
        <v>0.69791666666666663</v>
      </c>
      <c r="H129" s="4">
        <f t="shared" si="49"/>
        <v>3.75</v>
      </c>
      <c r="I129" s="17">
        <f t="shared" si="46"/>
        <v>7.5</v>
      </c>
      <c r="J129" s="13">
        <f t="shared" si="42"/>
        <v>3.75</v>
      </c>
    </row>
    <row r="130" spans="1:10" x14ac:dyDescent="0.3">
      <c r="D130" s="8" t="s">
        <v>437</v>
      </c>
      <c r="E130" s="27">
        <v>44831</v>
      </c>
      <c r="F130" s="3">
        <f t="shared" si="53"/>
        <v>0.35416666666666669</v>
      </c>
      <c r="G130" s="3">
        <v>0.52083333333333337</v>
      </c>
      <c r="H130" s="4">
        <f t="shared" si="49"/>
        <v>0</v>
      </c>
      <c r="I130" s="17">
        <f t="shared" si="46"/>
        <v>0</v>
      </c>
      <c r="J130" s="13">
        <f t="shared" si="42"/>
        <v>0</v>
      </c>
    </row>
    <row r="131" spans="1:10" ht="86.4" x14ac:dyDescent="0.3">
      <c r="A131" s="21">
        <v>7</v>
      </c>
      <c r="B131" s="2">
        <v>19744</v>
      </c>
      <c r="C131" s="24" t="s">
        <v>395</v>
      </c>
      <c r="D131" s="37" t="s">
        <v>440</v>
      </c>
      <c r="E131" s="27">
        <v>44831</v>
      </c>
      <c r="F131" s="3">
        <v>0.54166666666666663</v>
      </c>
      <c r="G131" s="3">
        <v>0.6875</v>
      </c>
      <c r="H131" s="4">
        <f t="shared" si="49"/>
        <v>3.5000000000000009</v>
      </c>
      <c r="I131" s="17">
        <f t="shared" si="46"/>
        <v>3.5000000000000009</v>
      </c>
      <c r="J131" s="13">
        <f t="shared" si="42"/>
        <v>0</v>
      </c>
    </row>
    <row r="132" spans="1:10" x14ac:dyDescent="0.3">
      <c r="A132" s="2" t="s">
        <v>77</v>
      </c>
      <c r="B132" s="2" t="s">
        <v>77</v>
      </c>
      <c r="C132" s="24" t="s">
        <v>66</v>
      </c>
      <c r="D132" s="37" t="s">
        <v>442</v>
      </c>
      <c r="E132" s="27">
        <v>44831</v>
      </c>
      <c r="F132" s="3">
        <v>0.6875</v>
      </c>
      <c r="G132" s="3">
        <v>0.72916666666666663</v>
      </c>
      <c r="H132" s="4">
        <f t="shared" si="49"/>
        <v>0.99999999999999911</v>
      </c>
      <c r="I132" s="17">
        <f t="shared" si="46"/>
        <v>4.5</v>
      </c>
      <c r="J132" s="13">
        <f t="shared" si="42"/>
        <v>3.5000000000000009</v>
      </c>
    </row>
    <row r="133" spans="1:10" x14ac:dyDescent="0.3">
      <c r="A133" s="21">
        <v>7</v>
      </c>
      <c r="B133" s="2">
        <v>19744</v>
      </c>
      <c r="C133" s="24" t="s">
        <v>395</v>
      </c>
      <c r="D133" s="8" t="s">
        <v>439</v>
      </c>
      <c r="E133" s="27">
        <v>44832</v>
      </c>
      <c r="F133" s="3">
        <v>0.34375</v>
      </c>
      <c r="G133" s="3">
        <v>0.39583333333333331</v>
      </c>
      <c r="H133" s="4">
        <f t="shared" si="49"/>
        <v>1.2499999999999996</v>
      </c>
      <c r="I133" s="17">
        <f t="shared" si="46"/>
        <v>1.2499999999999996</v>
      </c>
      <c r="J133" s="13">
        <f t="shared" si="42"/>
        <v>0</v>
      </c>
    </row>
    <row r="134" spans="1:10" x14ac:dyDescent="0.3">
      <c r="A134" s="2" t="s">
        <v>77</v>
      </c>
      <c r="B134" s="2" t="s">
        <v>77</v>
      </c>
      <c r="C134" s="24" t="s">
        <v>66</v>
      </c>
      <c r="E134" s="27">
        <v>44832</v>
      </c>
      <c r="F134" s="3">
        <v>0.39583333333333331</v>
      </c>
      <c r="G134" s="3">
        <v>0.41666666666666669</v>
      </c>
      <c r="H134" s="4">
        <f t="shared" si="49"/>
        <v>0.50000000000000089</v>
      </c>
      <c r="I134" s="17">
        <f t="shared" si="46"/>
        <v>1.7500000000000004</v>
      </c>
      <c r="J134" s="13">
        <f t="shared" si="42"/>
        <v>1.2499999999999996</v>
      </c>
    </row>
    <row r="135" spans="1:10" x14ac:dyDescent="0.3">
      <c r="A135" s="21">
        <v>7</v>
      </c>
      <c r="B135" s="2">
        <v>19744</v>
      </c>
      <c r="C135" s="24" t="s">
        <v>395</v>
      </c>
      <c r="E135" s="27">
        <v>44832</v>
      </c>
      <c r="F135" s="3">
        <f t="shared" ref="F135" si="56">IF(E135="New","",IF(E135=E134,G134,TIME(8,30,0)))</f>
        <v>0.41666666666666669</v>
      </c>
      <c r="G135" s="3">
        <v>0.5</v>
      </c>
      <c r="H135" s="4">
        <f t="shared" si="49"/>
        <v>1.9999999999999996</v>
      </c>
      <c r="I135" s="17">
        <f t="shared" si="46"/>
        <v>3.75</v>
      </c>
      <c r="J135" s="13">
        <f t="shared" si="42"/>
        <v>1.7500000000000004</v>
      </c>
    </row>
    <row r="136" spans="1:10" x14ac:dyDescent="0.3">
      <c r="A136" s="2" t="s">
        <v>77</v>
      </c>
      <c r="B136" s="2" t="s">
        <v>77</v>
      </c>
      <c r="C136" s="24" t="s">
        <v>66</v>
      </c>
      <c r="D136" s="8" t="s">
        <v>441</v>
      </c>
      <c r="E136" s="27">
        <v>44832</v>
      </c>
      <c r="F136" s="3">
        <v>0.54166666666666663</v>
      </c>
      <c r="G136" s="3">
        <v>0.58333333333333337</v>
      </c>
      <c r="H136" s="4">
        <f t="shared" si="49"/>
        <v>1.0000000000000018</v>
      </c>
      <c r="I136" s="17">
        <f t="shared" si="46"/>
        <v>4.7500000000000018</v>
      </c>
      <c r="J136" s="13">
        <f t="shared" si="42"/>
        <v>3.75</v>
      </c>
    </row>
    <row r="137" spans="1:10" x14ac:dyDescent="0.3">
      <c r="A137" s="21">
        <v>7</v>
      </c>
      <c r="B137" s="2">
        <v>19744</v>
      </c>
      <c r="C137" s="24" t="s">
        <v>395</v>
      </c>
      <c r="E137" s="27">
        <v>44832</v>
      </c>
      <c r="F137" s="3">
        <v>0.58333333333333337</v>
      </c>
      <c r="G137" s="3">
        <f t="shared" si="54"/>
        <v>0.69791666666666674</v>
      </c>
      <c r="H137" s="4">
        <f t="shared" si="49"/>
        <v>2.7500000000000009</v>
      </c>
      <c r="I137" s="17">
        <f t="shared" si="46"/>
        <v>7.5000000000000027</v>
      </c>
      <c r="J137" s="13">
        <f t="shared" si="42"/>
        <v>4.7500000000000018</v>
      </c>
    </row>
    <row r="138" spans="1:10" x14ac:dyDescent="0.3">
      <c r="A138" s="21">
        <v>7</v>
      </c>
      <c r="B138" s="2">
        <v>19744</v>
      </c>
      <c r="C138" s="24" t="s">
        <v>395</v>
      </c>
      <c r="E138" s="27">
        <v>44833</v>
      </c>
      <c r="F138" s="3">
        <v>0.33333333333333331</v>
      </c>
      <c r="G138" s="3">
        <v>0.39583333333333331</v>
      </c>
      <c r="H138" s="4">
        <f t="shared" si="49"/>
        <v>1.5</v>
      </c>
      <c r="I138" s="17">
        <f t="shared" si="46"/>
        <v>1.5</v>
      </c>
      <c r="J138" s="13">
        <f t="shared" si="42"/>
        <v>0</v>
      </c>
    </row>
    <row r="139" spans="1:10" x14ac:dyDescent="0.3">
      <c r="A139" s="2" t="s">
        <v>77</v>
      </c>
      <c r="B139" s="2" t="s">
        <v>77</v>
      </c>
      <c r="C139" s="24" t="s">
        <v>66</v>
      </c>
      <c r="E139" s="27">
        <v>44833</v>
      </c>
      <c r="F139" s="3">
        <v>0.39583333333333331</v>
      </c>
      <c r="G139" s="3">
        <v>0.42708333333333331</v>
      </c>
      <c r="H139" s="4">
        <f t="shared" si="49"/>
        <v>0.75</v>
      </c>
      <c r="I139" s="17">
        <f t="shared" si="46"/>
        <v>2.25</v>
      </c>
      <c r="J139" s="13">
        <f t="shared" si="42"/>
        <v>1.5</v>
      </c>
    </row>
    <row r="140" spans="1:10" x14ac:dyDescent="0.3">
      <c r="A140" s="21">
        <v>7</v>
      </c>
      <c r="B140" s="2">
        <v>19744</v>
      </c>
      <c r="C140" s="24" t="s">
        <v>395</v>
      </c>
      <c r="E140" s="27">
        <v>44833</v>
      </c>
      <c r="F140" s="3">
        <f t="shared" ref="F140" si="57">IF(E140="New","",IF(E140=E139,G139,TIME(8,30,0)))</f>
        <v>0.42708333333333331</v>
      </c>
      <c r="G140" s="3">
        <v>0.5</v>
      </c>
      <c r="H140" s="4">
        <f t="shared" si="49"/>
        <v>1.7500000000000004</v>
      </c>
      <c r="I140" s="17">
        <f t="shared" si="46"/>
        <v>4</v>
      </c>
      <c r="J140" s="13">
        <f t="shared" si="42"/>
        <v>2.25</v>
      </c>
    </row>
    <row r="141" spans="1:10" x14ac:dyDescent="0.3">
      <c r="A141" s="21">
        <v>7</v>
      </c>
      <c r="B141" s="2">
        <v>19744</v>
      </c>
      <c r="C141" s="24" t="s">
        <v>395</v>
      </c>
      <c r="E141" s="27">
        <v>44833</v>
      </c>
      <c r="F141" s="3">
        <v>0.54166666666666663</v>
      </c>
      <c r="G141" s="3">
        <v>0.55208333333333337</v>
      </c>
      <c r="H141" s="4">
        <f t="shared" si="49"/>
        <v>0.25000000000000178</v>
      </c>
      <c r="I141" s="17">
        <f t="shared" si="46"/>
        <v>4.2500000000000018</v>
      </c>
      <c r="J141" s="13">
        <f t="shared" si="42"/>
        <v>4</v>
      </c>
    </row>
    <row r="142" spans="1:10" x14ac:dyDescent="0.3">
      <c r="A142" t="s">
        <v>77</v>
      </c>
      <c r="B142" s="2" t="s">
        <v>77</v>
      </c>
      <c r="C142" s="24" t="s">
        <v>66</v>
      </c>
      <c r="D142" s="8" t="s">
        <v>367</v>
      </c>
      <c r="E142" s="27">
        <v>44833</v>
      </c>
      <c r="F142" s="3">
        <v>0.55208333333333337</v>
      </c>
      <c r="G142" s="3">
        <v>0.61458333333333337</v>
      </c>
      <c r="H142" s="4">
        <f t="shared" si="49"/>
        <v>1.5</v>
      </c>
      <c r="I142" s="17">
        <f>IF(E142=E141,H142+I141,H142)</f>
        <v>5.7500000000000018</v>
      </c>
      <c r="J142" s="13">
        <f t="shared" si="42"/>
        <v>4.2500000000000018</v>
      </c>
    </row>
    <row r="143" spans="1:10" x14ac:dyDescent="0.3">
      <c r="A143" s="21">
        <v>7</v>
      </c>
      <c r="B143" s="2">
        <v>19744</v>
      </c>
      <c r="C143" s="24" t="s">
        <v>395</v>
      </c>
      <c r="E143" s="27">
        <v>44833</v>
      </c>
      <c r="F143" s="3">
        <f t="shared" ref="F143:F205" si="58">IF(E143="New","",IF(E143=E142,G142,TIME(8,30,0)))</f>
        <v>0.61458333333333337</v>
      </c>
      <c r="G143" s="3">
        <f t="shared" si="54"/>
        <v>0.6875</v>
      </c>
      <c r="H143" s="4">
        <f t="shared" si="49"/>
        <v>1.7499999999999991</v>
      </c>
      <c r="I143" s="17">
        <f t="shared" si="46"/>
        <v>7.5000000000000009</v>
      </c>
      <c r="J143" s="13">
        <f t="shared" si="42"/>
        <v>5.7500000000000018</v>
      </c>
    </row>
    <row r="144" spans="1:10" x14ac:dyDescent="0.3">
      <c r="A144" s="21" t="s">
        <v>175</v>
      </c>
      <c r="B144" s="2" t="s">
        <v>430</v>
      </c>
      <c r="C144" s="24"/>
      <c r="D144" s="8" t="s">
        <v>238</v>
      </c>
      <c r="E144" s="27">
        <v>44834</v>
      </c>
      <c r="F144" s="3">
        <f t="shared" si="58"/>
        <v>0.35416666666666669</v>
      </c>
      <c r="G144" s="3">
        <f t="shared" si="54"/>
        <v>0.66666666666666674</v>
      </c>
      <c r="H144" s="4">
        <f t="shared" si="49"/>
        <v>0</v>
      </c>
      <c r="I144" s="17">
        <f t="shared" si="46"/>
        <v>0</v>
      </c>
      <c r="J144" s="13">
        <f t="shared" si="42"/>
        <v>0</v>
      </c>
    </row>
    <row r="145" spans="1:10" x14ac:dyDescent="0.3">
      <c r="A145" s="21">
        <v>7</v>
      </c>
      <c r="B145" s="2">
        <v>19744</v>
      </c>
      <c r="C145" s="24" t="s">
        <v>396</v>
      </c>
      <c r="E145" s="27">
        <v>44837</v>
      </c>
      <c r="F145" s="3">
        <v>0.35416666666666669</v>
      </c>
      <c r="G145" s="3">
        <v>0.39583333333333331</v>
      </c>
      <c r="H145" s="4">
        <f t="shared" si="49"/>
        <v>0.99999999999999911</v>
      </c>
      <c r="I145" s="17">
        <f t="shared" si="46"/>
        <v>0.99999999999999911</v>
      </c>
      <c r="J145" s="13">
        <f t="shared" ref="J145:J208" si="59">IF(E145=E144,I144,0)</f>
        <v>0</v>
      </c>
    </row>
    <row r="146" spans="1:10" x14ac:dyDescent="0.3">
      <c r="A146" s="2" t="s">
        <v>77</v>
      </c>
      <c r="B146" s="2" t="s">
        <v>77</v>
      </c>
      <c r="C146" s="24" t="s">
        <v>66</v>
      </c>
      <c r="E146" s="27">
        <v>44837</v>
      </c>
      <c r="F146" s="3">
        <v>0.39583333333333331</v>
      </c>
      <c r="G146" s="3">
        <v>0.41666666666666669</v>
      </c>
      <c r="H146" s="4">
        <f t="shared" si="49"/>
        <v>0.50000000000000089</v>
      </c>
      <c r="I146" s="17">
        <f t="shared" si="46"/>
        <v>1.5</v>
      </c>
      <c r="J146" s="13">
        <f t="shared" si="59"/>
        <v>0.99999999999999911</v>
      </c>
    </row>
    <row r="147" spans="1:10" x14ac:dyDescent="0.3">
      <c r="A147" s="21">
        <v>7</v>
      </c>
      <c r="B147" s="2">
        <v>19744</v>
      </c>
      <c r="C147" s="24" t="s">
        <v>396</v>
      </c>
      <c r="E147" s="27">
        <v>44837</v>
      </c>
      <c r="F147" s="3">
        <f t="shared" ref="F147" si="60">IF(E147="New","",IF(E147=E146,G146,TIME(8,30,0)))</f>
        <v>0.41666666666666669</v>
      </c>
      <c r="G147" s="3">
        <v>0.5</v>
      </c>
      <c r="H147" s="4">
        <f t="shared" si="49"/>
        <v>1.9999999999999996</v>
      </c>
      <c r="I147" s="17">
        <f t="shared" si="46"/>
        <v>3.4999999999999996</v>
      </c>
      <c r="J147" s="13">
        <f t="shared" si="59"/>
        <v>1.5</v>
      </c>
    </row>
    <row r="148" spans="1:10" x14ac:dyDescent="0.3">
      <c r="A148" s="21">
        <v>7</v>
      </c>
      <c r="B148" s="2">
        <v>19744</v>
      </c>
      <c r="C148" s="24" t="s">
        <v>396</v>
      </c>
      <c r="E148" s="27">
        <v>44837</v>
      </c>
      <c r="F148" s="3">
        <v>0.54166666666666663</v>
      </c>
      <c r="G148" s="3">
        <f t="shared" ref="G148:G151" si="61">IF(E148="New","",F148+(TIME(7,30,0)-TIME(INT(J148),INT((J148-INT(J148))*60),0)))</f>
        <v>0.70833333333333326</v>
      </c>
      <c r="H148" s="4">
        <f t="shared" si="49"/>
        <v>3.9999999999999991</v>
      </c>
      <c r="I148" s="17">
        <f t="shared" si="46"/>
        <v>7.4999999999999982</v>
      </c>
      <c r="J148" s="13">
        <f t="shared" si="59"/>
        <v>3.4999999999999996</v>
      </c>
    </row>
    <row r="149" spans="1:10" x14ac:dyDescent="0.3">
      <c r="A149" s="2" t="s">
        <v>77</v>
      </c>
      <c r="B149" s="2" t="s">
        <v>77</v>
      </c>
      <c r="C149" s="24" t="s">
        <v>197</v>
      </c>
      <c r="D149" s="8" t="s">
        <v>445</v>
      </c>
      <c r="E149" s="27">
        <v>44838</v>
      </c>
      <c r="F149" s="3">
        <v>0.33333333333333331</v>
      </c>
      <c r="G149" s="3">
        <v>0.39583333333333331</v>
      </c>
      <c r="H149" s="4">
        <f t="shared" si="49"/>
        <v>1.5</v>
      </c>
      <c r="I149" s="17">
        <f t="shared" si="46"/>
        <v>1.5</v>
      </c>
      <c r="J149" s="13">
        <f t="shared" si="59"/>
        <v>0</v>
      </c>
    </row>
    <row r="150" spans="1:10" x14ac:dyDescent="0.3">
      <c r="E150" s="27">
        <v>44838</v>
      </c>
      <c r="F150" s="3">
        <v>0.39583333333333331</v>
      </c>
      <c r="G150" s="3">
        <v>0.42708333333333331</v>
      </c>
      <c r="H150" s="4">
        <f t="shared" si="49"/>
        <v>0</v>
      </c>
      <c r="I150" s="17">
        <f t="shared" si="46"/>
        <v>1.5</v>
      </c>
      <c r="J150" s="13">
        <f t="shared" si="59"/>
        <v>1.5</v>
      </c>
    </row>
    <row r="151" spans="1:10" x14ac:dyDescent="0.3">
      <c r="A151" s="2" t="s">
        <v>77</v>
      </c>
      <c r="B151" s="2" t="s">
        <v>77</v>
      </c>
      <c r="C151" s="24" t="s">
        <v>197</v>
      </c>
      <c r="D151" s="8" t="s">
        <v>445</v>
      </c>
      <c r="E151" s="27">
        <v>44838</v>
      </c>
      <c r="F151" s="3">
        <f t="shared" ref="F151" si="62">IF(E151="New","",IF(E151=E150,G150,TIME(8,30,0)))</f>
        <v>0.42708333333333331</v>
      </c>
      <c r="G151" s="3">
        <v>0.5</v>
      </c>
      <c r="H151" s="4">
        <f t="shared" si="49"/>
        <v>1.7500000000000004</v>
      </c>
      <c r="I151" s="17">
        <f t="shared" si="46"/>
        <v>3.2500000000000004</v>
      </c>
      <c r="J151" s="13">
        <f t="shared" si="59"/>
        <v>1.5</v>
      </c>
    </row>
    <row r="152" spans="1:10" x14ac:dyDescent="0.3">
      <c r="A152" s="2" t="s">
        <v>77</v>
      </c>
      <c r="B152" s="2" t="s">
        <v>77</v>
      </c>
      <c r="C152" s="24" t="s">
        <v>197</v>
      </c>
      <c r="D152" s="8" t="s">
        <v>445</v>
      </c>
      <c r="E152" s="27">
        <v>44838</v>
      </c>
      <c r="F152" s="3">
        <v>0.54166666666666663</v>
      </c>
      <c r="G152" s="3">
        <v>0.5625</v>
      </c>
      <c r="H152" s="4">
        <f t="shared" si="49"/>
        <v>0.50000000000000089</v>
      </c>
      <c r="I152" s="17">
        <f t="shared" si="46"/>
        <v>3.7500000000000013</v>
      </c>
      <c r="J152" s="13">
        <f t="shared" si="59"/>
        <v>3.2500000000000004</v>
      </c>
    </row>
    <row r="153" spans="1:10" x14ac:dyDescent="0.3">
      <c r="A153" s="2" t="s">
        <v>77</v>
      </c>
      <c r="B153" s="2" t="s">
        <v>77</v>
      </c>
      <c r="C153" s="24" t="s">
        <v>66</v>
      </c>
      <c r="D153" s="8" t="s">
        <v>367</v>
      </c>
      <c r="E153" s="27">
        <v>44838</v>
      </c>
      <c r="F153" s="3">
        <v>0.5625</v>
      </c>
      <c r="G153" s="3">
        <v>0.625</v>
      </c>
      <c r="H153" s="4">
        <f t="shared" si="49"/>
        <v>1.5</v>
      </c>
      <c r="I153" s="17">
        <f t="shared" si="46"/>
        <v>5.2500000000000018</v>
      </c>
      <c r="J153" s="13">
        <f t="shared" si="59"/>
        <v>3.7500000000000013</v>
      </c>
    </row>
    <row r="154" spans="1:10" ht="43.2" x14ac:dyDescent="0.3">
      <c r="A154" s="21">
        <v>7</v>
      </c>
      <c r="B154" s="2">
        <v>19744</v>
      </c>
      <c r="C154" s="24" t="s">
        <v>396</v>
      </c>
      <c r="D154" s="37" t="s">
        <v>443</v>
      </c>
      <c r="E154" s="27">
        <v>44838</v>
      </c>
      <c r="F154" s="3">
        <v>0.625</v>
      </c>
      <c r="G154" s="3">
        <f t="shared" ref="G154" si="63">IF(E154="New","",F154+(TIME(7,30,0)-TIME(INT(J154),INT((J154-INT(J154))*60),0)))</f>
        <v>0.71875</v>
      </c>
      <c r="H154" s="4">
        <f t="shared" si="49"/>
        <v>2.25</v>
      </c>
      <c r="I154" s="17">
        <f t="shared" si="46"/>
        <v>7.5000000000000018</v>
      </c>
      <c r="J154" s="13">
        <f t="shared" si="59"/>
        <v>5.2500000000000018</v>
      </c>
    </row>
    <row r="155" spans="1:10" x14ac:dyDescent="0.3">
      <c r="A155" s="21">
        <v>7</v>
      </c>
      <c r="B155" s="2">
        <v>19744</v>
      </c>
      <c r="C155" s="24" t="s">
        <v>396</v>
      </c>
      <c r="D155" s="8" t="s">
        <v>444</v>
      </c>
      <c r="E155" s="27">
        <v>44839</v>
      </c>
      <c r="F155" s="3">
        <f t="shared" si="58"/>
        <v>0.35416666666666669</v>
      </c>
      <c r="G155" s="3">
        <v>0.39583333333333331</v>
      </c>
      <c r="H155" s="4">
        <f t="shared" si="49"/>
        <v>0.99999999999999911</v>
      </c>
      <c r="I155" s="17">
        <f t="shared" si="46"/>
        <v>0.99999999999999911</v>
      </c>
      <c r="J155" s="13">
        <f t="shared" si="59"/>
        <v>0</v>
      </c>
    </row>
    <row r="156" spans="1:10" x14ac:dyDescent="0.3">
      <c r="A156" s="2" t="s">
        <v>77</v>
      </c>
      <c r="B156" s="2" t="s">
        <v>77</v>
      </c>
      <c r="C156" s="24" t="s">
        <v>66</v>
      </c>
      <c r="E156" s="27">
        <v>44839</v>
      </c>
      <c r="F156" s="3">
        <v>0.39583333333333331</v>
      </c>
      <c r="G156" s="3">
        <v>0.42708333333333331</v>
      </c>
      <c r="H156" s="4">
        <f t="shared" si="49"/>
        <v>0.75</v>
      </c>
      <c r="I156" s="17">
        <f t="shared" si="46"/>
        <v>1.7499999999999991</v>
      </c>
      <c r="J156" s="13">
        <f t="shared" si="59"/>
        <v>0.99999999999999911</v>
      </c>
    </row>
    <row r="157" spans="1:10" x14ac:dyDescent="0.3">
      <c r="A157" s="2" t="s">
        <v>77</v>
      </c>
      <c r="B157" s="2" t="s">
        <v>77</v>
      </c>
      <c r="C157" s="24" t="s">
        <v>197</v>
      </c>
      <c r="D157" s="8" t="s">
        <v>445</v>
      </c>
      <c r="E157" s="27">
        <v>44839</v>
      </c>
      <c r="F157" s="3">
        <f t="shared" ref="F157" si="64">IF(E157="New","",IF(E157=E156,G156,TIME(8,30,0)))</f>
        <v>0.42708333333333331</v>
      </c>
      <c r="G157" s="3">
        <v>0.5</v>
      </c>
      <c r="H157" s="4">
        <f t="shared" si="49"/>
        <v>1.7500000000000004</v>
      </c>
      <c r="I157" s="17">
        <f t="shared" si="46"/>
        <v>3.4999999999999996</v>
      </c>
      <c r="J157" s="13">
        <f t="shared" si="59"/>
        <v>1.7499999999999991</v>
      </c>
    </row>
    <row r="158" spans="1:10" x14ac:dyDescent="0.3">
      <c r="A158" s="2" t="s">
        <v>77</v>
      </c>
      <c r="B158" s="2" t="s">
        <v>77</v>
      </c>
      <c r="C158" s="24" t="s">
        <v>197</v>
      </c>
      <c r="D158" s="8" t="s">
        <v>445</v>
      </c>
      <c r="E158" s="27">
        <v>44839</v>
      </c>
      <c r="F158" s="3">
        <v>0.54166666666666663</v>
      </c>
      <c r="G158" s="3">
        <f>IF(E158="New","",F158+(TIME(7,30,0)-TIME(INT(J158),INT((J158-INT(J158))*60),0)))</f>
        <v>0.70833333333333326</v>
      </c>
      <c r="H158" s="4">
        <f t="shared" si="49"/>
        <v>3.9999999999999991</v>
      </c>
      <c r="I158" s="17">
        <f t="shared" si="46"/>
        <v>7.4999999999999982</v>
      </c>
      <c r="J158" s="13">
        <f t="shared" si="59"/>
        <v>3.4999999999999996</v>
      </c>
    </row>
    <row r="159" spans="1:10" x14ac:dyDescent="0.3">
      <c r="A159" s="2" t="s">
        <v>77</v>
      </c>
      <c r="B159" s="2" t="s">
        <v>77</v>
      </c>
      <c r="C159" s="24" t="s">
        <v>197</v>
      </c>
      <c r="D159" s="8" t="s">
        <v>446</v>
      </c>
      <c r="E159" s="27">
        <v>44840</v>
      </c>
      <c r="F159" s="3">
        <f t="shared" si="58"/>
        <v>0.35416666666666669</v>
      </c>
      <c r="G159" s="3">
        <v>0.39583333333333331</v>
      </c>
      <c r="H159" s="4">
        <f t="shared" si="49"/>
        <v>0.99999999999999911</v>
      </c>
      <c r="I159" s="17">
        <f t="shared" si="46"/>
        <v>0.99999999999999911</v>
      </c>
      <c r="J159" s="13">
        <f t="shared" si="59"/>
        <v>0</v>
      </c>
    </row>
    <row r="160" spans="1:10" x14ac:dyDescent="0.3">
      <c r="A160" s="2" t="s">
        <v>77</v>
      </c>
      <c r="B160" s="2" t="s">
        <v>77</v>
      </c>
      <c r="C160" s="24" t="s">
        <v>66</v>
      </c>
      <c r="E160" s="27">
        <v>44840</v>
      </c>
      <c r="F160" s="3">
        <v>0.39583333333333331</v>
      </c>
      <c r="G160" s="3">
        <v>0.42708333333333331</v>
      </c>
      <c r="H160" s="4">
        <f t="shared" si="49"/>
        <v>0.75</v>
      </c>
      <c r="I160" s="17">
        <f t="shared" si="46"/>
        <v>1.7499999999999991</v>
      </c>
      <c r="J160" s="13">
        <f t="shared" si="59"/>
        <v>0.99999999999999911</v>
      </c>
    </row>
    <row r="161" spans="1:84" x14ac:dyDescent="0.3">
      <c r="A161" s="2" t="s">
        <v>77</v>
      </c>
      <c r="B161" s="2" t="s">
        <v>77</v>
      </c>
      <c r="C161" s="24" t="s">
        <v>197</v>
      </c>
      <c r="E161" s="27">
        <v>44840</v>
      </c>
      <c r="F161" s="3">
        <f t="shared" ref="F161" si="65">IF(E161="New","",IF(E161=E160,G160,TIME(8,30,0)))</f>
        <v>0.42708333333333331</v>
      </c>
      <c r="G161" s="3">
        <v>0.5</v>
      </c>
      <c r="H161" s="4">
        <f t="shared" si="49"/>
        <v>1.7500000000000004</v>
      </c>
      <c r="I161" s="17">
        <f t="shared" ref="I161:I224" si="66">IF(E161=E160,H161+I160,H161)</f>
        <v>3.4999999999999996</v>
      </c>
      <c r="J161" s="13">
        <f t="shared" si="59"/>
        <v>1.7499999999999991</v>
      </c>
    </row>
    <row r="162" spans="1:84" x14ac:dyDescent="0.3">
      <c r="A162" s="2"/>
      <c r="E162" s="27">
        <v>44840</v>
      </c>
      <c r="F162" s="3">
        <v>0.54166666666666663</v>
      </c>
      <c r="G162" s="3">
        <f t="shared" ref="G162:G163" si="67">IF(E162="New","",F162+(TIME(7,30,0)-TIME(INT(J162),INT((J162-INT(J162))*60),0)))</f>
        <v>0.70833333333333326</v>
      </c>
      <c r="H162" s="4">
        <f t="shared" si="49"/>
        <v>0</v>
      </c>
      <c r="I162" s="17">
        <f t="shared" si="66"/>
        <v>3.4999999999999996</v>
      </c>
      <c r="J162" s="13">
        <f t="shared" si="59"/>
        <v>3.4999999999999996</v>
      </c>
    </row>
    <row r="163" spans="1:84" x14ac:dyDescent="0.3">
      <c r="A163" s="2"/>
      <c r="E163" s="27">
        <v>44841</v>
      </c>
      <c r="F163" s="3">
        <v>0.33333333333333331</v>
      </c>
      <c r="G163" s="3">
        <v>0.39583333333333331</v>
      </c>
      <c r="H163" s="4">
        <f t="shared" si="49"/>
        <v>0</v>
      </c>
      <c r="I163" s="17">
        <f t="shared" si="66"/>
        <v>0</v>
      </c>
      <c r="J163" s="13">
        <f t="shared" si="59"/>
        <v>0</v>
      </c>
      <c r="CE163">
        <f>LEN(CF163)</f>
        <v>12</v>
      </c>
      <c r="CF163" t="s">
        <v>387</v>
      </c>
    </row>
    <row r="164" spans="1:84" x14ac:dyDescent="0.3">
      <c r="A164" s="2" t="s">
        <v>77</v>
      </c>
      <c r="B164" s="2" t="s">
        <v>77</v>
      </c>
      <c r="C164" s="24" t="s">
        <v>66</v>
      </c>
      <c r="E164" s="27">
        <v>44841</v>
      </c>
      <c r="F164" s="3">
        <v>0.39583333333333331</v>
      </c>
      <c r="G164" s="3">
        <v>0.41666666666666669</v>
      </c>
      <c r="H164" s="4">
        <f t="shared" si="49"/>
        <v>0.50000000000000089</v>
      </c>
      <c r="I164" s="17">
        <f t="shared" si="66"/>
        <v>0.50000000000000089</v>
      </c>
      <c r="J164" s="13">
        <f t="shared" si="59"/>
        <v>0</v>
      </c>
    </row>
    <row r="165" spans="1:84" x14ac:dyDescent="0.3">
      <c r="A165" s="2"/>
      <c r="E165" s="27">
        <v>44841</v>
      </c>
      <c r="F165" s="3">
        <f t="shared" ref="F165:G165" si="68">IF(E165="New","",IF(E165=E164,G164,TIME(8,30,0)))</f>
        <v>0.41666666666666669</v>
      </c>
      <c r="G165" s="3">
        <v>0.4375</v>
      </c>
      <c r="H165" s="4">
        <f t="shared" si="49"/>
        <v>0</v>
      </c>
      <c r="I165" s="17">
        <f t="shared" si="66"/>
        <v>0.50000000000000089</v>
      </c>
      <c r="J165" s="13">
        <f t="shared" si="59"/>
        <v>0.50000000000000089</v>
      </c>
    </row>
    <row r="166" spans="1:84" x14ac:dyDescent="0.3">
      <c r="A166" t="s">
        <v>370</v>
      </c>
      <c r="B166" s="2" t="s">
        <v>143</v>
      </c>
      <c r="D166" s="8" t="s">
        <v>434</v>
      </c>
      <c r="E166" s="27">
        <v>44841</v>
      </c>
      <c r="F166" s="3">
        <f t="shared" ref="F166" si="69">IF(E166="New","",IF(E166=E165,G165,TIME(8,30,0)))</f>
        <v>0.4375</v>
      </c>
      <c r="G166" s="3">
        <v>0.95833333333333337</v>
      </c>
      <c r="H166" s="4">
        <f t="shared" si="49"/>
        <v>0</v>
      </c>
      <c r="I166" s="17">
        <f t="shared" si="66"/>
        <v>0.50000000000000089</v>
      </c>
      <c r="J166" s="13">
        <f t="shared" si="59"/>
        <v>0.50000000000000089</v>
      </c>
    </row>
    <row r="167" spans="1:84" x14ac:dyDescent="0.3">
      <c r="E167" s="27">
        <v>44841</v>
      </c>
      <c r="F167" s="3">
        <f t="shared" si="58"/>
        <v>0.95833333333333337</v>
      </c>
      <c r="G167" s="3">
        <v>0.5</v>
      </c>
      <c r="H167" s="4">
        <f t="shared" si="49"/>
        <v>0</v>
      </c>
      <c r="I167" s="17">
        <f t="shared" si="66"/>
        <v>0.50000000000000089</v>
      </c>
      <c r="J167" s="13">
        <f t="shared" si="59"/>
        <v>0.50000000000000089</v>
      </c>
    </row>
    <row r="168" spans="1:84" x14ac:dyDescent="0.3">
      <c r="E168" s="27">
        <v>44841</v>
      </c>
      <c r="F168" s="3">
        <f t="shared" si="58"/>
        <v>0.5</v>
      </c>
      <c r="G168" s="3">
        <f t="shared" ref="G152:G208" si="70">IF(E168="New","",F168+(TIME(7,30,0)-TIME(INT(J168),INT((J168-INT(J168))*60),0)))</f>
        <v>0.79166666666666674</v>
      </c>
      <c r="H168" s="4">
        <f t="shared" si="49"/>
        <v>0</v>
      </c>
      <c r="I168" s="17">
        <f t="shared" si="66"/>
        <v>0.50000000000000089</v>
      </c>
      <c r="J168" s="13">
        <f t="shared" si="59"/>
        <v>0.50000000000000089</v>
      </c>
    </row>
    <row r="169" spans="1:84" x14ac:dyDescent="0.3">
      <c r="E169" s="27" t="s">
        <v>108</v>
      </c>
      <c r="F169" s="3" t="str">
        <f t="shared" si="58"/>
        <v/>
      </c>
      <c r="G169" s="3" t="str">
        <f t="shared" si="70"/>
        <v/>
      </c>
      <c r="H169" s="4">
        <f t="shared" si="49"/>
        <v>0</v>
      </c>
      <c r="I169" s="17">
        <f t="shared" si="66"/>
        <v>0</v>
      </c>
      <c r="J169" s="13">
        <f t="shared" si="59"/>
        <v>0</v>
      </c>
    </row>
    <row r="170" spans="1:84" x14ac:dyDescent="0.3">
      <c r="E170" s="27" t="s">
        <v>108</v>
      </c>
      <c r="F170" s="3" t="str">
        <f t="shared" si="58"/>
        <v/>
      </c>
      <c r="G170" s="3" t="str">
        <f t="shared" si="70"/>
        <v/>
      </c>
      <c r="H170" s="4">
        <f t="shared" si="49"/>
        <v>0</v>
      </c>
      <c r="I170" s="17">
        <f t="shared" si="66"/>
        <v>0</v>
      </c>
      <c r="J170" s="13">
        <f t="shared" si="59"/>
        <v>0</v>
      </c>
    </row>
    <row r="171" spans="1:84" x14ac:dyDescent="0.3">
      <c r="E171" s="27" t="s">
        <v>108</v>
      </c>
      <c r="F171" s="3" t="str">
        <f t="shared" si="58"/>
        <v/>
      </c>
      <c r="G171" s="3" t="str">
        <f t="shared" si="70"/>
        <v/>
      </c>
      <c r="H171" s="4">
        <f t="shared" ref="H171:H234" si="71">IF(AND(C171&lt;&gt;"",F171&lt;&gt;"",G171&lt;&gt;""),(G171-F171)*24,0)</f>
        <v>0</v>
      </c>
      <c r="I171" s="17">
        <f t="shared" si="66"/>
        <v>0</v>
      </c>
      <c r="J171" s="13">
        <f t="shared" si="59"/>
        <v>0</v>
      </c>
    </row>
    <row r="172" spans="1:84" x14ac:dyDescent="0.3">
      <c r="E172" s="27" t="s">
        <v>108</v>
      </c>
      <c r="F172" s="3" t="str">
        <f t="shared" si="58"/>
        <v/>
      </c>
      <c r="G172" s="3" t="str">
        <f t="shared" si="70"/>
        <v/>
      </c>
      <c r="H172" s="4">
        <f t="shared" si="71"/>
        <v>0</v>
      </c>
      <c r="I172" s="17">
        <f t="shared" si="66"/>
        <v>0</v>
      </c>
      <c r="J172" s="13">
        <f t="shared" si="59"/>
        <v>0</v>
      </c>
    </row>
    <row r="173" spans="1:84" x14ac:dyDescent="0.3">
      <c r="E173" s="27" t="s">
        <v>108</v>
      </c>
      <c r="F173" s="3" t="str">
        <f t="shared" si="58"/>
        <v/>
      </c>
      <c r="G173" s="3" t="str">
        <f t="shared" si="70"/>
        <v/>
      </c>
      <c r="H173" s="4">
        <f t="shared" si="71"/>
        <v>0</v>
      </c>
      <c r="I173" s="17">
        <f t="shared" si="66"/>
        <v>0</v>
      </c>
      <c r="J173" s="13">
        <f t="shared" si="59"/>
        <v>0</v>
      </c>
    </row>
    <row r="174" spans="1:84" x14ac:dyDescent="0.3">
      <c r="E174" s="27" t="s">
        <v>108</v>
      </c>
      <c r="F174" s="3" t="str">
        <f t="shared" si="58"/>
        <v/>
      </c>
      <c r="G174" s="3" t="str">
        <f t="shared" si="70"/>
        <v/>
      </c>
      <c r="H174" s="4">
        <f t="shared" si="71"/>
        <v>0</v>
      </c>
      <c r="I174" s="17">
        <f t="shared" si="66"/>
        <v>0</v>
      </c>
      <c r="J174" s="13">
        <f t="shared" si="59"/>
        <v>0</v>
      </c>
    </row>
    <row r="175" spans="1:84" x14ac:dyDescent="0.3">
      <c r="E175" s="27" t="s">
        <v>108</v>
      </c>
      <c r="F175" s="3" t="str">
        <f t="shared" si="58"/>
        <v/>
      </c>
      <c r="G175" s="3" t="str">
        <f t="shared" si="70"/>
        <v/>
      </c>
      <c r="H175" s="4">
        <f t="shared" si="71"/>
        <v>0</v>
      </c>
      <c r="I175" s="17">
        <f t="shared" si="66"/>
        <v>0</v>
      </c>
      <c r="J175" s="13">
        <f t="shared" si="59"/>
        <v>0</v>
      </c>
    </row>
    <row r="176" spans="1:84" x14ac:dyDescent="0.3">
      <c r="E176" s="27" t="s">
        <v>108</v>
      </c>
      <c r="F176" s="3" t="str">
        <f t="shared" si="58"/>
        <v/>
      </c>
      <c r="G176" s="3" t="str">
        <f t="shared" si="70"/>
        <v/>
      </c>
      <c r="H176" s="4">
        <f t="shared" si="71"/>
        <v>0</v>
      </c>
      <c r="I176" s="17">
        <f t="shared" si="66"/>
        <v>0</v>
      </c>
      <c r="J176" s="13">
        <f t="shared" si="59"/>
        <v>0</v>
      </c>
    </row>
    <row r="177" spans="5:10" x14ac:dyDescent="0.3">
      <c r="E177" s="27" t="s">
        <v>108</v>
      </c>
      <c r="F177" s="3" t="str">
        <f t="shared" si="58"/>
        <v/>
      </c>
      <c r="G177" s="3" t="str">
        <f t="shared" si="70"/>
        <v/>
      </c>
      <c r="H177" s="4">
        <f t="shared" si="71"/>
        <v>0</v>
      </c>
      <c r="I177" s="17">
        <f t="shared" si="66"/>
        <v>0</v>
      </c>
      <c r="J177" s="13">
        <f t="shared" si="59"/>
        <v>0</v>
      </c>
    </row>
    <row r="178" spans="5:10" x14ac:dyDescent="0.3">
      <c r="E178" s="27" t="s">
        <v>108</v>
      </c>
      <c r="F178" s="3" t="str">
        <f t="shared" si="58"/>
        <v/>
      </c>
      <c r="G178" s="3" t="str">
        <f t="shared" si="70"/>
        <v/>
      </c>
      <c r="H178" s="4">
        <f t="shared" si="71"/>
        <v>0</v>
      </c>
      <c r="I178" s="17">
        <f t="shared" si="66"/>
        <v>0</v>
      </c>
      <c r="J178" s="13">
        <f t="shared" si="59"/>
        <v>0</v>
      </c>
    </row>
    <row r="179" spans="5:10" x14ac:dyDescent="0.3">
      <c r="E179" s="27" t="s">
        <v>108</v>
      </c>
      <c r="F179" s="3" t="str">
        <f t="shared" si="58"/>
        <v/>
      </c>
      <c r="G179" s="3" t="str">
        <f t="shared" si="70"/>
        <v/>
      </c>
      <c r="H179" s="4">
        <f t="shared" si="71"/>
        <v>0</v>
      </c>
      <c r="I179" s="17">
        <f t="shared" si="66"/>
        <v>0</v>
      </c>
      <c r="J179" s="13">
        <f t="shared" si="59"/>
        <v>0</v>
      </c>
    </row>
    <row r="180" spans="5:10" x14ac:dyDescent="0.3">
      <c r="E180" s="27" t="s">
        <v>108</v>
      </c>
      <c r="F180" s="3" t="str">
        <f t="shared" si="58"/>
        <v/>
      </c>
      <c r="G180" s="3" t="str">
        <f t="shared" si="70"/>
        <v/>
      </c>
      <c r="H180" s="4">
        <f t="shared" si="71"/>
        <v>0</v>
      </c>
      <c r="I180" s="17">
        <f t="shared" si="66"/>
        <v>0</v>
      </c>
      <c r="J180" s="13">
        <f t="shared" si="59"/>
        <v>0</v>
      </c>
    </row>
    <row r="181" spans="5:10" x14ac:dyDescent="0.3">
      <c r="E181" s="27" t="s">
        <v>108</v>
      </c>
      <c r="F181" s="3" t="str">
        <f t="shared" si="58"/>
        <v/>
      </c>
      <c r="G181" s="3" t="str">
        <f t="shared" si="70"/>
        <v/>
      </c>
      <c r="H181" s="4">
        <f t="shared" si="71"/>
        <v>0</v>
      </c>
      <c r="I181" s="17">
        <f t="shared" si="66"/>
        <v>0</v>
      </c>
      <c r="J181" s="13">
        <f t="shared" si="59"/>
        <v>0</v>
      </c>
    </row>
    <row r="182" spans="5:10" x14ac:dyDescent="0.3">
      <c r="E182" s="27" t="s">
        <v>108</v>
      </c>
      <c r="F182" s="3" t="str">
        <f t="shared" si="58"/>
        <v/>
      </c>
      <c r="G182" s="3" t="str">
        <f t="shared" si="70"/>
        <v/>
      </c>
      <c r="H182" s="4">
        <f t="shared" si="71"/>
        <v>0</v>
      </c>
      <c r="I182" s="17">
        <f t="shared" si="66"/>
        <v>0</v>
      </c>
      <c r="J182" s="13">
        <f t="shared" si="59"/>
        <v>0</v>
      </c>
    </row>
    <row r="183" spans="5:10" x14ac:dyDescent="0.3">
      <c r="E183" s="27" t="s">
        <v>108</v>
      </c>
      <c r="F183" s="3" t="str">
        <f t="shared" si="58"/>
        <v/>
      </c>
      <c r="G183" s="3" t="str">
        <f t="shared" si="70"/>
        <v/>
      </c>
      <c r="H183" s="4">
        <f t="shared" si="71"/>
        <v>0</v>
      </c>
      <c r="I183" s="17">
        <f t="shared" si="66"/>
        <v>0</v>
      </c>
      <c r="J183" s="13">
        <f t="shared" si="59"/>
        <v>0</v>
      </c>
    </row>
    <row r="184" spans="5:10" x14ac:dyDescent="0.3">
      <c r="E184" s="27" t="s">
        <v>108</v>
      </c>
      <c r="F184" s="3" t="str">
        <f t="shared" si="58"/>
        <v/>
      </c>
      <c r="G184" s="3" t="str">
        <f t="shared" si="70"/>
        <v/>
      </c>
      <c r="H184" s="4">
        <f t="shared" si="71"/>
        <v>0</v>
      </c>
      <c r="I184" s="17">
        <f t="shared" si="66"/>
        <v>0</v>
      </c>
      <c r="J184" s="13">
        <f t="shared" si="59"/>
        <v>0</v>
      </c>
    </row>
    <row r="185" spans="5:10" x14ac:dyDescent="0.3">
      <c r="E185" s="27" t="s">
        <v>108</v>
      </c>
      <c r="F185" s="3" t="str">
        <f t="shared" si="58"/>
        <v/>
      </c>
      <c r="G185" s="3" t="str">
        <f t="shared" si="70"/>
        <v/>
      </c>
      <c r="H185" s="4">
        <f t="shared" si="71"/>
        <v>0</v>
      </c>
      <c r="I185" s="17">
        <f t="shared" si="66"/>
        <v>0</v>
      </c>
      <c r="J185" s="13">
        <f t="shared" si="59"/>
        <v>0</v>
      </c>
    </row>
    <row r="186" spans="5:10" x14ac:dyDescent="0.3">
      <c r="E186" s="27" t="s">
        <v>108</v>
      </c>
      <c r="F186" s="3" t="str">
        <f t="shared" si="58"/>
        <v/>
      </c>
      <c r="G186" s="3" t="str">
        <f t="shared" si="70"/>
        <v/>
      </c>
      <c r="H186" s="4">
        <f t="shared" si="71"/>
        <v>0</v>
      </c>
      <c r="I186" s="17">
        <f t="shared" si="66"/>
        <v>0</v>
      </c>
      <c r="J186" s="13">
        <f t="shared" si="59"/>
        <v>0</v>
      </c>
    </row>
    <row r="187" spans="5:10" x14ac:dyDescent="0.3">
      <c r="E187" s="27" t="s">
        <v>108</v>
      </c>
      <c r="F187" s="3" t="str">
        <f t="shared" si="58"/>
        <v/>
      </c>
      <c r="G187" s="3" t="str">
        <f t="shared" si="70"/>
        <v/>
      </c>
      <c r="H187" s="4">
        <f t="shared" si="71"/>
        <v>0</v>
      </c>
      <c r="I187" s="17">
        <f t="shared" si="66"/>
        <v>0</v>
      </c>
      <c r="J187" s="13">
        <f t="shared" si="59"/>
        <v>0</v>
      </c>
    </row>
    <row r="188" spans="5:10" x14ac:dyDescent="0.3">
      <c r="E188" s="27" t="s">
        <v>108</v>
      </c>
      <c r="F188" s="3" t="str">
        <f t="shared" si="58"/>
        <v/>
      </c>
      <c r="G188" s="3" t="str">
        <f t="shared" si="70"/>
        <v/>
      </c>
      <c r="H188" s="4">
        <f t="shared" si="71"/>
        <v>0</v>
      </c>
      <c r="I188" s="17">
        <f t="shared" si="66"/>
        <v>0</v>
      </c>
      <c r="J188" s="13">
        <f t="shared" si="59"/>
        <v>0</v>
      </c>
    </row>
    <row r="189" spans="5:10" x14ac:dyDescent="0.3">
      <c r="E189" s="27" t="s">
        <v>108</v>
      </c>
      <c r="F189" s="3" t="str">
        <f t="shared" si="58"/>
        <v/>
      </c>
      <c r="G189" s="3" t="str">
        <f t="shared" si="70"/>
        <v/>
      </c>
      <c r="H189" s="4">
        <f t="shared" si="71"/>
        <v>0</v>
      </c>
      <c r="I189" s="17">
        <f t="shared" si="66"/>
        <v>0</v>
      </c>
      <c r="J189" s="13">
        <f t="shared" si="59"/>
        <v>0</v>
      </c>
    </row>
    <row r="190" spans="5:10" x14ac:dyDescent="0.3">
      <c r="E190" s="27" t="s">
        <v>108</v>
      </c>
      <c r="F190" s="3" t="str">
        <f t="shared" si="58"/>
        <v/>
      </c>
      <c r="G190" s="3" t="str">
        <f t="shared" si="70"/>
        <v/>
      </c>
      <c r="H190" s="4">
        <f t="shared" si="71"/>
        <v>0</v>
      </c>
      <c r="I190" s="17">
        <f t="shared" si="66"/>
        <v>0</v>
      </c>
      <c r="J190" s="13">
        <f t="shared" si="59"/>
        <v>0</v>
      </c>
    </row>
    <row r="191" spans="5:10" x14ac:dyDescent="0.3">
      <c r="E191" s="27" t="s">
        <v>108</v>
      </c>
      <c r="F191" s="3" t="str">
        <f t="shared" si="58"/>
        <v/>
      </c>
      <c r="G191" s="3" t="str">
        <f t="shared" si="70"/>
        <v/>
      </c>
      <c r="H191" s="4">
        <f t="shared" si="71"/>
        <v>0</v>
      </c>
      <c r="I191" s="17">
        <f t="shared" si="66"/>
        <v>0</v>
      </c>
      <c r="J191" s="13">
        <f t="shared" si="59"/>
        <v>0</v>
      </c>
    </row>
    <row r="192" spans="5:10" x14ac:dyDescent="0.3">
      <c r="E192" s="27" t="s">
        <v>108</v>
      </c>
      <c r="F192" s="3" t="str">
        <f t="shared" si="58"/>
        <v/>
      </c>
      <c r="G192" s="3" t="str">
        <f t="shared" si="70"/>
        <v/>
      </c>
      <c r="H192" s="4">
        <f t="shared" si="71"/>
        <v>0</v>
      </c>
      <c r="I192" s="17">
        <f t="shared" si="66"/>
        <v>0</v>
      </c>
      <c r="J192" s="13">
        <f t="shared" si="59"/>
        <v>0</v>
      </c>
    </row>
    <row r="193" spans="5:10" x14ac:dyDescent="0.3">
      <c r="E193" s="27" t="s">
        <v>108</v>
      </c>
      <c r="F193" s="3" t="str">
        <f t="shared" si="58"/>
        <v/>
      </c>
      <c r="G193" s="3" t="str">
        <f t="shared" si="70"/>
        <v/>
      </c>
      <c r="H193" s="4">
        <f t="shared" si="71"/>
        <v>0</v>
      </c>
      <c r="I193" s="17">
        <f t="shared" si="66"/>
        <v>0</v>
      </c>
      <c r="J193" s="13">
        <f t="shared" si="59"/>
        <v>0</v>
      </c>
    </row>
    <row r="194" spans="5:10" x14ac:dyDescent="0.3">
      <c r="E194" s="27" t="s">
        <v>108</v>
      </c>
      <c r="F194" s="3" t="str">
        <f t="shared" si="58"/>
        <v/>
      </c>
      <c r="G194" s="3" t="str">
        <f t="shared" si="70"/>
        <v/>
      </c>
      <c r="H194" s="4">
        <f t="shared" si="71"/>
        <v>0</v>
      </c>
      <c r="I194" s="17">
        <f t="shared" si="66"/>
        <v>0</v>
      </c>
      <c r="J194" s="13">
        <f t="shared" si="59"/>
        <v>0</v>
      </c>
    </row>
    <row r="195" spans="5:10" x14ac:dyDescent="0.3">
      <c r="E195" s="27" t="s">
        <v>108</v>
      </c>
      <c r="F195" s="3" t="str">
        <f t="shared" si="58"/>
        <v/>
      </c>
      <c r="G195" s="3" t="str">
        <f t="shared" si="70"/>
        <v/>
      </c>
      <c r="H195" s="4">
        <f t="shared" si="71"/>
        <v>0</v>
      </c>
      <c r="I195" s="17">
        <f t="shared" si="66"/>
        <v>0</v>
      </c>
      <c r="J195" s="13">
        <f t="shared" si="59"/>
        <v>0</v>
      </c>
    </row>
    <row r="196" spans="5:10" x14ac:dyDescent="0.3">
      <c r="E196" s="27" t="s">
        <v>108</v>
      </c>
      <c r="F196" s="3" t="str">
        <f t="shared" si="58"/>
        <v/>
      </c>
      <c r="G196" s="3" t="str">
        <f t="shared" si="70"/>
        <v/>
      </c>
      <c r="H196" s="4">
        <f t="shared" si="71"/>
        <v>0</v>
      </c>
      <c r="I196" s="17">
        <f t="shared" si="66"/>
        <v>0</v>
      </c>
      <c r="J196" s="13">
        <f t="shared" si="59"/>
        <v>0</v>
      </c>
    </row>
    <row r="197" spans="5:10" x14ac:dyDescent="0.3">
      <c r="E197" s="27" t="s">
        <v>108</v>
      </c>
      <c r="F197" s="3" t="str">
        <f t="shared" si="58"/>
        <v/>
      </c>
      <c r="G197" s="3" t="str">
        <f t="shared" si="70"/>
        <v/>
      </c>
      <c r="H197" s="4">
        <f t="shared" si="71"/>
        <v>0</v>
      </c>
      <c r="I197" s="17">
        <f t="shared" si="66"/>
        <v>0</v>
      </c>
      <c r="J197" s="13">
        <f t="shared" si="59"/>
        <v>0</v>
      </c>
    </row>
    <row r="198" spans="5:10" x14ac:dyDescent="0.3">
      <c r="E198" s="27" t="s">
        <v>108</v>
      </c>
      <c r="F198" s="3" t="str">
        <f t="shared" si="58"/>
        <v/>
      </c>
      <c r="G198" s="3" t="str">
        <f t="shared" si="70"/>
        <v/>
      </c>
      <c r="H198" s="4">
        <f t="shared" si="71"/>
        <v>0</v>
      </c>
      <c r="I198" s="17">
        <f t="shared" si="66"/>
        <v>0</v>
      </c>
      <c r="J198" s="13">
        <f t="shared" si="59"/>
        <v>0</v>
      </c>
    </row>
    <row r="199" spans="5:10" x14ac:dyDescent="0.3">
      <c r="E199" s="27" t="s">
        <v>108</v>
      </c>
      <c r="F199" s="3" t="str">
        <f t="shared" si="58"/>
        <v/>
      </c>
      <c r="G199" s="3" t="str">
        <f t="shared" si="70"/>
        <v/>
      </c>
      <c r="H199" s="4">
        <f t="shared" si="71"/>
        <v>0</v>
      </c>
      <c r="I199" s="17">
        <f t="shared" si="66"/>
        <v>0</v>
      </c>
      <c r="J199" s="13">
        <f t="shared" si="59"/>
        <v>0</v>
      </c>
    </row>
    <row r="200" spans="5:10" x14ac:dyDescent="0.3">
      <c r="E200" s="27" t="s">
        <v>108</v>
      </c>
      <c r="F200" s="3" t="str">
        <f t="shared" si="58"/>
        <v/>
      </c>
      <c r="G200" s="3" t="str">
        <f t="shared" si="70"/>
        <v/>
      </c>
      <c r="H200" s="4">
        <f t="shared" si="71"/>
        <v>0</v>
      </c>
      <c r="I200" s="17">
        <f t="shared" si="66"/>
        <v>0</v>
      </c>
      <c r="J200" s="13">
        <f t="shared" si="59"/>
        <v>0</v>
      </c>
    </row>
    <row r="201" spans="5:10" x14ac:dyDescent="0.3">
      <c r="E201" s="27" t="s">
        <v>108</v>
      </c>
      <c r="F201" s="3" t="str">
        <f t="shared" si="58"/>
        <v/>
      </c>
      <c r="G201" s="3" t="str">
        <f t="shared" si="70"/>
        <v/>
      </c>
      <c r="H201" s="4">
        <f t="shared" si="71"/>
        <v>0</v>
      </c>
      <c r="I201" s="17">
        <f t="shared" si="66"/>
        <v>0</v>
      </c>
      <c r="J201" s="13">
        <f t="shared" si="59"/>
        <v>0</v>
      </c>
    </row>
    <row r="202" spans="5:10" x14ac:dyDescent="0.3">
      <c r="E202" s="27" t="s">
        <v>108</v>
      </c>
      <c r="F202" s="3" t="str">
        <f t="shared" si="58"/>
        <v/>
      </c>
      <c r="G202" s="3" t="str">
        <f t="shared" si="70"/>
        <v/>
      </c>
      <c r="H202" s="4">
        <f t="shared" si="71"/>
        <v>0</v>
      </c>
      <c r="I202" s="17">
        <f t="shared" si="66"/>
        <v>0</v>
      </c>
      <c r="J202" s="13">
        <f t="shared" si="59"/>
        <v>0</v>
      </c>
    </row>
    <row r="203" spans="5:10" x14ac:dyDescent="0.3">
      <c r="E203" s="27" t="s">
        <v>108</v>
      </c>
      <c r="F203" s="3" t="str">
        <f t="shared" si="58"/>
        <v/>
      </c>
      <c r="G203" s="3" t="str">
        <f t="shared" si="70"/>
        <v/>
      </c>
      <c r="H203" s="4">
        <f t="shared" si="71"/>
        <v>0</v>
      </c>
      <c r="I203" s="17">
        <f t="shared" si="66"/>
        <v>0</v>
      </c>
      <c r="J203" s="13">
        <f t="shared" si="59"/>
        <v>0</v>
      </c>
    </row>
    <row r="204" spans="5:10" x14ac:dyDescent="0.3">
      <c r="E204" s="27" t="s">
        <v>108</v>
      </c>
      <c r="F204" s="3" t="str">
        <f t="shared" si="58"/>
        <v/>
      </c>
      <c r="G204" s="3" t="str">
        <f t="shared" si="70"/>
        <v/>
      </c>
      <c r="H204" s="4">
        <f t="shared" si="71"/>
        <v>0</v>
      </c>
      <c r="I204" s="17">
        <f t="shared" si="66"/>
        <v>0</v>
      </c>
      <c r="J204" s="13">
        <f t="shared" si="59"/>
        <v>0</v>
      </c>
    </row>
    <row r="205" spans="5:10" x14ac:dyDescent="0.3">
      <c r="E205" s="27" t="s">
        <v>108</v>
      </c>
      <c r="F205" s="3" t="str">
        <f t="shared" si="58"/>
        <v/>
      </c>
      <c r="G205" s="3" t="str">
        <f t="shared" si="70"/>
        <v/>
      </c>
      <c r="H205" s="4">
        <f t="shared" si="71"/>
        <v>0</v>
      </c>
      <c r="I205" s="17">
        <f t="shared" si="66"/>
        <v>0</v>
      </c>
      <c r="J205" s="13">
        <f t="shared" si="59"/>
        <v>0</v>
      </c>
    </row>
    <row r="206" spans="5:10" x14ac:dyDescent="0.3">
      <c r="E206" s="27" t="s">
        <v>108</v>
      </c>
      <c r="F206" s="3" t="str">
        <f t="shared" ref="F206:F269" si="72">IF(E206="New","",IF(E206=E205,G205,TIME(8,30,0)))</f>
        <v/>
      </c>
      <c r="G206" s="3" t="str">
        <f t="shared" si="70"/>
        <v/>
      </c>
      <c r="H206" s="4">
        <f t="shared" si="71"/>
        <v>0</v>
      </c>
      <c r="I206" s="17">
        <f t="shared" si="66"/>
        <v>0</v>
      </c>
      <c r="J206" s="13">
        <f t="shared" si="59"/>
        <v>0</v>
      </c>
    </row>
    <row r="207" spans="5:10" x14ac:dyDescent="0.3">
      <c r="E207" s="27" t="s">
        <v>108</v>
      </c>
      <c r="F207" s="3" t="str">
        <f t="shared" si="72"/>
        <v/>
      </c>
      <c r="G207" s="3" t="str">
        <f t="shared" si="70"/>
        <v/>
      </c>
      <c r="H207" s="4">
        <f t="shared" si="71"/>
        <v>0</v>
      </c>
      <c r="I207" s="17">
        <f t="shared" si="66"/>
        <v>0</v>
      </c>
      <c r="J207" s="13">
        <f t="shared" si="59"/>
        <v>0</v>
      </c>
    </row>
    <row r="208" spans="5:10" x14ac:dyDescent="0.3">
      <c r="E208" s="27" t="s">
        <v>108</v>
      </c>
      <c r="F208" s="3" t="str">
        <f t="shared" si="72"/>
        <v/>
      </c>
      <c r="G208" s="3" t="str">
        <f t="shared" si="70"/>
        <v/>
      </c>
      <c r="H208" s="4">
        <f t="shared" si="71"/>
        <v>0</v>
      </c>
      <c r="I208" s="17">
        <f t="shared" si="66"/>
        <v>0</v>
      </c>
      <c r="J208" s="13">
        <f t="shared" si="59"/>
        <v>0</v>
      </c>
    </row>
    <row r="209" spans="5:10" x14ac:dyDescent="0.3">
      <c r="E209" s="27" t="s">
        <v>108</v>
      </c>
      <c r="F209" s="3" t="str">
        <f t="shared" si="72"/>
        <v/>
      </c>
      <c r="G209" s="3" t="str">
        <f t="shared" ref="G209:G272" si="73">IF(E209="New","",F209+(TIME(7,30,0)-TIME(INT(J209),INT((J209-INT(J209))*60),0)))</f>
        <v/>
      </c>
      <c r="H209" s="4">
        <f t="shared" si="71"/>
        <v>0</v>
      </c>
      <c r="I209" s="17">
        <f t="shared" si="66"/>
        <v>0</v>
      </c>
      <c r="J209" s="13">
        <f t="shared" ref="J209:J272" si="74">IF(E209=E208,I208,0)</f>
        <v>0</v>
      </c>
    </row>
    <row r="210" spans="5:10" x14ac:dyDescent="0.3">
      <c r="E210" s="27" t="s">
        <v>108</v>
      </c>
      <c r="F210" s="3" t="str">
        <f t="shared" si="72"/>
        <v/>
      </c>
      <c r="G210" s="3" t="str">
        <f t="shared" si="73"/>
        <v/>
      </c>
      <c r="H210" s="4">
        <f t="shared" si="71"/>
        <v>0</v>
      </c>
      <c r="I210" s="17">
        <f t="shared" si="66"/>
        <v>0</v>
      </c>
      <c r="J210" s="13">
        <f t="shared" si="74"/>
        <v>0</v>
      </c>
    </row>
    <row r="211" spans="5:10" x14ac:dyDescent="0.3">
      <c r="E211" s="27" t="s">
        <v>108</v>
      </c>
      <c r="F211" s="3" t="str">
        <f t="shared" si="72"/>
        <v/>
      </c>
      <c r="G211" s="3" t="str">
        <f t="shared" si="73"/>
        <v/>
      </c>
      <c r="H211" s="4">
        <f t="shared" si="71"/>
        <v>0</v>
      </c>
      <c r="I211" s="17">
        <f t="shared" si="66"/>
        <v>0</v>
      </c>
      <c r="J211" s="13">
        <f t="shared" si="74"/>
        <v>0</v>
      </c>
    </row>
    <row r="212" spans="5:10" x14ac:dyDescent="0.3">
      <c r="E212" s="27" t="s">
        <v>108</v>
      </c>
      <c r="F212" s="3" t="str">
        <f t="shared" si="72"/>
        <v/>
      </c>
      <c r="G212" s="3" t="str">
        <f t="shared" si="73"/>
        <v/>
      </c>
      <c r="H212" s="4">
        <f t="shared" si="71"/>
        <v>0</v>
      </c>
      <c r="I212" s="17">
        <f t="shared" si="66"/>
        <v>0</v>
      </c>
      <c r="J212" s="13">
        <f t="shared" si="74"/>
        <v>0</v>
      </c>
    </row>
    <row r="213" spans="5:10" x14ac:dyDescent="0.3">
      <c r="E213" s="27" t="s">
        <v>108</v>
      </c>
      <c r="F213" s="3" t="str">
        <f t="shared" si="72"/>
        <v/>
      </c>
      <c r="G213" s="3" t="str">
        <f t="shared" si="73"/>
        <v/>
      </c>
      <c r="H213" s="4">
        <f t="shared" si="71"/>
        <v>0</v>
      </c>
      <c r="I213" s="17">
        <f t="shared" si="66"/>
        <v>0</v>
      </c>
      <c r="J213" s="13">
        <f t="shared" si="74"/>
        <v>0</v>
      </c>
    </row>
    <row r="214" spans="5:10" x14ac:dyDescent="0.3">
      <c r="E214" s="27" t="s">
        <v>108</v>
      </c>
      <c r="F214" s="3" t="str">
        <f t="shared" si="72"/>
        <v/>
      </c>
      <c r="G214" s="3" t="str">
        <f t="shared" si="73"/>
        <v/>
      </c>
      <c r="H214" s="4">
        <f t="shared" si="71"/>
        <v>0</v>
      </c>
      <c r="I214" s="17">
        <f t="shared" si="66"/>
        <v>0</v>
      </c>
      <c r="J214" s="13">
        <f t="shared" si="74"/>
        <v>0</v>
      </c>
    </row>
    <row r="215" spans="5:10" x14ac:dyDescent="0.3">
      <c r="E215" s="27" t="s">
        <v>108</v>
      </c>
      <c r="F215" s="3" t="str">
        <f t="shared" si="72"/>
        <v/>
      </c>
      <c r="G215" s="3" t="str">
        <f t="shared" si="73"/>
        <v/>
      </c>
      <c r="H215" s="4">
        <f t="shared" si="71"/>
        <v>0</v>
      </c>
      <c r="I215" s="17">
        <f t="shared" si="66"/>
        <v>0</v>
      </c>
      <c r="J215" s="13">
        <f t="shared" si="74"/>
        <v>0</v>
      </c>
    </row>
    <row r="216" spans="5:10" x14ac:dyDescent="0.3">
      <c r="E216" s="27" t="s">
        <v>108</v>
      </c>
      <c r="F216" s="3" t="str">
        <f t="shared" si="72"/>
        <v/>
      </c>
      <c r="G216" s="3" t="str">
        <f t="shared" si="73"/>
        <v/>
      </c>
      <c r="H216" s="4">
        <f t="shared" si="71"/>
        <v>0</v>
      </c>
      <c r="I216" s="17">
        <f t="shared" si="66"/>
        <v>0</v>
      </c>
      <c r="J216" s="13">
        <f t="shared" si="74"/>
        <v>0</v>
      </c>
    </row>
    <row r="217" spans="5:10" x14ac:dyDescent="0.3">
      <c r="E217" s="27" t="s">
        <v>108</v>
      </c>
      <c r="F217" s="3" t="str">
        <f t="shared" si="72"/>
        <v/>
      </c>
      <c r="G217" s="3" t="str">
        <f t="shared" si="73"/>
        <v/>
      </c>
      <c r="H217" s="4">
        <f t="shared" si="71"/>
        <v>0</v>
      </c>
      <c r="I217" s="17">
        <f t="shared" si="66"/>
        <v>0</v>
      </c>
      <c r="J217" s="13">
        <f t="shared" si="74"/>
        <v>0</v>
      </c>
    </row>
    <row r="218" spans="5:10" x14ac:dyDescent="0.3">
      <c r="E218" s="27" t="s">
        <v>108</v>
      </c>
      <c r="F218" s="3" t="str">
        <f t="shared" si="72"/>
        <v/>
      </c>
      <c r="G218" s="3" t="str">
        <f t="shared" si="73"/>
        <v/>
      </c>
      <c r="H218" s="4">
        <f t="shared" si="71"/>
        <v>0</v>
      </c>
      <c r="I218" s="17">
        <f t="shared" si="66"/>
        <v>0</v>
      </c>
      <c r="J218" s="13">
        <f t="shared" si="74"/>
        <v>0</v>
      </c>
    </row>
    <row r="219" spans="5:10" x14ac:dyDescent="0.3">
      <c r="E219" s="27" t="s">
        <v>108</v>
      </c>
      <c r="F219" s="3" t="str">
        <f t="shared" si="72"/>
        <v/>
      </c>
      <c r="G219" s="3" t="str">
        <f t="shared" si="73"/>
        <v/>
      </c>
      <c r="H219" s="4">
        <f t="shared" si="71"/>
        <v>0</v>
      </c>
      <c r="I219" s="17">
        <f t="shared" si="66"/>
        <v>0</v>
      </c>
      <c r="J219" s="13">
        <f t="shared" si="74"/>
        <v>0</v>
      </c>
    </row>
    <row r="220" spans="5:10" x14ac:dyDescent="0.3">
      <c r="E220" s="27" t="s">
        <v>108</v>
      </c>
      <c r="F220" s="3" t="str">
        <f t="shared" si="72"/>
        <v/>
      </c>
      <c r="G220" s="3" t="str">
        <f t="shared" si="73"/>
        <v/>
      </c>
      <c r="H220" s="4">
        <f t="shared" si="71"/>
        <v>0</v>
      </c>
      <c r="I220" s="17">
        <f t="shared" si="66"/>
        <v>0</v>
      </c>
      <c r="J220" s="13">
        <f t="shared" si="74"/>
        <v>0</v>
      </c>
    </row>
    <row r="221" spans="5:10" x14ac:dyDescent="0.3">
      <c r="E221" s="27" t="s">
        <v>108</v>
      </c>
      <c r="F221" s="3" t="str">
        <f t="shared" si="72"/>
        <v/>
      </c>
      <c r="G221" s="3" t="str">
        <f t="shared" si="73"/>
        <v/>
      </c>
      <c r="H221" s="4">
        <f t="shared" si="71"/>
        <v>0</v>
      </c>
      <c r="I221" s="17">
        <f t="shared" si="66"/>
        <v>0</v>
      </c>
      <c r="J221" s="13">
        <f t="shared" si="74"/>
        <v>0</v>
      </c>
    </row>
    <row r="222" spans="5:10" x14ac:dyDescent="0.3">
      <c r="E222" s="27" t="s">
        <v>108</v>
      </c>
      <c r="F222" s="3" t="str">
        <f t="shared" si="72"/>
        <v/>
      </c>
      <c r="G222" s="3" t="str">
        <f t="shared" si="73"/>
        <v/>
      </c>
      <c r="H222" s="4">
        <f t="shared" si="71"/>
        <v>0</v>
      </c>
      <c r="I222" s="17">
        <f t="shared" si="66"/>
        <v>0</v>
      </c>
      <c r="J222" s="13">
        <f t="shared" si="74"/>
        <v>0</v>
      </c>
    </row>
    <row r="223" spans="5:10" x14ac:dyDescent="0.3">
      <c r="E223" s="27" t="s">
        <v>108</v>
      </c>
      <c r="F223" s="3" t="str">
        <f t="shared" si="72"/>
        <v/>
      </c>
      <c r="G223" s="3" t="str">
        <f t="shared" si="73"/>
        <v/>
      </c>
      <c r="H223" s="4">
        <f t="shared" si="71"/>
        <v>0</v>
      </c>
      <c r="I223" s="17">
        <f t="shared" si="66"/>
        <v>0</v>
      </c>
      <c r="J223" s="13">
        <f t="shared" si="74"/>
        <v>0</v>
      </c>
    </row>
    <row r="224" spans="5:10" x14ac:dyDescent="0.3">
      <c r="E224" s="27" t="s">
        <v>108</v>
      </c>
      <c r="F224" s="3" t="str">
        <f t="shared" si="72"/>
        <v/>
      </c>
      <c r="G224" s="3" t="str">
        <f t="shared" si="73"/>
        <v/>
      </c>
      <c r="H224" s="4">
        <f t="shared" si="71"/>
        <v>0</v>
      </c>
      <c r="I224" s="17">
        <f t="shared" si="66"/>
        <v>0</v>
      </c>
      <c r="J224" s="13">
        <f t="shared" si="74"/>
        <v>0</v>
      </c>
    </row>
    <row r="225" spans="5:10" x14ac:dyDescent="0.3">
      <c r="E225" s="27" t="s">
        <v>108</v>
      </c>
      <c r="F225" s="3" t="str">
        <f t="shared" si="72"/>
        <v/>
      </c>
      <c r="G225" s="3" t="str">
        <f t="shared" si="73"/>
        <v/>
      </c>
      <c r="H225" s="4">
        <f t="shared" si="71"/>
        <v>0</v>
      </c>
      <c r="I225" s="17">
        <f t="shared" ref="I225:I288" si="75">IF(E225=E224,H225+I224,H225)</f>
        <v>0</v>
      </c>
      <c r="J225" s="13">
        <f t="shared" si="74"/>
        <v>0</v>
      </c>
    </row>
    <row r="226" spans="5:10" x14ac:dyDescent="0.3">
      <c r="E226" s="27" t="s">
        <v>108</v>
      </c>
      <c r="F226" s="3" t="str">
        <f t="shared" si="72"/>
        <v/>
      </c>
      <c r="G226" s="3" t="str">
        <f t="shared" si="73"/>
        <v/>
      </c>
      <c r="H226" s="4">
        <f t="shared" si="71"/>
        <v>0</v>
      </c>
      <c r="I226" s="17">
        <f t="shared" si="75"/>
        <v>0</v>
      </c>
      <c r="J226" s="13">
        <f t="shared" si="74"/>
        <v>0</v>
      </c>
    </row>
    <row r="227" spans="5:10" x14ac:dyDescent="0.3">
      <c r="E227" s="27" t="s">
        <v>108</v>
      </c>
      <c r="F227" s="3" t="str">
        <f t="shared" si="72"/>
        <v/>
      </c>
      <c r="G227" s="3" t="str">
        <f t="shared" si="73"/>
        <v/>
      </c>
      <c r="H227" s="4">
        <f t="shared" si="71"/>
        <v>0</v>
      </c>
      <c r="I227" s="17">
        <f t="shared" si="75"/>
        <v>0</v>
      </c>
      <c r="J227" s="13">
        <f t="shared" si="74"/>
        <v>0</v>
      </c>
    </row>
    <row r="228" spans="5:10" x14ac:dyDescent="0.3">
      <c r="E228" s="27" t="s">
        <v>108</v>
      </c>
      <c r="F228" s="3" t="str">
        <f t="shared" si="72"/>
        <v/>
      </c>
      <c r="G228" s="3" t="str">
        <f t="shared" si="73"/>
        <v/>
      </c>
      <c r="H228" s="4">
        <f t="shared" si="71"/>
        <v>0</v>
      </c>
      <c r="I228" s="17">
        <f t="shared" si="75"/>
        <v>0</v>
      </c>
      <c r="J228" s="13">
        <f t="shared" si="74"/>
        <v>0</v>
      </c>
    </row>
    <row r="229" spans="5:10" x14ac:dyDescent="0.3">
      <c r="E229" s="27" t="s">
        <v>108</v>
      </c>
      <c r="F229" s="3" t="str">
        <f t="shared" si="72"/>
        <v/>
      </c>
      <c r="G229" s="3" t="str">
        <f t="shared" si="73"/>
        <v/>
      </c>
      <c r="H229" s="4">
        <f t="shared" si="71"/>
        <v>0</v>
      </c>
      <c r="I229" s="17">
        <f t="shared" si="75"/>
        <v>0</v>
      </c>
      <c r="J229" s="13">
        <f t="shared" si="74"/>
        <v>0</v>
      </c>
    </row>
    <row r="230" spans="5:10" x14ac:dyDescent="0.3">
      <c r="E230" s="27" t="s">
        <v>108</v>
      </c>
      <c r="F230" s="3" t="str">
        <f t="shared" si="72"/>
        <v/>
      </c>
      <c r="G230" s="3" t="str">
        <f t="shared" si="73"/>
        <v/>
      </c>
      <c r="H230" s="4">
        <f t="shared" si="71"/>
        <v>0</v>
      </c>
      <c r="I230" s="17">
        <f t="shared" si="75"/>
        <v>0</v>
      </c>
      <c r="J230" s="13">
        <f t="shared" si="74"/>
        <v>0</v>
      </c>
    </row>
    <row r="231" spans="5:10" x14ac:dyDescent="0.3">
      <c r="E231" s="27" t="s">
        <v>108</v>
      </c>
      <c r="F231" s="3" t="str">
        <f t="shared" si="72"/>
        <v/>
      </c>
      <c r="G231" s="3" t="str">
        <f t="shared" si="73"/>
        <v/>
      </c>
      <c r="H231" s="4">
        <f t="shared" si="71"/>
        <v>0</v>
      </c>
      <c r="I231" s="17">
        <f t="shared" si="75"/>
        <v>0</v>
      </c>
      <c r="J231" s="13">
        <f t="shared" si="74"/>
        <v>0</v>
      </c>
    </row>
    <row r="232" spans="5:10" x14ac:dyDescent="0.3">
      <c r="E232" s="27" t="s">
        <v>108</v>
      </c>
      <c r="F232" s="3" t="str">
        <f t="shared" si="72"/>
        <v/>
      </c>
      <c r="G232" s="3" t="str">
        <f t="shared" si="73"/>
        <v/>
      </c>
      <c r="H232" s="4">
        <f t="shared" si="71"/>
        <v>0</v>
      </c>
      <c r="I232" s="17">
        <f t="shared" si="75"/>
        <v>0</v>
      </c>
      <c r="J232" s="13">
        <f t="shared" si="74"/>
        <v>0</v>
      </c>
    </row>
    <row r="233" spans="5:10" x14ac:dyDescent="0.3">
      <c r="E233" s="27" t="s">
        <v>108</v>
      </c>
      <c r="F233" s="3" t="str">
        <f t="shared" si="72"/>
        <v/>
      </c>
      <c r="G233" s="3" t="str">
        <f t="shared" si="73"/>
        <v/>
      </c>
      <c r="H233" s="4">
        <f t="shared" si="71"/>
        <v>0</v>
      </c>
      <c r="I233" s="17">
        <f t="shared" si="75"/>
        <v>0</v>
      </c>
      <c r="J233" s="13">
        <f t="shared" si="74"/>
        <v>0</v>
      </c>
    </row>
    <row r="234" spans="5:10" x14ac:dyDescent="0.3">
      <c r="E234" s="27" t="s">
        <v>108</v>
      </c>
      <c r="F234" s="3" t="str">
        <f t="shared" si="72"/>
        <v/>
      </c>
      <c r="G234" s="3" t="str">
        <f t="shared" si="73"/>
        <v/>
      </c>
      <c r="H234" s="4">
        <f t="shared" si="71"/>
        <v>0</v>
      </c>
      <c r="I234" s="17">
        <f t="shared" si="75"/>
        <v>0</v>
      </c>
      <c r="J234" s="13">
        <f t="shared" si="74"/>
        <v>0</v>
      </c>
    </row>
    <row r="235" spans="5:10" x14ac:dyDescent="0.3">
      <c r="E235" s="27" t="s">
        <v>108</v>
      </c>
      <c r="F235" s="3" t="str">
        <f t="shared" si="72"/>
        <v/>
      </c>
      <c r="G235" s="3" t="str">
        <f t="shared" si="73"/>
        <v/>
      </c>
      <c r="H235" s="4">
        <f t="shared" ref="H235:H298" si="76">IF(AND(C235&lt;&gt;"",F235&lt;&gt;"",G235&lt;&gt;""),(G235-F235)*24,0)</f>
        <v>0</v>
      </c>
      <c r="I235" s="17">
        <f t="shared" si="75"/>
        <v>0</v>
      </c>
      <c r="J235" s="13">
        <f t="shared" si="74"/>
        <v>0</v>
      </c>
    </row>
    <row r="236" spans="5:10" x14ac:dyDescent="0.3">
      <c r="E236" s="27" t="s">
        <v>108</v>
      </c>
      <c r="F236" s="3" t="str">
        <f t="shared" si="72"/>
        <v/>
      </c>
      <c r="G236" s="3" t="str">
        <f t="shared" si="73"/>
        <v/>
      </c>
      <c r="H236" s="4">
        <f t="shared" si="76"/>
        <v>0</v>
      </c>
      <c r="I236" s="17">
        <f t="shared" si="75"/>
        <v>0</v>
      </c>
      <c r="J236" s="13">
        <f t="shared" si="74"/>
        <v>0</v>
      </c>
    </row>
    <row r="237" spans="5:10" x14ac:dyDescent="0.3">
      <c r="E237" s="27" t="s">
        <v>108</v>
      </c>
      <c r="F237" s="3" t="str">
        <f t="shared" si="72"/>
        <v/>
      </c>
      <c r="G237" s="3" t="str">
        <f t="shared" si="73"/>
        <v/>
      </c>
      <c r="H237" s="4">
        <f t="shared" si="76"/>
        <v>0</v>
      </c>
      <c r="I237" s="17">
        <f t="shared" si="75"/>
        <v>0</v>
      </c>
      <c r="J237" s="13">
        <f t="shared" si="74"/>
        <v>0</v>
      </c>
    </row>
    <row r="238" spans="5:10" x14ac:dyDescent="0.3">
      <c r="E238" s="27" t="s">
        <v>108</v>
      </c>
      <c r="F238" s="3" t="str">
        <f t="shared" si="72"/>
        <v/>
      </c>
      <c r="G238" s="3" t="str">
        <f t="shared" si="73"/>
        <v/>
      </c>
      <c r="H238" s="4">
        <f t="shared" si="76"/>
        <v>0</v>
      </c>
      <c r="I238" s="17">
        <f t="shared" si="75"/>
        <v>0</v>
      </c>
      <c r="J238" s="13">
        <f t="shared" si="74"/>
        <v>0</v>
      </c>
    </row>
    <row r="239" spans="5:10" x14ac:dyDescent="0.3">
      <c r="E239" s="27" t="s">
        <v>108</v>
      </c>
      <c r="F239" s="3" t="str">
        <f t="shared" si="72"/>
        <v/>
      </c>
      <c r="G239" s="3" t="str">
        <f t="shared" si="73"/>
        <v/>
      </c>
      <c r="H239" s="4">
        <f t="shared" si="76"/>
        <v>0</v>
      </c>
      <c r="I239" s="17">
        <f t="shared" si="75"/>
        <v>0</v>
      </c>
      <c r="J239" s="13">
        <f t="shared" si="74"/>
        <v>0</v>
      </c>
    </row>
    <row r="240" spans="5:10" x14ac:dyDescent="0.3">
      <c r="E240" s="27" t="s">
        <v>108</v>
      </c>
      <c r="F240" s="3" t="str">
        <f t="shared" si="72"/>
        <v/>
      </c>
      <c r="G240" s="3" t="str">
        <f t="shared" si="73"/>
        <v/>
      </c>
      <c r="H240" s="4">
        <f t="shared" si="76"/>
        <v>0</v>
      </c>
      <c r="I240" s="17">
        <f t="shared" si="75"/>
        <v>0</v>
      </c>
      <c r="J240" s="13">
        <f t="shared" si="74"/>
        <v>0</v>
      </c>
    </row>
    <row r="241" spans="5:10" x14ac:dyDescent="0.3">
      <c r="E241" s="27" t="s">
        <v>108</v>
      </c>
      <c r="F241" s="3" t="str">
        <f t="shared" si="72"/>
        <v/>
      </c>
      <c r="G241" s="3" t="str">
        <f t="shared" si="73"/>
        <v/>
      </c>
      <c r="H241" s="4">
        <f t="shared" si="76"/>
        <v>0</v>
      </c>
      <c r="I241" s="17">
        <f t="shared" si="75"/>
        <v>0</v>
      </c>
      <c r="J241" s="13">
        <f t="shared" si="74"/>
        <v>0</v>
      </c>
    </row>
    <row r="242" spans="5:10" x14ac:dyDescent="0.3">
      <c r="E242" s="27" t="s">
        <v>108</v>
      </c>
      <c r="F242" s="3" t="str">
        <f t="shared" si="72"/>
        <v/>
      </c>
      <c r="G242" s="3" t="str">
        <f t="shared" si="73"/>
        <v/>
      </c>
      <c r="H242" s="4">
        <f t="shared" si="76"/>
        <v>0</v>
      </c>
      <c r="I242" s="17">
        <f t="shared" si="75"/>
        <v>0</v>
      </c>
      <c r="J242" s="13">
        <f t="shared" si="74"/>
        <v>0</v>
      </c>
    </row>
    <row r="243" spans="5:10" x14ac:dyDescent="0.3">
      <c r="E243" s="27" t="s">
        <v>108</v>
      </c>
      <c r="F243" s="3" t="str">
        <f t="shared" si="72"/>
        <v/>
      </c>
      <c r="G243" s="3" t="str">
        <f t="shared" si="73"/>
        <v/>
      </c>
      <c r="H243" s="4">
        <f t="shared" si="76"/>
        <v>0</v>
      </c>
      <c r="I243" s="17">
        <f t="shared" si="75"/>
        <v>0</v>
      </c>
      <c r="J243" s="13">
        <f t="shared" si="74"/>
        <v>0</v>
      </c>
    </row>
    <row r="244" spans="5:10" x14ac:dyDescent="0.3">
      <c r="E244" s="27" t="s">
        <v>108</v>
      </c>
      <c r="F244" s="3" t="str">
        <f t="shared" si="72"/>
        <v/>
      </c>
      <c r="G244" s="3" t="str">
        <f t="shared" si="73"/>
        <v/>
      </c>
      <c r="H244" s="4">
        <f t="shared" si="76"/>
        <v>0</v>
      </c>
      <c r="I244" s="17">
        <f t="shared" si="75"/>
        <v>0</v>
      </c>
      <c r="J244" s="13">
        <f t="shared" si="74"/>
        <v>0</v>
      </c>
    </row>
    <row r="245" spans="5:10" x14ac:dyDescent="0.3">
      <c r="E245" s="27" t="s">
        <v>108</v>
      </c>
      <c r="F245" s="3" t="str">
        <f t="shared" si="72"/>
        <v/>
      </c>
      <c r="G245" s="3" t="str">
        <f t="shared" si="73"/>
        <v/>
      </c>
      <c r="H245" s="4">
        <f t="shared" si="76"/>
        <v>0</v>
      </c>
      <c r="I245" s="17">
        <f t="shared" si="75"/>
        <v>0</v>
      </c>
      <c r="J245" s="13">
        <f t="shared" si="74"/>
        <v>0</v>
      </c>
    </row>
    <row r="246" spans="5:10" x14ac:dyDescent="0.3">
      <c r="E246" s="27" t="s">
        <v>108</v>
      </c>
      <c r="F246" s="3" t="str">
        <f t="shared" si="72"/>
        <v/>
      </c>
      <c r="G246" s="3" t="str">
        <f t="shared" si="73"/>
        <v/>
      </c>
      <c r="H246" s="4">
        <f t="shared" si="76"/>
        <v>0</v>
      </c>
      <c r="I246" s="17">
        <f t="shared" si="75"/>
        <v>0</v>
      </c>
      <c r="J246" s="13">
        <f t="shared" si="74"/>
        <v>0</v>
      </c>
    </row>
    <row r="247" spans="5:10" x14ac:dyDescent="0.3">
      <c r="E247" s="27" t="s">
        <v>108</v>
      </c>
      <c r="F247" s="3" t="str">
        <f t="shared" si="72"/>
        <v/>
      </c>
      <c r="G247" s="3" t="str">
        <f t="shared" si="73"/>
        <v/>
      </c>
      <c r="H247" s="4">
        <f t="shared" si="76"/>
        <v>0</v>
      </c>
      <c r="I247" s="17">
        <f t="shared" si="75"/>
        <v>0</v>
      </c>
      <c r="J247" s="13">
        <f t="shared" si="74"/>
        <v>0</v>
      </c>
    </row>
    <row r="248" spans="5:10" x14ac:dyDescent="0.3">
      <c r="E248" s="27" t="s">
        <v>108</v>
      </c>
      <c r="F248" s="3" t="str">
        <f t="shared" si="72"/>
        <v/>
      </c>
      <c r="G248" s="3" t="str">
        <f t="shared" si="73"/>
        <v/>
      </c>
      <c r="H248" s="4">
        <f t="shared" si="76"/>
        <v>0</v>
      </c>
      <c r="I248" s="17">
        <f t="shared" si="75"/>
        <v>0</v>
      </c>
      <c r="J248" s="13">
        <f t="shared" si="74"/>
        <v>0</v>
      </c>
    </row>
    <row r="249" spans="5:10" x14ac:dyDescent="0.3">
      <c r="E249" s="27" t="s">
        <v>108</v>
      </c>
      <c r="F249" s="3" t="str">
        <f t="shared" si="72"/>
        <v/>
      </c>
      <c r="G249" s="3" t="str">
        <f t="shared" si="73"/>
        <v/>
      </c>
      <c r="H249" s="4">
        <f t="shared" si="76"/>
        <v>0</v>
      </c>
      <c r="I249" s="17">
        <f t="shared" si="75"/>
        <v>0</v>
      </c>
      <c r="J249" s="13">
        <f t="shared" si="74"/>
        <v>0</v>
      </c>
    </row>
    <row r="250" spans="5:10" x14ac:dyDescent="0.3">
      <c r="E250" s="27" t="s">
        <v>108</v>
      </c>
      <c r="F250" s="3" t="str">
        <f t="shared" si="72"/>
        <v/>
      </c>
      <c r="G250" s="3" t="str">
        <f t="shared" si="73"/>
        <v/>
      </c>
      <c r="H250" s="4">
        <f t="shared" si="76"/>
        <v>0</v>
      </c>
      <c r="I250" s="17">
        <f t="shared" si="75"/>
        <v>0</v>
      </c>
      <c r="J250" s="13">
        <f t="shared" si="74"/>
        <v>0</v>
      </c>
    </row>
    <row r="251" spans="5:10" x14ac:dyDescent="0.3">
      <c r="E251" s="27" t="s">
        <v>108</v>
      </c>
      <c r="F251" s="3" t="str">
        <f t="shared" si="72"/>
        <v/>
      </c>
      <c r="G251" s="3" t="str">
        <f t="shared" si="73"/>
        <v/>
      </c>
      <c r="H251" s="4">
        <f t="shared" si="76"/>
        <v>0</v>
      </c>
      <c r="I251" s="17">
        <f t="shared" si="75"/>
        <v>0</v>
      </c>
      <c r="J251" s="13">
        <f t="shared" si="74"/>
        <v>0</v>
      </c>
    </row>
    <row r="252" spans="5:10" x14ac:dyDescent="0.3">
      <c r="E252" s="27" t="s">
        <v>108</v>
      </c>
      <c r="F252" s="3" t="str">
        <f t="shared" si="72"/>
        <v/>
      </c>
      <c r="G252" s="3" t="str">
        <f t="shared" si="73"/>
        <v/>
      </c>
      <c r="H252" s="4">
        <f t="shared" si="76"/>
        <v>0</v>
      </c>
      <c r="I252" s="17">
        <f t="shared" si="75"/>
        <v>0</v>
      </c>
      <c r="J252" s="13">
        <f t="shared" si="74"/>
        <v>0</v>
      </c>
    </row>
    <row r="253" spans="5:10" x14ac:dyDescent="0.3">
      <c r="E253" s="27" t="s">
        <v>108</v>
      </c>
      <c r="F253" s="3" t="str">
        <f t="shared" si="72"/>
        <v/>
      </c>
      <c r="G253" s="3" t="str">
        <f t="shared" si="73"/>
        <v/>
      </c>
      <c r="H253" s="4">
        <f t="shared" si="76"/>
        <v>0</v>
      </c>
      <c r="I253" s="17">
        <f t="shared" si="75"/>
        <v>0</v>
      </c>
      <c r="J253" s="13">
        <f t="shared" si="74"/>
        <v>0</v>
      </c>
    </row>
    <row r="254" spans="5:10" x14ac:dyDescent="0.3">
      <c r="E254" s="27" t="s">
        <v>108</v>
      </c>
      <c r="F254" s="3" t="str">
        <f t="shared" si="72"/>
        <v/>
      </c>
      <c r="G254" s="3" t="str">
        <f t="shared" si="73"/>
        <v/>
      </c>
      <c r="H254" s="4">
        <f t="shared" si="76"/>
        <v>0</v>
      </c>
      <c r="I254" s="17">
        <f t="shared" si="75"/>
        <v>0</v>
      </c>
      <c r="J254" s="13">
        <f t="shared" si="74"/>
        <v>0</v>
      </c>
    </row>
    <row r="255" spans="5:10" x14ac:dyDescent="0.3">
      <c r="E255" s="27" t="s">
        <v>108</v>
      </c>
      <c r="F255" s="3" t="str">
        <f t="shared" si="72"/>
        <v/>
      </c>
      <c r="G255" s="3" t="str">
        <f t="shared" si="73"/>
        <v/>
      </c>
      <c r="H255" s="4">
        <f t="shared" si="76"/>
        <v>0</v>
      </c>
      <c r="I255" s="17">
        <f t="shared" si="75"/>
        <v>0</v>
      </c>
      <c r="J255" s="13">
        <f t="shared" si="74"/>
        <v>0</v>
      </c>
    </row>
    <row r="256" spans="5:10" x14ac:dyDescent="0.3">
      <c r="E256" s="27" t="s">
        <v>108</v>
      </c>
      <c r="F256" s="3" t="str">
        <f t="shared" si="72"/>
        <v/>
      </c>
      <c r="G256" s="3" t="str">
        <f t="shared" si="73"/>
        <v/>
      </c>
      <c r="H256" s="4">
        <f t="shared" si="76"/>
        <v>0</v>
      </c>
      <c r="I256" s="17">
        <f t="shared" si="75"/>
        <v>0</v>
      </c>
      <c r="J256" s="13">
        <f t="shared" si="74"/>
        <v>0</v>
      </c>
    </row>
    <row r="257" spans="5:10" x14ac:dyDescent="0.3">
      <c r="E257" s="27" t="s">
        <v>108</v>
      </c>
      <c r="F257" s="3" t="str">
        <f t="shared" si="72"/>
        <v/>
      </c>
      <c r="G257" s="3" t="str">
        <f t="shared" si="73"/>
        <v/>
      </c>
      <c r="H257" s="4">
        <f t="shared" si="76"/>
        <v>0</v>
      </c>
      <c r="I257" s="17">
        <f t="shared" si="75"/>
        <v>0</v>
      </c>
      <c r="J257" s="13">
        <f t="shared" si="74"/>
        <v>0</v>
      </c>
    </row>
    <row r="258" spans="5:10" x14ac:dyDescent="0.3">
      <c r="E258" s="27" t="s">
        <v>108</v>
      </c>
      <c r="F258" s="3" t="str">
        <f t="shared" si="72"/>
        <v/>
      </c>
      <c r="G258" s="3" t="str">
        <f t="shared" si="73"/>
        <v/>
      </c>
      <c r="H258" s="4">
        <f t="shared" si="76"/>
        <v>0</v>
      </c>
      <c r="I258" s="17">
        <f t="shared" si="75"/>
        <v>0</v>
      </c>
      <c r="J258" s="13">
        <f t="shared" si="74"/>
        <v>0</v>
      </c>
    </row>
    <row r="259" spans="5:10" x14ac:dyDescent="0.3">
      <c r="E259" s="27" t="s">
        <v>108</v>
      </c>
      <c r="F259" s="3" t="str">
        <f t="shared" si="72"/>
        <v/>
      </c>
      <c r="G259" s="3" t="str">
        <f t="shared" si="73"/>
        <v/>
      </c>
      <c r="H259" s="4">
        <f t="shared" si="76"/>
        <v>0</v>
      </c>
      <c r="I259" s="17">
        <f t="shared" si="75"/>
        <v>0</v>
      </c>
      <c r="J259" s="13">
        <f t="shared" si="74"/>
        <v>0</v>
      </c>
    </row>
    <row r="260" spans="5:10" x14ac:dyDescent="0.3">
      <c r="E260" s="27" t="s">
        <v>108</v>
      </c>
      <c r="F260" s="3" t="str">
        <f t="shared" si="72"/>
        <v/>
      </c>
      <c r="G260" s="3" t="str">
        <f t="shared" si="73"/>
        <v/>
      </c>
      <c r="H260" s="4">
        <f t="shared" si="76"/>
        <v>0</v>
      </c>
      <c r="I260" s="17">
        <f t="shared" si="75"/>
        <v>0</v>
      </c>
      <c r="J260" s="13">
        <f t="shared" si="74"/>
        <v>0</v>
      </c>
    </row>
    <row r="261" spans="5:10" x14ac:dyDescent="0.3">
      <c r="E261" s="27" t="s">
        <v>108</v>
      </c>
      <c r="F261" s="3" t="str">
        <f t="shared" si="72"/>
        <v/>
      </c>
      <c r="G261" s="3" t="str">
        <f t="shared" si="73"/>
        <v/>
      </c>
      <c r="H261" s="4">
        <f t="shared" si="76"/>
        <v>0</v>
      </c>
      <c r="I261" s="17">
        <f t="shared" si="75"/>
        <v>0</v>
      </c>
      <c r="J261" s="13">
        <f t="shared" si="74"/>
        <v>0</v>
      </c>
    </row>
    <row r="262" spans="5:10" x14ac:dyDescent="0.3">
      <c r="E262" s="27" t="s">
        <v>108</v>
      </c>
      <c r="F262" s="3" t="str">
        <f t="shared" si="72"/>
        <v/>
      </c>
      <c r="G262" s="3" t="str">
        <f t="shared" si="73"/>
        <v/>
      </c>
      <c r="H262" s="4">
        <f t="shared" si="76"/>
        <v>0</v>
      </c>
      <c r="I262" s="17">
        <f t="shared" si="75"/>
        <v>0</v>
      </c>
      <c r="J262" s="13">
        <f t="shared" si="74"/>
        <v>0</v>
      </c>
    </row>
    <row r="263" spans="5:10" x14ac:dyDescent="0.3">
      <c r="E263" s="27" t="s">
        <v>108</v>
      </c>
      <c r="F263" s="3" t="str">
        <f t="shared" si="72"/>
        <v/>
      </c>
      <c r="G263" s="3" t="str">
        <f t="shared" si="73"/>
        <v/>
      </c>
      <c r="H263" s="4">
        <f t="shared" si="76"/>
        <v>0</v>
      </c>
      <c r="I263" s="17">
        <f t="shared" si="75"/>
        <v>0</v>
      </c>
      <c r="J263" s="13">
        <f t="shared" si="74"/>
        <v>0</v>
      </c>
    </row>
    <row r="264" spans="5:10" x14ac:dyDescent="0.3">
      <c r="E264" s="27" t="s">
        <v>108</v>
      </c>
      <c r="F264" s="3" t="str">
        <f t="shared" si="72"/>
        <v/>
      </c>
      <c r="G264" s="3" t="str">
        <f t="shared" si="73"/>
        <v/>
      </c>
      <c r="H264" s="4">
        <f t="shared" si="76"/>
        <v>0</v>
      </c>
      <c r="I264" s="17">
        <f t="shared" si="75"/>
        <v>0</v>
      </c>
      <c r="J264" s="13">
        <f t="shared" si="74"/>
        <v>0</v>
      </c>
    </row>
    <row r="265" spans="5:10" x14ac:dyDescent="0.3">
      <c r="E265" s="27" t="s">
        <v>108</v>
      </c>
      <c r="F265" s="3" t="str">
        <f t="shared" si="72"/>
        <v/>
      </c>
      <c r="G265" s="3" t="str">
        <f t="shared" si="73"/>
        <v/>
      </c>
      <c r="H265" s="4">
        <f t="shared" si="76"/>
        <v>0</v>
      </c>
      <c r="I265" s="17">
        <f t="shared" si="75"/>
        <v>0</v>
      </c>
      <c r="J265" s="13">
        <f t="shared" si="74"/>
        <v>0</v>
      </c>
    </row>
    <row r="266" spans="5:10" x14ac:dyDescent="0.3">
      <c r="E266" s="27" t="s">
        <v>108</v>
      </c>
      <c r="F266" s="3" t="str">
        <f t="shared" si="72"/>
        <v/>
      </c>
      <c r="G266" s="3" t="str">
        <f t="shared" si="73"/>
        <v/>
      </c>
      <c r="H266" s="4">
        <f t="shared" si="76"/>
        <v>0</v>
      </c>
      <c r="I266" s="17">
        <f t="shared" si="75"/>
        <v>0</v>
      </c>
      <c r="J266" s="13">
        <f t="shared" si="74"/>
        <v>0</v>
      </c>
    </row>
    <row r="267" spans="5:10" x14ac:dyDescent="0.3">
      <c r="E267" s="27" t="s">
        <v>108</v>
      </c>
      <c r="F267" s="3" t="str">
        <f t="shared" si="72"/>
        <v/>
      </c>
      <c r="G267" s="3" t="str">
        <f t="shared" si="73"/>
        <v/>
      </c>
      <c r="H267" s="4">
        <f t="shared" si="76"/>
        <v>0</v>
      </c>
      <c r="I267" s="17">
        <f t="shared" si="75"/>
        <v>0</v>
      </c>
      <c r="J267" s="13">
        <f t="shared" si="74"/>
        <v>0</v>
      </c>
    </row>
    <row r="268" spans="5:10" x14ac:dyDescent="0.3">
      <c r="E268" s="27" t="s">
        <v>108</v>
      </c>
      <c r="F268" s="3" t="str">
        <f t="shared" si="72"/>
        <v/>
      </c>
      <c r="G268" s="3" t="str">
        <f t="shared" si="73"/>
        <v/>
      </c>
      <c r="H268" s="4">
        <f t="shared" si="76"/>
        <v>0</v>
      </c>
      <c r="I268" s="17">
        <f t="shared" si="75"/>
        <v>0</v>
      </c>
      <c r="J268" s="13">
        <f t="shared" si="74"/>
        <v>0</v>
      </c>
    </row>
    <row r="269" spans="5:10" x14ac:dyDescent="0.3">
      <c r="E269" s="27" t="s">
        <v>108</v>
      </c>
      <c r="F269" s="3" t="str">
        <f t="shared" si="72"/>
        <v/>
      </c>
      <c r="G269" s="3" t="str">
        <f t="shared" si="73"/>
        <v/>
      </c>
      <c r="H269" s="4">
        <f t="shared" si="76"/>
        <v>0</v>
      </c>
      <c r="I269" s="17">
        <f t="shared" si="75"/>
        <v>0</v>
      </c>
      <c r="J269" s="13">
        <f t="shared" si="74"/>
        <v>0</v>
      </c>
    </row>
    <row r="270" spans="5:10" x14ac:dyDescent="0.3">
      <c r="E270" s="27" t="s">
        <v>108</v>
      </c>
      <c r="F270" s="3" t="str">
        <f t="shared" ref="F270:F333" si="77">IF(E270="New","",IF(E270=E269,G269,TIME(8,30,0)))</f>
        <v/>
      </c>
      <c r="G270" s="3" t="str">
        <f t="shared" si="73"/>
        <v/>
      </c>
      <c r="H270" s="4">
        <f t="shared" si="76"/>
        <v>0</v>
      </c>
      <c r="I270" s="17">
        <f t="shared" si="75"/>
        <v>0</v>
      </c>
      <c r="J270" s="13">
        <f t="shared" si="74"/>
        <v>0</v>
      </c>
    </row>
    <row r="271" spans="5:10" x14ac:dyDescent="0.3">
      <c r="E271" s="27" t="s">
        <v>108</v>
      </c>
      <c r="F271" s="3" t="str">
        <f t="shared" si="77"/>
        <v/>
      </c>
      <c r="G271" s="3" t="str">
        <f t="shared" si="73"/>
        <v/>
      </c>
      <c r="H271" s="4">
        <f t="shared" si="76"/>
        <v>0</v>
      </c>
      <c r="I271" s="17">
        <f t="shared" si="75"/>
        <v>0</v>
      </c>
      <c r="J271" s="13">
        <f t="shared" si="74"/>
        <v>0</v>
      </c>
    </row>
    <row r="272" spans="5:10" x14ac:dyDescent="0.3">
      <c r="E272" s="27" t="s">
        <v>108</v>
      </c>
      <c r="F272" s="3" t="str">
        <f t="shared" si="77"/>
        <v/>
      </c>
      <c r="G272" s="3" t="str">
        <f t="shared" si="73"/>
        <v/>
      </c>
      <c r="H272" s="4">
        <f t="shared" si="76"/>
        <v>0</v>
      </c>
      <c r="I272" s="17">
        <f t="shared" si="75"/>
        <v>0</v>
      </c>
      <c r="J272" s="13">
        <f t="shared" si="74"/>
        <v>0</v>
      </c>
    </row>
    <row r="273" spans="5:10" x14ac:dyDescent="0.3">
      <c r="E273" s="27" t="s">
        <v>108</v>
      </c>
      <c r="F273" s="3" t="str">
        <f t="shared" si="77"/>
        <v/>
      </c>
      <c r="G273" s="3" t="str">
        <f t="shared" ref="G273:G336" si="78">IF(E273="New","",F273+(TIME(7,30,0)-TIME(INT(J273),INT((J273-INT(J273))*60),0)))</f>
        <v/>
      </c>
      <c r="H273" s="4">
        <f t="shared" si="76"/>
        <v>0</v>
      </c>
      <c r="I273" s="17">
        <f t="shared" si="75"/>
        <v>0</v>
      </c>
      <c r="J273" s="13">
        <f t="shared" ref="J273:J336" si="79">IF(E273=E272,I272,0)</f>
        <v>0</v>
      </c>
    </row>
    <row r="274" spans="5:10" x14ac:dyDescent="0.3">
      <c r="E274" s="27" t="s">
        <v>108</v>
      </c>
      <c r="F274" s="3" t="str">
        <f t="shared" si="77"/>
        <v/>
      </c>
      <c r="G274" s="3" t="str">
        <f t="shared" si="78"/>
        <v/>
      </c>
      <c r="H274" s="4">
        <f t="shared" si="76"/>
        <v>0</v>
      </c>
      <c r="I274" s="17">
        <f t="shared" si="75"/>
        <v>0</v>
      </c>
      <c r="J274" s="13">
        <f t="shared" si="79"/>
        <v>0</v>
      </c>
    </row>
    <row r="275" spans="5:10" x14ac:dyDescent="0.3">
      <c r="E275" s="27" t="s">
        <v>108</v>
      </c>
      <c r="F275" s="3" t="str">
        <f t="shared" si="77"/>
        <v/>
      </c>
      <c r="G275" s="3" t="str">
        <f t="shared" si="78"/>
        <v/>
      </c>
      <c r="H275" s="4">
        <f t="shared" si="76"/>
        <v>0</v>
      </c>
      <c r="I275" s="17">
        <f t="shared" si="75"/>
        <v>0</v>
      </c>
      <c r="J275" s="13">
        <f t="shared" si="79"/>
        <v>0</v>
      </c>
    </row>
    <row r="276" spans="5:10" x14ac:dyDescent="0.3">
      <c r="E276" s="27" t="s">
        <v>108</v>
      </c>
      <c r="F276" s="3" t="str">
        <f t="shared" si="77"/>
        <v/>
      </c>
      <c r="G276" s="3" t="str">
        <f t="shared" si="78"/>
        <v/>
      </c>
      <c r="H276" s="4">
        <f t="shared" si="76"/>
        <v>0</v>
      </c>
      <c r="I276" s="17">
        <f t="shared" si="75"/>
        <v>0</v>
      </c>
      <c r="J276" s="13">
        <f t="shared" si="79"/>
        <v>0</v>
      </c>
    </row>
    <row r="277" spans="5:10" x14ac:dyDescent="0.3">
      <c r="E277" s="27" t="s">
        <v>108</v>
      </c>
      <c r="F277" s="3" t="str">
        <f t="shared" si="77"/>
        <v/>
      </c>
      <c r="G277" s="3" t="str">
        <f t="shared" si="78"/>
        <v/>
      </c>
      <c r="H277" s="4">
        <f t="shared" si="76"/>
        <v>0</v>
      </c>
      <c r="I277" s="17">
        <f t="shared" si="75"/>
        <v>0</v>
      </c>
      <c r="J277" s="13">
        <f t="shared" si="79"/>
        <v>0</v>
      </c>
    </row>
    <row r="278" spans="5:10" x14ac:dyDescent="0.3">
      <c r="E278" s="27" t="s">
        <v>108</v>
      </c>
      <c r="F278" s="3" t="str">
        <f t="shared" si="77"/>
        <v/>
      </c>
      <c r="G278" s="3" t="str">
        <f t="shared" si="78"/>
        <v/>
      </c>
      <c r="H278" s="4">
        <f t="shared" si="76"/>
        <v>0</v>
      </c>
      <c r="I278" s="17">
        <f t="shared" si="75"/>
        <v>0</v>
      </c>
      <c r="J278" s="13">
        <f t="shared" si="79"/>
        <v>0</v>
      </c>
    </row>
    <row r="279" spans="5:10" x14ac:dyDescent="0.3">
      <c r="E279" s="27" t="s">
        <v>108</v>
      </c>
      <c r="F279" s="3" t="str">
        <f t="shared" si="77"/>
        <v/>
      </c>
      <c r="G279" s="3" t="str">
        <f t="shared" si="78"/>
        <v/>
      </c>
      <c r="H279" s="4">
        <f t="shared" si="76"/>
        <v>0</v>
      </c>
      <c r="I279" s="17">
        <f t="shared" si="75"/>
        <v>0</v>
      </c>
      <c r="J279" s="13">
        <f t="shared" si="79"/>
        <v>0</v>
      </c>
    </row>
    <row r="280" spans="5:10" x14ac:dyDescent="0.3">
      <c r="E280" s="27" t="s">
        <v>108</v>
      </c>
      <c r="F280" s="3" t="str">
        <f t="shared" si="77"/>
        <v/>
      </c>
      <c r="G280" s="3" t="str">
        <f t="shared" si="78"/>
        <v/>
      </c>
      <c r="H280" s="4">
        <f t="shared" si="76"/>
        <v>0</v>
      </c>
      <c r="I280" s="17">
        <f t="shared" si="75"/>
        <v>0</v>
      </c>
      <c r="J280" s="13">
        <f t="shared" si="79"/>
        <v>0</v>
      </c>
    </row>
    <row r="281" spans="5:10" x14ac:dyDescent="0.3">
      <c r="E281" s="27" t="s">
        <v>108</v>
      </c>
      <c r="F281" s="3" t="str">
        <f t="shared" si="77"/>
        <v/>
      </c>
      <c r="G281" s="3" t="str">
        <f t="shared" si="78"/>
        <v/>
      </c>
      <c r="H281" s="4">
        <f t="shared" si="76"/>
        <v>0</v>
      </c>
      <c r="I281" s="17">
        <f t="shared" si="75"/>
        <v>0</v>
      </c>
      <c r="J281" s="13">
        <f t="shared" si="79"/>
        <v>0</v>
      </c>
    </row>
    <row r="282" spans="5:10" x14ac:dyDescent="0.3">
      <c r="E282" s="27" t="s">
        <v>108</v>
      </c>
      <c r="F282" s="3" t="str">
        <f t="shared" si="77"/>
        <v/>
      </c>
      <c r="G282" s="3" t="str">
        <f t="shared" si="78"/>
        <v/>
      </c>
      <c r="H282" s="4">
        <f t="shared" si="76"/>
        <v>0</v>
      </c>
      <c r="I282" s="17">
        <f t="shared" si="75"/>
        <v>0</v>
      </c>
      <c r="J282" s="13">
        <f t="shared" si="79"/>
        <v>0</v>
      </c>
    </row>
    <row r="283" spans="5:10" x14ac:dyDescent="0.3">
      <c r="E283" s="27" t="s">
        <v>108</v>
      </c>
      <c r="F283" s="3" t="str">
        <f t="shared" si="77"/>
        <v/>
      </c>
      <c r="G283" s="3" t="str">
        <f t="shared" si="78"/>
        <v/>
      </c>
      <c r="H283" s="4">
        <f t="shared" si="76"/>
        <v>0</v>
      </c>
      <c r="I283" s="17">
        <f t="shared" si="75"/>
        <v>0</v>
      </c>
      <c r="J283" s="13">
        <f t="shared" si="79"/>
        <v>0</v>
      </c>
    </row>
    <row r="284" spans="5:10" x14ac:dyDescent="0.3">
      <c r="E284" s="27" t="s">
        <v>108</v>
      </c>
      <c r="F284" s="3" t="str">
        <f t="shared" si="77"/>
        <v/>
      </c>
      <c r="G284" s="3" t="str">
        <f t="shared" si="78"/>
        <v/>
      </c>
      <c r="H284" s="4">
        <f t="shared" si="76"/>
        <v>0</v>
      </c>
      <c r="I284" s="17">
        <f t="shared" si="75"/>
        <v>0</v>
      </c>
      <c r="J284" s="13">
        <f t="shared" si="79"/>
        <v>0</v>
      </c>
    </row>
    <row r="285" spans="5:10" x14ac:dyDescent="0.3">
      <c r="E285" s="27" t="s">
        <v>108</v>
      </c>
      <c r="F285" s="3" t="str">
        <f t="shared" si="77"/>
        <v/>
      </c>
      <c r="G285" s="3" t="str">
        <f t="shared" si="78"/>
        <v/>
      </c>
      <c r="H285" s="4">
        <f t="shared" si="76"/>
        <v>0</v>
      </c>
      <c r="I285" s="17">
        <f t="shared" si="75"/>
        <v>0</v>
      </c>
      <c r="J285" s="13">
        <f t="shared" si="79"/>
        <v>0</v>
      </c>
    </row>
    <row r="286" spans="5:10" x14ac:dyDescent="0.3">
      <c r="E286" s="27" t="s">
        <v>108</v>
      </c>
      <c r="F286" s="3" t="str">
        <f t="shared" si="77"/>
        <v/>
      </c>
      <c r="G286" s="3" t="str">
        <f t="shared" si="78"/>
        <v/>
      </c>
      <c r="H286" s="4">
        <f t="shared" si="76"/>
        <v>0</v>
      </c>
      <c r="I286" s="17">
        <f t="shared" si="75"/>
        <v>0</v>
      </c>
      <c r="J286" s="13">
        <f t="shared" si="79"/>
        <v>0</v>
      </c>
    </row>
    <row r="287" spans="5:10" x14ac:dyDescent="0.3">
      <c r="E287" s="27" t="s">
        <v>108</v>
      </c>
      <c r="F287" s="3" t="str">
        <f t="shared" si="77"/>
        <v/>
      </c>
      <c r="G287" s="3" t="str">
        <f t="shared" si="78"/>
        <v/>
      </c>
      <c r="H287" s="4">
        <f t="shared" si="76"/>
        <v>0</v>
      </c>
      <c r="I287" s="17">
        <f t="shared" si="75"/>
        <v>0</v>
      </c>
      <c r="J287" s="13">
        <f t="shared" si="79"/>
        <v>0</v>
      </c>
    </row>
    <row r="288" spans="5:10" x14ac:dyDescent="0.3">
      <c r="E288" s="27" t="s">
        <v>108</v>
      </c>
      <c r="F288" s="3" t="str">
        <f t="shared" si="77"/>
        <v/>
      </c>
      <c r="G288" s="3" t="str">
        <f t="shared" si="78"/>
        <v/>
      </c>
      <c r="H288" s="4">
        <f t="shared" si="76"/>
        <v>0</v>
      </c>
      <c r="I288" s="17">
        <f t="shared" si="75"/>
        <v>0</v>
      </c>
      <c r="J288" s="13">
        <f t="shared" si="79"/>
        <v>0</v>
      </c>
    </row>
    <row r="289" spans="5:10" x14ac:dyDescent="0.3">
      <c r="E289" s="27" t="s">
        <v>108</v>
      </c>
      <c r="F289" s="3" t="str">
        <f t="shared" si="77"/>
        <v/>
      </c>
      <c r="G289" s="3" t="str">
        <f t="shared" si="78"/>
        <v/>
      </c>
      <c r="H289" s="4">
        <f t="shared" si="76"/>
        <v>0</v>
      </c>
      <c r="I289" s="17">
        <f t="shared" ref="I289:I352" si="80">IF(E289=E288,H289+I288,H289)</f>
        <v>0</v>
      </c>
      <c r="J289" s="13">
        <f t="shared" si="79"/>
        <v>0</v>
      </c>
    </row>
    <row r="290" spans="5:10" x14ac:dyDescent="0.3">
      <c r="E290" s="27" t="s">
        <v>108</v>
      </c>
      <c r="F290" s="3" t="str">
        <f t="shared" si="77"/>
        <v/>
      </c>
      <c r="G290" s="3" t="str">
        <f t="shared" si="78"/>
        <v/>
      </c>
      <c r="H290" s="4">
        <f t="shared" si="76"/>
        <v>0</v>
      </c>
      <c r="I290" s="17">
        <f t="shared" si="80"/>
        <v>0</v>
      </c>
      <c r="J290" s="13">
        <f t="shared" si="79"/>
        <v>0</v>
      </c>
    </row>
    <row r="291" spans="5:10" x14ac:dyDescent="0.3">
      <c r="E291" s="27" t="s">
        <v>108</v>
      </c>
      <c r="F291" s="3" t="str">
        <f t="shared" si="77"/>
        <v/>
      </c>
      <c r="G291" s="3" t="str">
        <f t="shared" si="78"/>
        <v/>
      </c>
      <c r="H291" s="4">
        <f t="shared" si="76"/>
        <v>0</v>
      </c>
      <c r="I291" s="17">
        <f t="shared" si="80"/>
        <v>0</v>
      </c>
      <c r="J291" s="13">
        <f t="shared" si="79"/>
        <v>0</v>
      </c>
    </row>
    <row r="292" spans="5:10" x14ac:dyDescent="0.3">
      <c r="E292" s="27" t="s">
        <v>108</v>
      </c>
      <c r="F292" s="3" t="str">
        <f t="shared" si="77"/>
        <v/>
      </c>
      <c r="G292" s="3" t="str">
        <f t="shared" si="78"/>
        <v/>
      </c>
      <c r="H292" s="4">
        <f t="shared" si="76"/>
        <v>0</v>
      </c>
      <c r="I292" s="17">
        <f t="shared" si="80"/>
        <v>0</v>
      </c>
      <c r="J292" s="13">
        <f t="shared" si="79"/>
        <v>0</v>
      </c>
    </row>
    <row r="293" spans="5:10" x14ac:dyDescent="0.3">
      <c r="E293" s="27" t="s">
        <v>108</v>
      </c>
      <c r="F293" s="3" t="str">
        <f t="shared" si="77"/>
        <v/>
      </c>
      <c r="G293" s="3" t="str">
        <f t="shared" si="78"/>
        <v/>
      </c>
      <c r="H293" s="4">
        <f t="shared" si="76"/>
        <v>0</v>
      </c>
      <c r="I293" s="17">
        <f t="shared" si="80"/>
        <v>0</v>
      </c>
      <c r="J293" s="13">
        <f t="shared" si="79"/>
        <v>0</v>
      </c>
    </row>
    <row r="294" spans="5:10" x14ac:dyDescent="0.3">
      <c r="E294" s="27" t="s">
        <v>108</v>
      </c>
      <c r="F294" s="3" t="str">
        <f t="shared" si="77"/>
        <v/>
      </c>
      <c r="G294" s="3" t="str">
        <f t="shared" si="78"/>
        <v/>
      </c>
      <c r="H294" s="4">
        <f t="shared" si="76"/>
        <v>0</v>
      </c>
      <c r="I294" s="17">
        <f t="shared" si="80"/>
        <v>0</v>
      </c>
      <c r="J294" s="13">
        <f t="shared" si="79"/>
        <v>0</v>
      </c>
    </row>
    <row r="295" spans="5:10" x14ac:dyDescent="0.3">
      <c r="E295" s="27" t="s">
        <v>108</v>
      </c>
      <c r="F295" s="3" t="str">
        <f t="shared" si="77"/>
        <v/>
      </c>
      <c r="G295" s="3" t="str">
        <f t="shared" si="78"/>
        <v/>
      </c>
      <c r="H295" s="4">
        <f t="shared" si="76"/>
        <v>0</v>
      </c>
      <c r="I295" s="17">
        <f t="shared" si="80"/>
        <v>0</v>
      </c>
      <c r="J295" s="13">
        <f t="shared" si="79"/>
        <v>0</v>
      </c>
    </row>
    <row r="296" spans="5:10" x14ac:dyDescent="0.3">
      <c r="E296" s="27" t="s">
        <v>108</v>
      </c>
      <c r="F296" s="3" t="str">
        <f t="shared" si="77"/>
        <v/>
      </c>
      <c r="G296" s="3" t="str">
        <f t="shared" si="78"/>
        <v/>
      </c>
      <c r="H296" s="4">
        <f t="shared" si="76"/>
        <v>0</v>
      </c>
      <c r="I296" s="17">
        <f t="shared" si="80"/>
        <v>0</v>
      </c>
      <c r="J296" s="13">
        <f t="shared" si="79"/>
        <v>0</v>
      </c>
    </row>
    <row r="297" spans="5:10" x14ac:dyDescent="0.3">
      <c r="E297" s="27" t="s">
        <v>108</v>
      </c>
      <c r="F297" s="3" t="str">
        <f t="shared" si="77"/>
        <v/>
      </c>
      <c r="G297" s="3" t="str">
        <f t="shared" si="78"/>
        <v/>
      </c>
      <c r="H297" s="4">
        <f t="shared" si="76"/>
        <v>0</v>
      </c>
      <c r="I297" s="17">
        <f t="shared" si="80"/>
        <v>0</v>
      </c>
      <c r="J297" s="13">
        <f t="shared" si="79"/>
        <v>0</v>
      </c>
    </row>
    <row r="298" spans="5:10" x14ac:dyDescent="0.3">
      <c r="E298" s="27" t="s">
        <v>108</v>
      </c>
      <c r="F298" s="3" t="str">
        <f t="shared" si="77"/>
        <v/>
      </c>
      <c r="G298" s="3" t="str">
        <f t="shared" si="78"/>
        <v/>
      </c>
      <c r="H298" s="4">
        <f t="shared" si="76"/>
        <v>0</v>
      </c>
      <c r="I298" s="17">
        <f t="shared" si="80"/>
        <v>0</v>
      </c>
      <c r="J298" s="13">
        <f t="shared" si="79"/>
        <v>0</v>
      </c>
    </row>
    <row r="299" spans="5:10" x14ac:dyDescent="0.3">
      <c r="E299" s="27" t="s">
        <v>108</v>
      </c>
      <c r="F299" s="3" t="str">
        <f t="shared" si="77"/>
        <v/>
      </c>
      <c r="G299" s="3" t="str">
        <f t="shared" si="78"/>
        <v/>
      </c>
      <c r="H299" s="4">
        <f t="shared" ref="H299:H362" si="81">IF(AND(C299&lt;&gt;"",F299&lt;&gt;"",G299&lt;&gt;""),(G299-F299)*24,0)</f>
        <v>0</v>
      </c>
      <c r="I299" s="17">
        <f t="shared" si="80"/>
        <v>0</v>
      </c>
      <c r="J299" s="13">
        <f t="shared" si="79"/>
        <v>0</v>
      </c>
    </row>
    <row r="300" spans="5:10" x14ac:dyDescent="0.3">
      <c r="E300" s="27" t="s">
        <v>108</v>
      </c>
      <c r="F300" s="3" t="str">
        <f t="shared" si="77"/>
        <v/>
      </c>
      <c r="G300" s="3" t="str">
        <f t="shared" si="78"/>
        <v/>
      </c>
      <c r="H300" s="4">
        <f t="shared" si="81"/>
        <v>0</v>
      </c>
      <c r="I300" s="17">
        <f t="shared" si="80"/>
        <v>0</v>
      </c>
      <c r="J300" s="13">
        <f t="shared" si="79"/>
        <v>0</v>
      </c>
    </row>
    <row r="301" spans="5:10" x14ac:dyDescent="0.3">
      <c r="E301" s="27" t="s">
        <v>108</v>
      </c>
      <c r="F301" s="3" t="str">
        <f t="shared" si="77"/>
        <v/>
      </c>
      <c r="G301" s="3" t="str">
        <f t="shared" si="78"/>
        <v/>
      </c>
      <c r="H301" s="4">
        <f t="shared" si="81"/>
        <v>0</v>
      </c>
      <c r="I301" s="17">
        <f t="shared" si="80"/>
        <v>0</v>
      </c>
      <c r="J301" s="13">
        <f t="shared" si="79"/>
        <v>0</v>
      </c>
    </row>
    <row r="302" spans="5:10" x14ac:dyDescent="0.3">
      <c r="E302" s="27" t="s">
        <v>108</v>
      </c>
      <c r="F302" s="3" t="str">
        <f t="shared" si="77"/>
        <v/>
      </c>
      <c r="G302" s="3" t="str">
        <f t="shared" si="78"/>
        <v/>
      </c>
      <c r="H302" s="4">
        <f t="shared" si="81"/>
        <v>0</v>
      </c>
      <c r="I302" s="17">
        <f t="shared" si="80"/>
        <v>0</v>
      </c>
      <c r="J302" s="13">
        <f t="shared" si="79"/>
        <v>0</v>
      </c>
    </row>
    <row r="303" spans="5:10" x14ac:dyDescent="0.3">
      <c r="E303" s="27" t="s">
        <v>108</v>
      </c>
      <c r="F303" s="3" t="str">
        <f t="shared" si="77"/>
        <v/>
      </c>
      <c r="G303" s="3" t="str">
        <f t="shared" si="78"/>
        <v/>
      </c>
      <c r="H303" s="4">
        <f t="shared" si="81"/>
        <v>0</v>
      </c>
      <c r="I303" s="17">
        <f t="shared" si="80"/>
        <v>0</v>
      </c>
      <c r="J303" s="13">
        <f t="shared" si="79"/>
        <v>0</v>
      </c>
    </row>
    <row r="304" spans="5:10" x14ac:dyDescent="0.3">
      <c r="E304" s="27" t="s">
        <v>108</v>
      </c>
      <c r="F304" s="3" t="str">
        <f t="shared" si="77"/>
        <v/>
      </c>
      <c r="G304" s="3" t="str">
        <f t="shared" si="78"/>
        <v/>
      </c>
      <c r="H304" s="4">
        <f t="shared" si="81"/>
        <v>0</v>
      </c>
      <c r="I304" s="17">
        <f t="shared" si="80"/>
        <v>0</v>
      </c>
      <c r="J304" s="13">
        <f t="shared" si="79"/>
        <v>0</v>
      </c>
    </row>
    <row r="305" spans="5:10" x14ac:dyDescent="0.3">
      <c r="E305" s="27" t="s">
        <v>108</v>
      </c>
      <c r="F305" s="3" t="str">
        <f t="shared" si="77"/>
        <v/>
      </c>
      <c r="G305" s="3" t="str">
        <f t="shared" si="78"/>
        <v/>
      </c>
      <c r="H305" s="4">
        <f t="shared" si="81"/>
        <v>0</v>
      </c>
      <c r="I305" s="17">
        <f t="shared" si="80"/>
        <v>0</v>
      </c>
      <c r="J305" s="13">
        <f t="shared" si="79"/>
        <v>0</v>
      </c>
    </row>
    <row r="306" spans="5:10" x14ac:dyDescent="0.3">
      <c r="E306" s="27" t="s">
        <v>108</v>
      </c>
      <c r="F306" s="3" t="str">
        <f t="shared" si="77"/>
        <v/>
      </c>
      <c r="G306" s="3" t="str">
        <f t="shared" si="78"/>
        <v/>
      </c>
      <c r="H306" s="4">
        <f t="shared" si="81"/>
        <v>0</v>
      </c>
      <c r="I306" s="17">
        <f t="shared" si="80"/>
        <v>0</v>
      </c>
      <c r="J306" s="13">
        <f t="shared" si="79"/>
        <v>0</v>
      </c>
    </row>
    <row r="307" spans="5:10" x14ac:dyDescent="0.3">
      <c r="E307" s="27" t="s">
        <v>108</v>
      </c>
      <c r="F307" s="3" t="str">
        <f t="shared" si="77"/>
        <v/>
      </c>
      <c r="G307" s="3" t="str">
        <f t="shared" si="78"/>
        <v/>
      </c>
      <c r="H307" s="4">
        <f t="shared" si="81"/>
        <v>0</v>
      </c>
      <c r="I307" s="17">
        <f t="shared" si="80"/>
        <v>0</v>
      </c>
      <c r="J307" s="13">
        <f t="shared" si="79"/>
        <v>0</v>
      </c>
    </row>
    <row r="308" spans="5:10" x14ac:dyDescent="0.3">
      <c r="E308" s="27" t="s">
        <v>108</v>
      </c>
      <c r="F308" s="3" t="str">
        <f t="shared" si="77"/>
        <v/>
      </c>
      <c r="G308" s="3" t="str">
        <f t="shared" si="78"/>
        <v/>
      </c>
      <c r="H308" s="4">
        <f t="shared" si="81"/>
        <v>0</v>
      </c>
      <c r="I308" s="17">
        <f t="shared" si="80"/>
        <v>0</v>
      </c>
      <c r="J308" s="13">
        <f t="shared" si="79"/>
        <v>0</v>
      </c>
    </row>
    <row r="309" spans="5:10" x14ac:dyDescent="0.3">
      <c r="E309" s="27" t="s">
        <v>108</v>
      </c>
      <c r="F309" s="3" t="str">
        <f t="shared" si="77"/>
        <v/>
      </c>
      <c r="G309" s="3" t="str">
        <f t="shared" si="78"/>
        <v/>
      </c>
      <c r="H309" s="4">
        <f t="shared" si="81"/>
        <v>0</v>
      </c>
      <c r="I309" s="17">
        <f t="shared" si="80"/>
        <v>0</v>
      </c>
      <c r="J309" s="13">
        <f t="shared" si="79"/>
        <v>0</v>
      </c>
    </row>
    <row r="310" spans="5:10" x14ac:dyDescent="0.3">
      <c r="E310" s="27" t="s">
        <v>108</v>
      </c>
      <c r="F310" s="3" t="str">
        <f t="shared" si="77"/>
        <v/>
      </c>
      <c r="G310" s="3" t="str">
        <f t="shared" si="78"/>
        <v/>
      </c>
      <c r="H310" s="4">
        <f t="shared" si="81"/>
        <v>0</v>
      </c>
      <c r="I310" s="17">
        <f t="shared" si="80"/>
        <v>0</v>
      </c>
      <c r="J310" s="13">
        <f t="shared" si="79"/>
        <v>0</v>
      </c>
    </row>
    <row r="311" spans="5:10" x14ac:dyDescent="0.3">
      <c r="E311" s="27" t="s">
        <v>108</v>
      </c>
      <c r="F311" s="3" t="str">
        <f t="shared" si="77"/>
        <v/>
      </c>
      <c r="G311" s="3" t="str">
        <f t="shared" si="78"/>
        <v/>
      </c>
      <c r="H311" s="4">
        <f t="shared" si="81"/>
        <v>0</v>
      </c>
      <c r="I311" s="17">
        <f t="shared" si="80"/>
        <v>0</v>
      </c>
      <c r="J311" s="13">
        <f t="shared" si="79"/>
        <v>0</v>
      </c>
    </row>
    <row r="312" spans="5:10" x14ac:dyDescent="0.3">
      <c r="E312" s="27" t="s">
        <v>108</v>
      </c>
      <c r="F312" s="3" t="str">
        <f t="shared" si="77"/>
        <v/>
      </c>
      <c r="G312" s="3" t="str">
        <f t="shared" si="78"/>
        <v/>
      </c>
      <c r="H312" s="4">
        <f t="shared" si="81"/>
        <v>0</v>
      </c>
      <c r="I312" s="17">
        <f t="shared" si="80"/>
        <v>0</v>
      </c>
      <c r="J312" s="13">
        <f t="shared" si="79"/>
        <v>0</v>
      </c>
    </row>
    <row r="313" spans="5:10" x14ac:dyDescent="0.3">
      <c r="E313" s="27" t="s">
        <v>108</v>
      </c>
      <c r="F313" s="3" t="str">
        <f t="shared" si="77"/>
        <v/>
      </c>
      <c r="G313" s="3" t="str">
        <f t="shared" si="78"/>
        <v/>
      </c>
      <c r="H313" s="4">
        <f t="shared" si="81"/>
        <v>0</v>
      </c>
      <c r="I313" s="17">
        <f t="shared" si="80"/>
        <v>0</v>
      </c>
      <c r="J313" s="13">
        <f t="shared" si="79"/>
        <v>0</v>
      </c>
    </row>
    <row r="314" spans="5:10" x14ac:dyDescent="0.3">
      <c r="E314" s="27" t="s">
        <v>108</v>
      </c>
      <c r="F314" s="3" t="str">
        <f t="shared" si="77"/>
        <v/>
      </c>
      <c r="G314" s="3" t="str">
        <f t="shared" si="78"/>
        <v/>
      </c>
      <c r="H314" s="4">
        <f t="shared" si="81"/>
        <v>0</v>
      </c>
      <c r="I314" s="17">
        <f t="shared" si="80"/>
        <v>0</v>
      </c>
      <c r="J314" s="13">
        <f t="shared" si="79"/>
        <v>0</v>
      </c>
    </row>
    <row r="315" spans="5:10" x14ac:dyDescent="0.3">
      <c r="E315" s="27" t="s">
        <v>108</v>
      </c>
      <c r="F315" s="3" t="str">
        <f t="shared" si="77"/>
        <v/>
      </c>
      <c r="G315" s="3" t="str">
        <f t="shared" si="78"/>
        <v/>
      </c>
      <c r="H315" s="4">
        <f t="shared" si="81"/>
        <v>0</v>
      </c>
      <c r="I315" s="17">
        <f t="shared" si="80"/>
        <v>0</v>
      </c>
      <c r="J315" s="13">
        <f t="shared" si="79"/>
        <v>0</v>
      </c>
    </row>
    <row r="316" spans="5:10" x14ac:dyDescent="0.3">
      <c r="E316" s="27" t="s">
        <v>108</v>
      </c>
      <c r="F316" s="3" t="str">
        <f t="shared" si="77"/>
        <v/>
      </c>
      <c r="G316" s="3" t="str">
        <f t="shared" si="78"/>
        <v/>
      </c>
      <c r="H316" s="4">
        <f t="shared" si="81"/>
        <v>0</v>
      </c>
      <c r="I316" s="17">
        <f t="shared" si="80"/>
        <v>0</v>
      </c>
      <c r="J316" s="13">
        <f t="shared" si="79"/>
        <v>0</v>
      </c>
    </row>
    <row r="317" spans="5:10" x14ac:dyDescent="0.3">
      <c r="E317" s="27" t="s">
        <v>108</v>
      </c>
      <c r="F317" s="3" t="str">
        <f t="shared" si="77"/>
        <v/>
      </c>
      <c r="G317" s="3" t="str">
        <f t="shared" si="78"/>
        <v/>
      </c>
      <c r="H317" s="4">
        <f t="shared" si="81"/>
        <v>0</v>
      </c>
      <c r="I317" s="17">
        <f t="shared" si="80"/>
        <v>0</v>
      </c>
      <c r="J317" s="13">
        <f t="shared" si="79"/>
        <v>0</v>
      </c>
    </row>
    <row r="318" spans="5:10" x14ac:dyDescent="0.3">
      <c r="E318" s="27" t="s">
        <v>108</v>
      </c>
      <c r="F318" s="3" t="str">
        <f t="shared" si="77"/>
        <v/>
      </c>
      <c r="G318" s="3" t="str">
        <f t="shared" si="78"/>
        <v/>
      </c>
      <c r="H318" s="4">
        <f t="shared" si="81"/>
        <v>0</v>
      </c>
      <c r="I318" s="17">
        <f t="shared" si="80"/>
        <v>0</v>
      </c>
      <c r="J318" s="13">
        <f t="shared" si="79"/>
        <v>0</v>
      </c>
    </row>
    <row r="319" spans="5:10" x14ac:dyDescent="0.3">
      <c r="E319" s="27" t="s">
        <v>108</v>
      </c>
      <c r="F319" s="3" t="str">
        <f t="shared" si="77"/>
        <v/>
      </c>
      <c r="G319" s="3" t="str">
        <f t="shared" si="78"/>
        <v/>
      </c>
      <c r="H319" s="4">
        <f t="shared" si="81"/>
        <v>0</v>
      </c>
      <c r="I319" s="17">
        <f t="shared" si="80"/>
        <v>0</v>
      </c>
      <c r="J319" s="13">
        <f t="shared" si="79"/>
        <v>0</v>
      </c>
    </row>
    <row r="320" spans="5:10" x14ac:dyDescent="0.3">
      <c r="E320" s="27" t="s">
        <v>108</v>
      </c>
      <c r="F320" s="3" t="str">
        <f t="shared" si="77"/>
        <v/>
      </c>
      <c r="G320" s="3" t="str">
        <f t="shared" si="78"/>
        <v/>
      </c>
      <c r="H320" s="4">
        <f t="shared" si="81"/>
        <v>0</v>
      </c>
      <c r="I320" s="17">
        <f t="shared" si="80"/>
        <v>0</v>
      </c>
      <c r="J320" s="13">
        <f t="shared" si="79"/>
        <v>0</v>
      </c>
    </row>
    <row r="321" spans="5:10" x14ac:dyDescent="0.3">
      <c r="E321" s="27" t="s">
        <v>108</v>
      </c>
      <c r="F321" s="3" t="str">
        <f t="shared" si="77"/>
        <v/>
      </c>
      <c r="G321" s="3" t="str">
        <f t="shared" si="78"/>
        <v/>
      </c>
      <c r="H321" s="4">
        <f t="shared" si="81"/>
        <v>0</v>
      </c>
      <c r="I321" s="17">
        <f t="shared" si="80"/>
        <v>0</v>
      </c>
      <c r="J321" s="13">
        <f t="shared" si="79"/>
        <v>0</v>
      </c>
    </row>
    <row r="322" spans="5:10" x14ac:dyDescent="0.3">
      <c r="E322" s="27" t="s">
        <v>108</v>
      </c>
      <c r="F322" s="3" t="str">
        <f t="shared" si="77"/>
        <v/>
      </c>
      <c r="G322" s="3" t="str">
        <f t="shared" si="78"/>
        <v/>
      </c>
      <c r="H322" s="4">
        <f t="shared" si="81"/>
        <v>0</v>
      </c>
      <c r="I322" s="17">
        <f t="shared" si="80"/>
        <v>0</v>
      </c>
      <c r="J322" s="13">
        <f t="shared" si="79"/>
        <v>0</v>
      </c>
    </row>
    <row r="323" spans="5:10" x14ac:dyDescent="0.3">
      <c r="E323" s="27" t="s">
        <v>108</v>
      </c>
      <c r="F323" s="3" t="str">
        <f t="shared" si="77"/>
        <v/>
      </c>
      <c r="G323" s="3" t="str">
        <f t="shared" si="78"/>
        <v/>
      </c>
      <c r="H323" s="4">
        <f t="shared" si="81"/>
        <v>0</v>
      </c>
      <c r="I323" s="17">
        <f t="shared" si="80"/>
        <v>0</v>
      </c>
      <c r="J323" s="13">
        <f t="shared" si="79"/>
        <v>0</v>
      </c>
    </row>
    <row r="324" spans="5:10" x14ac:dyDescent="0.3">
      <c r="E324" s="27" t="s">
        <v>108</v>
      </c>
      <c r="F324" s="3" t="str">
        <f t="shared" si="77"/>
        <v/>
      </c>
      <c r="G324" s="3" t="str">
        <f t="shared" si="78"/>
        <v/>
      </c>
      <c r="H324" s="4">
        <f t="shared" si="81"/>
        <v>0</v>
      </c>
      <c r="I324" s="17">
        <f t="shared" si="80"/>
        <v>0</v>
      </c>
      <c r="J324" s="13">
        <f t="shared" si="79"/>
        <v>0</v>
      </c>
    </row>
    <row r="325" spans="5:10" x14ac:dyDescent="0.3">
      <c r="E325" s="27" t="s">
        <v>108</v>
      </c>
      <c r="F325" s="3" t="str">
        <f t="shared" si="77"/>
        <v/>
      </c>
      <c r="G325" s="3" t="str">
        <f t="shared" si="78"/>
        <v/>
      </c>
      <c r="H325" s="4">
        <f t="shared" si="81"/>
        <v>0</v>
      </c>
      <c r="I325" s="17">
        <f t="shared" si="80"/>
        <v>0</v>
      </c>
      <c r="J325" s="13">
        <f t="shared" si="79"/>
        <v>0</v>
      </c>
    </row>
    <row r="326" spans="5:10" x14ac:dyDescent="0.3">
      <c r="E326" s="27" t="s">
        <v>108</v>
      </c>
      <c r="F326" s="3" t="str">
        <f t="shared" si="77"/>
        <v/>
      </c>
      <c r="G326" s="3" t="str">
        <f t="shared" si="78"/>
        <v/>
      </c>
      <c r="H326" s="4">
        <f t="shared" si="81"/>
        <v>0</v>
      </c>
      <c r="I326" s="17">
        <f t="shared" si="80"/>
        <v>0</v>
      </c>
      <c r="J326" s="13">
        <f t="shared" si="79"/>
        <v>0</v>
      </c>
    </row>
    <row r="327" spans="5:10" x14ac:dyDescent="0.3">
      <c r="E327" s="27" t="s">
        <v>108</v>
      </c>
      <c r="F327" s="3" t="str">
        <f t="shared" si="77"/>
        <v/>
      </c>
      <c r="G327" s="3" t="str">
        <f t="shared" si="78"/>
        <v/>
      </c>
      <c r="H327" s="4">
        <f t="shared" si="81"/>
        <v>0</v>
      </c>
      <c r="I327" s="17">
        <f t="shared" si="80"/>
        <v>0</v>
      </c>
      <c r="J327" s="13">
        <f t="shared" si="79"/>
        <v>0</v>
      </c>
    </row>
    <row r="328" spans="5:10" x14ac:dyDescent="0.3">
      <c r="E328" s="27" t="s">
        <v>108</v>
      </c>
      <c r="F328" s="3" t="str">
        <f t="shared" si="77"/>
        <v/>
      </c>
      <c r="G328" s="3" t="str">
        <f t="shared" si="78"/>
        <v/>
      </c>
      <c r="H328" s="4">
        <f t="shared" si="81"/>
        <v>0</v>
      </c>
      <c r="I328" s="17">
        <f t="shared" si="80"/>
        <v>0</v>
      </c>
      <c r="J328" s="13">
        <f t="shared" si="79"/>
        <v>0</v>
      </c>
    </row>
    <row r="329" spans="5:10" x14ac:dyDescent="0.3">
      <c r="E329" s="27" t="s">
        <v>108</v>
      </c>
      <c r="F329" s="3" t="str">
        <f t="shared" si="77"/>
        <v/>
      </c>
      <c r="G329" s="3" t="str">
        <f t="shared" si="78"/>
        <v/>
      </c>
      <c r="H329" s="4">
        <f t="shared" si="81"/>
        <v>0</v>
      </c>
      <c r="I329" s="17">
        <f t="shared" si="80"/>
        <v>0</v>
      </c>
      <c r="J329" s="13">
        <f t="shared" si="79"/>
        <v>0</v>
      </c>
    </row>
    <row r="330" spans="5:10" x14ac:dyDescent="0.3">
      <c r="E330" s="27" t="s">
        <v>108</v>
      </c>
      <c r="F330" s="3" t="str">
        <f t="shared" si="77"/>
        <v/>
      </c>
      <c r="G330" s="3" t="str">
        <f t="shared" si="78"/>
        <v/>
      </c>
      <c r="H330" s="4">
        <f t="shared" si="81"/>
        <v>0</v>
      </c>
      <c r="I330" s="17">
        <f t="shared" si="80"/>
        <v>0</v>
      </c>
      <c r="J330" s="13">
        <f t="shared" si="79"/>
        <v>0</v>
      </c>
    </row>
    <row r="331" spans="5:10" x14ac:dyDescent="0.3">
      <c r="E331" s="27" t="s">
        <v>108</v>
      </c>
      <c r="F331" s="3" t="str">
        <f t="shared" si="77"/>
        <v/>
      </c>
      <c r="G331" s="3" t="str">
        <f t="shared" si="78"/>
        <v/>
      </c>
      <c r="H331" s="4">
        <f t="shared" si="81"/>
        <v>0</v>
      </c>
      <c r="I331" s="17">
        <f t="shared" si="80"/>
        <v>0</v>
      </c>
      <c r="J331" s="13">
        <f t="shared" si="79"/>
        <v>0</v>
      </c>
    </row>
    <row r="332" spans="5:10" x14ac:dyDescent="0.3">
      <c r="E332" s="27" t="s">
        <v>108</v>
      </c>
      <c r="F332" s="3" t="str">
        <f t="shared" si="77"/>
        <v/>
      </c>
      <c r="G332" s="3" t="str">
        <f t="shared" si="78"/>
        <v/>
      </c>
      <c r="H332" s="4">
        <f t="shared" si="81"/>
        <v>0</v>
      </c>
      <c r="I332" s="17">
        <f t="shared" si="80"/>
        <v>0</v>
      </c>
      <c r="J332" s="13">
        <f t="shared" si="79"/>
        <v>0</v>
      </c>
    </row>
    <row r="333" spans="5:10" x14ac:dyDescent="0.3">
      <c r="E333" s="27" t="s">
        <v>108</v>
      </c>
      <c r="F333" s="3" t="str">
        <f t="shared" si="77"/>
        <v/>
      </c>
      <c r="G333" s="3" t="str">
        <f t="shared" si="78"/>
        <v/>
      </c>
      <c r="H333" s="4">
        <f t="shared" si="81"/>
        <v>0</v>
      </c>
      <c r="I333" s="17">
        <f t="shared" si="80"/>
        <v>0</v>
      </c>
      <c r="J333" s="13">
        <f t="shared" si="79"/>
        <v>0</v>
      </c>
    </row>
    <row r="334" spans="5:10" x14ac:dyDescent="0.3">
      <c r="E334" s="27" t="s">
        <v>108</v>
      </c>
      <c r="F334" s="3" t="str">
        <f t="shared" ref="F334:F397" si="82">IF(E334="New","",IF(E334=E333,G333,TIME(8,30,0)))</f>
        <v/>
      </c>
      <c r="G334" s="3" t="str">
        <f t="shared" si="78"/>
        <v/>
      </c>
      <c r="H334" s="4">
        <f t="shared" si="81"/>
        <v>0</v>
      </c>
      <c r="I334" s="17">
        <f t="shared" si="80"/>
        <v>0</v>
      </c>
      <c r="J334" s="13">
        <f t="shared" si="79"/>
        <v>0</v>
      </c>
    </row>
    <row r="335" spans="5:10" x14ac:dyDescent="0.3">
      <c r="E335" s="27" t="s">
        <v>108</v>
      </c>
      <c r="F335" s="3" t="str">
        <f t="shared" si="82"/>
        <v/>
      </c>
      <c r="G335" s="3" t="str">
        <f t="shared" si="78"/>
        <v/>
      </c>
      <c r="H335" s="4">
        <f t="shared" si="81"/>
        <v>0</v>
      </c>
      <c r="I335" s="17">
        <f t="shared" si="80"/>
        <v>0</v>
      </c>
      <c r="J335" s="13">
        <f t="shared" si="79"/>
        <v>0</v>
      </c>
    </row>
    <row r="336" spans="5:10" x14ac:dyDescent="0.3">
      <c r="E336" s="27" t="s">
        <v>108</v>
      </c>
      <c r="F336" s="3" t="str">
        <f t="shared" si="82"/>
        <v/>
      </c>
      <c r="G336" s="3" t="str">
        <f t="shared" si="78"/>
        <v/>
      </c>
      <c r="H336" s="4">
        <f t="shared" si="81"/>
        <v>0</v>
      </c>
      <c r="I336" s="17">
        <f t="shared" si="80"/>
        <v>0</v>
      </c>
      <c r="J336" s="13">
        <f t="shared" si="79"/>
        <v>0</v>
      </c>
    </row>
    <row r="337" spans="5:10" x14ac:dyDescent="0.3">
      <c r="E337" s="27" t="s">
        <v>108</v>
      </c>
      <c r="F337" s="3" t="str">
        <f t="shared" si="82"/>
        <v/>
      </c>
      <c r="G337" s="3" t="str">
        <f t="shared" ref="G337:G400" si="83">IF(E337="New","",F337+(TIME(7,30,0)-TIME(INT(J337),INT((J337-INT(J337))*60),0)))</f>
        <v/>
      </c>
      <c r="H337" s="4">
        <f t="shared" si="81"/>
        <v>0</v>
      </c>
      <c r="I337" s="17">
        <f t="shared" si="80"/>
        <v>0</v>
      </c>
      <c r="J337" s="13">
        <f t="shared" ref="J337:J400" si="84">IF(E337=E336,I336,0)</f>
        <v>0</v>
      </c>
    </row>
    <row r="338" spans="5:10" x14ac:dyDescent="0.3">
      <c r="E338" s="27" t="s">
        <v>108</v>
      </c>
      <c r="F338" s="3" t="str">
        <f t="shared" si="82"/>
        <v/>
      </c>
      <c r="G338" s="3" t="str">
        <f t="shared" si="83"/>
        <v/>
      </c>
      <c r="H338" s="4">
        <f t="shared" si="81"/>
        <v>0</v>
      </c>
      <c r="I338" s="17">
        <f t="shared" si="80"/>
        <v>0</v>
      </c>
      <c r="J338" s="13">
        <f t="shared" si="84"/>
        <v>0</v>
      </c>
    </row>
    <row r="339" spans="5:10" x14ac:dyDescent="0.3">
      <c r="E339" s="27" t="s">
        <v>108</v>
      </c>
      <c r="F339" s="3" t="str">
        <f t="shared" si="82"/>
        <v/>
      </c>
      <c r="G339" s="3" t="str">
        <f t="shared" si="83"/>
        <v/>
      </c>
      <c r="H339" s="4">
        <f t="shared" si="81"/>
        <v>0</v>
      </c>
      <c r="I339" s="17">
        <f t="shared" si="80"/>
        <v>0</v>
      </c>
      <c r="J339" s="13">
        <f t="shared" si="84"/>
        <v>0</v>
      </c>
    </row>
    <row r="340" spans="5:10" x14ac:dyDescent="0.3">
      <c r="E340" s="27" t="s">
        <v>108</v>
      </c>
      <c r="F340" s="3" t="str">
        <f t="shared" si="82"/>
        <v/>
      </c>
      <c r="G340" s="3" t="str">
        <f t="shared" si="83"/>
        <v/>
      </c>
      <c r="H340" s="4">
        <f t="shared" si="81"/>
        <v>0</v>
      </c>
      <c r="I340" s="17">
        <f t="shared" si="80"/>
        <v>0</v>
      </c>
      <c r="J340" s="13">
        <f t="shared" si="84"/>
        <v>0</v>
      </c>
    </row>
    <row r="341" spans="5:10" x14ac:dyDescent="0.3">
      <c r="E341" s="27" t="s">
        <v>108</v>
      </c>
      <c r="F341" s="3" t="str">
        <f t="shared" si="82"/>
        <v/>
      </c>
      <c r="G341" s="3" t="str">
        <f t="shared" si="83"/>
        <v/>
      </c>
      <c r="H341" s="4">
        <f t="shared" si="81"/>
        <v>0</v>
      </c>
      <c r="I341" s="17">
        <f t="shared" si="80"/>
        <v>0</v>
      </c>
      <c r="J341" s="13">
        <f t="shared" si="84"/>
        <v>0</v>
      </c>
    </row>
    <row r="342" spans="5:10" x14ac:dyDescent="0.3">
      <c r="E342" s="27" t="s">
        <v>108</v>
      </c>
      <c r="F342" s="3" t="str">
        <f t="shared" si="82"/>
        <v/>
      </c>
      <c r="G342" s="3" t="str">
        <f t="shared" si="83"/>
        <v/>
      </c>
      <c r="H342" s="4">
        <f t="shared" si="81"/>
        <v>0</v>
      </c>
      <c r="I342" s="17">
        <f t="shared" si="80"/>
        <v>0</v>
      </c>
      <c r="J342" s="13">
        <f t="shared" si="84"/>
        <v>0</v>
      </c>
    </row>
    <row r="343" spans="5:10" x14ac:dyDescent="0.3">
      <c r="E343" s="27" t="s">
        <v>108</v>
      </c>
      <c r="F343" s="3" t="str">
        <f t="shared" si="82"/>
        <v/>
      </c>
      <c r="G343" s="3" t="str">
        <f t="shared" si="83"/>
        <v/>
      </c>
      <c r="H343" s="4">
        <f t="shared" si="81"/>
        <v>0</v>
      </c>
      <c r="I343" s="17">
        <f t="shared" si="80"/>
        <v>0</v>
      </c>
      <c r="J343" s="13">
        <f t="shared" si="84"/>
        <v>0</v>
      </c>
    </row>
    <row r="344" spans="5:10" x14ac:dyDescent="0.3">
      <c r="E344" s="27" t="s">
        <v>108</v>
      </c>
      <c r="F344" s="3" t="str">
        <f t="shared" si="82"/>
        <v/>
      </c>
      <c r="G344" s="3" t="str">
        <f t="shared" si="83"/>
        <v/>
      </c>
      <c r="H344" s="4">
        <f t="shared" si="81"/>
        <v>0</v>
      </c>
      <c r="I344" s="17">
        <f t="shared" si="80"/>
        <v>0</v>
      </c>
      <c r="J344" s="13">
        <f t="shared" si="84"/>
        <v>0</v>
      </c>
    </row>
    <row r="345" spans="5:10" x14ac:dyDescent="0.3">
      <c r="E345" s="27" t="s">
        <v>108</v>
      </c>
      <c r="F345" s="3" t="str">
        <f t="shared" si="82"/>
        <v/>
      </c>
      <c r="G345" s="3" t="str">
        <f t="shared" si="83"/>
        <v/>
      </c>
      <c r="H345" s="4">
        <f t="shared" si="81"/>
        <v>0</v>
      </c>
      <c r="I345" s="17">
        <f t="shared" si="80"/>
        <v>0</v>
      </c>
      <c r="J345" s="13">
        <f t="shared" si="84"/>
        <v>0</v>
      </c>
    </row>
    <row r="346" spans="5:10" x14ac:dyDescent="0.3">
      <c r="E346" s="27" t="s">
        <v>108</v>
      </c>
      <c r="F346" s="3" t="str">
        <f t="shared" si="82"/>
        <v/>
      </c>
      <c r="G346" s="3" t="str">
        <f t="shared" si="83"/>
        <v/>
      </c>
      <c r="H346" s="4">
        <f t="shared" si="81"/>
        <v>0</v>
      </c>
      <c r="I346" s="17">
        <f t="shared" si="80"/>
        <v>0</v>
      </c>
      <c r="J346" s="13">
        <f t="shared" si="84"/>
        <v>0</v>
      </c>
    </row>
    <row r="347" spans="5:10" x14ac:dyDescent="0.3">
      <c r="E347" s="27" t="s">
        <v>108</v>
      </c>
      <c r="F347" s="3" t="str">
        <f t="shared" si="82"/>
        <v/>
      </c>
      <c r="G347" s="3" t="str">
        <f t="shared" si="83"/>
        <v/>
      </c>
      <c r="H347" s="4">
        <f t="shared" si="81"/>
        <v>0</v>
      </c>
      <c r="I347" s="17">
        <f t="shared" si="80"/>
        <v>0</v>
      </c>
      <c r="J347" s="13">
        <f t="shared" si="84"/>
        <v>0</v>
      </c>
    </row>
    <row r="348" spans="5:10" x14ac:dyDescent="0.3">
      <c r="E348" s="27" t="s">
        <v>108</v>
      </c>
      <c r="F348" s="3" t="str">
        <f t="shared" si="82"/>
        <v/>
      </c>
      <c r="G348" s="3" t="str">
        <f t="shared" si="83"/>
        <v/>
      </c>
      <c r="H348" s="4">
        <f t="shared" si="81"/>
        <v>0</v>
      </c>
      <c r="I348" s="17">
        <f t="shared" si="80"/>
        <v>0</v>
      </c>
      <c r="J348" s="13">
        <f t="shared" si="84"/>
        <v>0</v>
      </c>
    </row>
    <row r="349" spans="5:10" x14ac:dyDescent="0.3">
      <c r="E349" s="27" t="s">
        <v>108</v>
      </c>
      <c r="F349" s="3" t="str">
        <f t="shared" si="82"/>
        <v/>
      </c>
      <c r="G349" s="3" t="str">
        <f t="shared" si="83"/>
        <v/>
      </c>
      <c r="H349" s="4">
        <f t="shared" si="81"/>
        <v>0</v>
      </c>
      <c r="I349" s="17">
        <f t="shared" si="80"/>
        <v>0</v>
      </c>
      <c r="J349" s="13">
        <f t="shared" si="84"/>
        <v>0</v>
      </c>
    </row>
    <row r="350" spans="5:10" x14ac:dyDescent="0.3">
      <c r="E350" s="27" t="s">
        <v>108</v>
      </c>
      <c r="F350" s="3" t="str">
        <f t="shared" si="82"/>
        <v/>
      </c>
      <c r="G350" s="3" t="str">
        <f t="shared" si="83"/>
        <v/>
      </c>
      <c r="H350" s="4">
        <f t="shared" si="81"/>
        <v>0</v>
      </c>
      <c r="I350" s="17">
        <f t="shared" si="80"/>
        <v>0</v>
      </c>
      <c r="J350" s="13">
        <f t="shared" si="84"/>
        <v>0</v>
      </c>
    </row>
    <row r="351" spans="5:10" x14ac:dyDescent="0.3">
      <c r="E351" s="27" t="s">
        <v>108</v>
      </c>
      <c r="F351" s="3" t="str">
        <f t="shared" si="82"/>
        <v/>
      </c>
      <c r="G351" s="3" t="str">
        <f t="shared" si="83"/>
        <v/>
      </c>
      <c r="H351" s="4">
        <f t="shared" si="81"/>
        <v>0</v>
      </c>
      <c r="I351" s="17">
        <f t="shared" si="80"/>
        <v>0</v>
      </c>
      <c r="J351" s="13">
        <f t="shared" si="84"/>
        <v>0</v>
      </c>
    </row>
    <row r="352" spans="5:10" x14ac:dyDescent="0.3">
      <c r="E352" s="27" t="s">
        <v>108</v>
      </c>
      <c r="F352" s="3" t="str">
        <f t="shared" si="82"/>
        <v/>
      </c>
      <c r="G352" s="3" t="str">
        <f t="shared" si="83"/>
        <v/>
      </c>
      <c r="H352" s="4">
        <f t="shared" si="81"/>
        <v>0</v>
      </c>
      <c r="I352" s="17">
        <f t="shared" si="80"/>
        <v>0</v>
      </c>
      <c r="J352" s="13">
        <f t="shared" si="84"/>
        <v>0</v>
      </c>
    </row>
    <row r="353" spans="5:10" x14ac:dyDescent="0.3">
      <c r="E353" s="27" t="s">
        <v>108</v>
      </c>
      <c r="F353" s="3" t="str">
        <f t="shared" si="82"/>
        <v/>
      </c>
      <c r="G353" s="3" t="str">
        <f t="shared" si="83"/>
        <v/>
      </c>
      <c r="H353" s="4">
        <f t="shared" si="81"/>
        <v>0</v>
      </c>
      <c r="I353" s="17">
        <f t="shared" ref="I353:I416" si="85">IF(E353=E352,H353+I352,H353)</f>
        <v>0</v>
      </c>
      <c r="J353" s="13">
        <f t="shared" si="84"/>
        <v>0</v>
      </c>
    </row>
    <row r="354" spans="5:10" x14ac:dyDescent="0.3">
      <c r="E354" s="27" t="s">
        <v>108</v>
      </c>
      <c r="F354" s="3" t="str">
        <f t="shared" si="82"/>
        <v/>
      </c>
      <c r="G354" s="3" t="str">
        <f t="shared" si="83"/>
        <v/>
      </c>
      <c r="H354" s="4">
        <f t="shared" si="81"/>
        <v>0</v>
      </c>
      <c r="I354" s="17">
        <f t="shared" si="85"/>
        <v>0</v>
      </c>
      <c r="J354" s="13">
        <f t="shared" si="84"/>
        <v>0</v>
      </c>
    </row>
    <row r="355" spans="5:10" x14ac:dyDescent="0.3">
      <c r="E355" s="27" t="s">
        <v>108</v>
      </c>
      <c r="F355" s="3" t="str">
        <f t="shared" si="82"/>
        <v/>
      </c>
      <c r="G355" s="3" t="str">
        <f t="shared" si="83"/>
        <v/>
      </c>
      <c r="H355" s="4">
        <f t="shared" si="81"/>
        <v>0</v>
      </c>
      <c r="I355" s="17">
        <f t="shared" si="85"/>
        <v>0</v>
      </c>
      <c r="J355" s="13">
        <f t="shared" si="84"/>
        <v>0</v>
      </c>
    </row>
    <row r="356" spans="5:10" x14ac:dyDescent="0.3">
      <c r="E356" s="27" t="s">
        <v>108</v>
      </c>
      <c r="F356" s="3" t="str">
        <f t="shared" si="82"/>
        <v/>
      </c>
      <c r="G356" s="3" t="str">
        <f t="shared" si="83"/>
        <v/>
      </c>
      <c r="H356" s="4">
        <f t="shared" si="81"/>
        <v>0</v>
      </c>
      <c r="I356" s="17">
        <f t="shared" si="85"/>
        <v>0</v>
      </c>
      <c r="J356" s="13">
        <f t="shared" si="84"/>
        <v>0</v>
      </c>
    </row>
    <row r="357" spans="5:10" x14ac:dyDescent="0.3">
      <c r="E357" s="27" t="s">
        <v>108</v>
      </c>
      <c r="F357" s="3" t="str">
        <f t="shared" si="82"/>
        <v/>
      </c>
      <c r="G357" s="3" t="str">
        <f t="shared" si="83"/>
        <v/>
      </c>
      <c r="H357" s="4">
        <f t="shared" si="81"/>
        <v>0</v>
      </c>
      <c r="I357" s="17">
        <f t="shared" si="85"/>
        <v>0</v>
      </c>
      <c r="J357" s="13">
        <f t="shared" si="84"/>
        <v>0</v>
      </c>
    </row>
    <row r="358" spans="5:10" x14ac:dyDescent="0.3">
      <c r="E358" s="27" t="s">
        <v>108</v>
      </c>
      <c r="F358" s="3" t="str">
        <f t="shared" si="82"/>
        <v/>
      </c>
      <c r="G358" s="3" t="str">
        <f t="shared" si="83"/>
        <v/>
      </c>
      <c r="H358" s="4">
        <f t="shared" si="81"/>
        <v>0</v>
      </c>
      <c r="I358" s="17">
        <f t="shared" si="85"/>
        <v>0</v>
      </c>
      <c r="J358" s="13">
        <f t="shared" si="84"/>
        <v>0</v>
      </c>
    </row>
    <row r="359" spans="5:10" x14ac:dyDescent="0.3">
      <c r="E359" s="27" t="s">
        <v>108</v>
      </c>
      <c r="F359" s="3" t="str">
        <f t="shared" si="82"/>
        <v/>
      </c>
      <c r="G359" s="3" t="str">
        <f t="shared" si="83"/>
        <v/>
      </c>
      <c r="H359" s="4">
        <f t="shared" si="81"/>
        <v>0</v>
      </c>
      <c r="I359" s="17">
        <f t="shared" si="85"/>
        <v>0</v>
      </c>
      <c r="J359" s="13">
        <f t="shared" si="84"/>
        <v>0</v>
      </c>
    </row>
    <row r="360" spans="5:10" x14ac:dyDescent="0.3">
      <c r="E360" s="27" t="s">
        <v>108</v>
      </c>
      <c r="F360" s="3" t="str">
        <f t="shared" si="82"/>
        <v/>
      </c>
      <c r="G360" s="3" t="str">
        <f t="shared" si="83"/>
        <v/>
      </c>
      <c r="H360" s="4">
        <f t="shared" si="81"/>
        <v>0</v>
      </c>
      <c r="I360" s="17">
        <f t="shared" si="85"/>
        <v>0</v>
      </c>
      <c r="J360" s="13">
        <f t="shared" si="84"/>
        <v>0</v>
      </c>
    </row>
    <row r="361" spans="5:10" x14ac:dyDescent="0.3">
      <c r="E361" s="27" t="s">
        <v>108</v>
      </c>
      <c r="F361" s="3" t="str">
        <f t="shared" si="82"/>
        <v/>
      </c>
      <c r="G361" s="3" t="str">
        <f t="shared" si="83"/>
        <v/>
      </c>
      <c r="H361" s="4">
        <f t="shared" si="81"/>
        <v>0</v>
      </c>
      <c r="I361" s="17">
        <f t="shared" si="85"/>
        <v>0</v>
      </c>
      <c r="J361" s="13">
        <f t="shared" si="84"/>
        <v>0</v>
      </c>
    </row>
    <row r="362" spans="5:10" x14ac:dyDescent="0.3">
      <c r="E362" s="27" t="s">
        <v>108</v>
      </c>
      <c r="F362" s="3" t="str">
        <f t="shared" si="82"/>
        <v/>
      </c>
      <c r="G362" s="3" t="str">
        <f t="shared" si="83"/>
        <v/>
      </c>
      <c r="H362" s="4">
        <f t="shared" si="81"/>
        <v>0</v>
      </c>
      <c r="I362" s="17">
        <f t="shared" si="85"/>
        <v>0</v>
      </c>
      <c r="J362" s="13">
        <f t="shared" si="84"/>
        <v>0</v>
      </c>
    </row>
    <row r="363" spans="5:10" x14ac:dyDescent="0.3">
      <c r="E363" s="27" t="s">
        <v>108</v>
      </c>
      <c r="F363" s="3" t="str">
        <f t="shared" si="82"/>
        <v/>
      </c>
      <c r="G363" s="3" t="str">
        <f t="shared" si="83"/>
        <v/>
      </c>
      <c r="H363" s="4">
        <f t="shared" ref="H363:H426" si="86">IF(AND(C363&lt;&gt;"",F363&lt;&gt;"",G363&lt;&gt;""),(G363-F363)*24,0)</f>
        <v>0</v>
      </c>
      <c r="I363" s="17">
        <f t="shared" si="85"/>
        <v>0</v>
      </c>
      <c r="J363" s="13">
        <f t="shared" si="84"/>
        <v>0</v>
      </c>
    </row>
    <row r="364" spans="5:10" x14ac:dyDescent="0.3">
      <c r="E364" s="27" t="s">
        <v>108</v>
      </c>
      <c r="F364" s="3" t="str">
        <f t="shared" si="82"/>
        <v/>
      </c>
      <c r="G364" s="3" t="str">
        <f t="shared" si="83"/>
        <v/>
      </c>
      <c r="H364" s="4">
        <f t="shared" si="86"/>
        <v>0</v>
      </c>
      <c r="I364" s="17">
        <f t="shared" si="85"/>
        <v>0</v>
      </c>
      <c r="J364" s="13">
        <f t="shared" si="84"/>
        <v>0</v>
      </c>
    </row>
    <row r="365" spans="5:10" x14ac:dyDescent="0.3">
      <c r="E365" s="27" t="s">
        <v>108</v>
      </c>
      <c r="F365" s="3" t="str">
        <f t="shared" si="82"/>
        <v/>
      </c>
      <c r="G365" s="3" t="str">
        <f t="shared" si="83"/>
        <v/>
      </c>
      <c r="H365" s="4">
        <f t="shared" si="86"/>
        <v>0</v>
      </c>
      <c r="I365" s="17">
        <f t="shared" si="85"/>
        <v>0</v>
      </c>
      <c r="J365" s="13">
        <f t="shared" si="84"/>
        <v>0</v>
      </c>
    </row>
    <row r="366" spans="5:10" x14ac:dyDescent="0.3">
      <c r="E366" s="27" t="s">
        <v>108</v>
      </c>
      <c r="F366" s="3" t="str">
        <f t="shared" si="82"/>
        <v/>
      </c>
      <c r="G366" s="3" t="str">
        <f t="shared" si="83"/>
        <v/>
      </c>
      <c r="H366" s="4">
        <f t="shared" si="86"/>
        <v>0</v>
      </c>
      <c r="I366" s="17">
        <f t="shared" si="85"/>
        <v>0</v>
      </c>
      <c r="J366" s="13">
        <f t="shared" si="84"/>
        <v>0</v>
      </c>
    </row>
    <row r="367" spans="5:10" x14ac:dyDescent="0.3">
      <c r="E367" s="27" t="s">
        <v>108</v>
      </c>
      <c r="F367" s="3" t="str">
        <f t="shared" si="82"/>
        <v/>
      </c>
      <c r="G367" s="3" t="str">
        <f t="shared" si="83"/>
        <v/>
      </c>
      <c r="H367" s="4">
        <f t="shared" si="86"/>
        <v>0</v>
      </c>
      <c r="I367" s="17">
        <f t="shared" si="85"/>
        <v>0</v>
      </c>
      <c r="J367" s="13">
        <f t="shared" si="84"/>
        <v>0</v>
      </c>
    </row>
    <row r="368" spans="5:10" x14ac:dyDescent="0.3">
      <c r="E368" s="27" t="s">
        <v>108</v>
      </c>
      <c r="F368" s="3" t="str">
        <f t="shared" si="82"/>
        <v/>
      </c>
      <c r="G368" s="3" t="str">
        <f t="shared" si="83"/>
        <v/>
      </c>
      <c r="H368" s="4">
        <f t="shared" si="86"/>
        <v>0</v>
      </c>
      <c r="I368" s="17">
        <f t="shared" si="85"/>
        <v>0</v>
      </c>
      <c r="J368" s="13">
        <f t="shared" si="84"/>
        <v>0</v>
      </c>
    </row>
    <row r="369" spans="5:10" x14ac:dyDescent="0.3">
      <c r="E369" s="27" t="s">
        <v>108</v>
      </c>
      <c r="F369" s="3" t="str">
        <f t="shared" si="82"/>
        <v/>
      </c>
      <c r="G369" s="3" t="str">
        <f t="shared" si="83"/>
        <v/>
      </c>
      <c r="H369" s="4">
        <f t="shared" si="86"/>
        <v>0</v>
      </c>
      <c r="I369" s="17">
        <f t="shared" si="85"/>
        <v>0</v>
      </c>
      <c r="J369" s="13">
        <f t="shared" si="84"/>
        <v>0</v>
      </c>
    </row>
    <row r="370" spans="5:10" x14ac:dyDescent="0.3">
      <c r="E370" s="27" t="s">
        <v>108</v>
      </c>
      <c r="F370" s="3" t="str">
        <f t="shared" si="82"/>
        <v/>
      </c>
      <c r="G370" s="3" t="str">
        <f t="shared" si="83"/>
        <v/>
      </c>
      <c r="H370" s="4">
        <f t="shared" si="86"/>
        <v>0</v>
      </c>
      <c r="I370" s="17">
        <f t="shared" si="85"/>
        <v>0</v>
      </c>
      <c r="J370" s="13">
        <f t="shared" si="84"/>
        <v>0</v>
      </c>
    </row>
    <row r="371" spans="5:10" x14ac:dyDescent="0.3">
      <c r="E371" s="27" t="s">
        <v>108</v>
      </c>
      <c r="F371" s="3" t="str">
        <f t="shared" si="82"/>
        <v/>
      </c>
      <c r="G371" s="3" t="str">
        <f t="shared" si="83"/>
        <v/>
      </c>
      <c r="H371" s="4">
        <f t="shared" si="86"/>
        <v>0</v>
      </c>
      <c r="I371" s="17">
        <f t="shared" si="85"/>
        <v>0</v>
      </c>
      <c r="J371" s="13">
        <f t="shared" si="84"/>
        <v>0</v>
      </c>
    </row>
    <row r="372" spans="5:10" x14ac:dyDescent="0.3">
      <c r="E372" s="27" t="s">
        <v>108</v>
      </c>
      <c r="F372" s="3" t="str">
        <f t="shared" si="82"/>
        <v/>
      </c>
      <c r="G372" s="3" t="str">
        <f t="shared" si="83"/>
        <v/>
      </c>
      <c r="H372" s="4">
        <f t="shared" si="86"/>
        <v>0</v>
      </c>
      <c r="I372" s="17">
        <f t="shared" si="85"/>
        <v>0</v>
      </c>
      <c r="J372" s="13">
        <f t="shared" si="84"/>
        <v>0</v>
      </c>
    </row>
    <row r="373" spans="5:10" x14ac:dyDescent="0.3">
      <c r="E373" s="27" t="s">
        <v>108</v>
      </c>
      <c r="F373" s="3" t="str">
        <f t="shared" si="82"/>
        <v/>
      </c>
      <c r="G373" s="3" t="str">
        <f t="shared" si="83"/>
        <v/>
      </c>
      <c r="H373" s="4">
        <f t="shared" si="86"/>
        <v>0</v>
      </c>
      <c r="I373" s="17">
        <f t="shared" si="85"/>
        <v>0</v>
      </c>
      <c r="J373" s="13">
        <f t="shared" si="84"/>
        <v>0</v>
      </c>
    </row>
    <row r="374" spans="5:10" x14ac:dyDescent="0.3">
      <c r="E374" s="27" t="s">
        <v>108</v>
      </c>
      <c r="F374" s="3" t="str">
        <f t="shared" si="82"/>
        <v/>
      </c>
      <c r="G374" s="3" t="str">
        <f t="shared" si="83"/>
        <v/>
      </c>
      <c r="H374" s="4">
        <f t="shared" si="86"/>
        <v>0</v>
      </c>
      <c r="I374" s="17">
        <f t="shared" si="85"/>
        <v>0</v>
      </c>
      <c r="J374" s="13">
        <f t="shared" si="84"/>
        <v>0</v>
      </c>
    </row>
    <row r="375" spans="5:10" x14ac:dyDescent="0.3">
      <c r="E375" s="27" t="s">
        <v>108</v>
      </c>
      <c r="F375" s="3" t="str">
        <f t="shared" si="82"/>
        <v/>
      </c>
      <c r="G375" s="3" t="str">
        <f t="shared" si="83"/>
        <v/>
      </c>
      <c r="H375" s="4">
        <f t="shared" si="86"/>
        <v>0</v>
      </c>
      <c r="I375" s="17">
        <f t="shared" si="85"/>
        <v>0</v>
      </c>
      <c r="J375" s="13">
        <f t="shared" si="84"/>
        <v>0</v>
      </c>
    </row>
    <row r="376" spans="5:10" x14ac:dyDescent="0.3">
      <c r="E376" s="27" t="s">
        <v>108</v>
      </c>
      <c r="F376" s="3" t="str">
        <f t="shared" si="82"/>
        <v/>
      </c>
      <c r="G376" s="3" t="str">
        <f t="shared" si="83"/>
        <v/>
      </c>
      <c r="H376" s="4">
        <f t="shared" si="86"/>
        <v>0</v>
      </c>
      <c r="I376" s="17">
        <f t="shared" si="85"/>
        <v>0</v>
      </c>
      <c r="J376" s="13">
        <f t="shared" si="84"/>
        <v>0</v>
      </c>
    </row>
    <row r="377" spans="5:10" x14ac:dyDescent="0.3">
      <c r="E377" s="27" t="s">
        <v>108</v>
      </c>
      <c r="F377" s="3" t="str">
        <f t="shared" si="82"/>
        <v/>
      </c>
      <c r="G377" s="3" t="str">
        <f t="shared" si="83"/>
        <v/>
      </c>
      <c r="H377" s="4">
        <f t="shared" si="86"/>
        <v>0</v>
      </c>
      <c r="I377" s="17">
        <f t="shared" si="85"/>
        <v>0</v>
      </c>
      <c r="J377" s="13">
        <f t="shared" si="84"/>
        <v>0</v>
      </c>
    </row>
    <row r="378" spans="5:10" x14ac:dyDescent="0.3">
      <c r="E378" s="27" t="s">
        <v>108</v>
      </c>
      <c r="F378" s="3" t="str">
        <f t="shared" si="82"/>
        <v/>
      </c>
      <c r="G378" s="3" t="str">
        <f t="shared" si="83"/>
        <v/>
      </c>
      <c r="H378" s="4">
        <f t="shared" si="86"/>
        <v>0</v>
      </c>
      <c r="I378" s="17">
        <f t="shared" si="85"/>
        <v>0</v>
      </c>
      <c r="J378" s="13">
        <f t="shared" si="84"/>
        <v>0</v>
      </c>
    </row>
    <row r="379" spans="5:10" x14ac:dyDescent="0.3">
      <c r="E379" s="27" t="s">
        <v>108</v>
      </c>
      <c r="F379" s="3" t="str">
        <f t="shared" si="82"/>
        <v/>
      </c>
      <c r="G379" s="3" t="str">
        <f t="shared" si="83"/>
        <v/>
      </c>
      <c r="H379" s="4">
        <f t="shared" si="86"/>
        <v>0</v>
      </c>
      <c r="I379" s="17">
        <f t="shared" si="85"/>
        <v>0</v>
      </c>
      <c r="J379" s="13">
        <f t="shared" si="84"/>
        <v>0</v>
      </c>
    </row>
    <row r="380" spans="5:10" x14ac:dyDescent="0.3">
      <c r="E380" s="27" t="s">
        <v>108</v>
      </c>
      <c r="F380" s="3" t="str">
        <f t="shared" si="82"/>
        <v/>
      </c>
      <c r="G380" s="3" t="str">
        <f t="shared" si="83"/>
        <v/>
      </c>
      <c r="H380" s="4">
        <f t="shared" si="86"/>
        <v>0</v>
      </c>
      <c r="I380" s="17">
        <f t="shared" si="85"/>
        <v>0</v>
      </c>
      <c r="J380" s="13">
        <f t="shared" si="84"/>
        <v>0</v>
      </c>
    </row>
    <row r="381" spans="5:10" x14ac:dyDescent="0.3">
      <c r="E381" s="27" t="s">
        <v>108</v>
      </c>
      <c r="F381" s="3" t="str">
        <f t="shared" si="82"/>
        <v/>
      </c>
      <c r="G381" s="3" t="str">
        <f t="shared" si="83"/>
        <v/>
      </c>
      <c r="H381" s="4">
        <f t="shared" si="86"/>
        <v>0</v>
      </c>
      <c r="I381" s="17">
        <f t="shared" si="85"/>
        <v>0</v>
      </c>
      <c r="J381" s="13">
        <f t="shared" si="84"/>
        <v>0</v>
      </c>
    </row>
    <row r="382" spans="5:10" x14ac:dyDescent="0.3">
      <c r="E382" s="27" t="s">
        <v>108</v>
      </c>
      <c r="F382" s="3" t="str">
        <f t="shared" si="82"/>
        <v/>
      </c>
      <c r="G382" s="3" t="str">
        <f t="shared" si="83"/>
        <v/>
      </c>
      <c r="H382" s="4">
        <f t="shared" si="86"/>
        <v>0</v>
      </c>
      <c r="I382" s="17">
        <f t="shared" si="85"/>
        <v>0</v>
      </c>
      <c r="J382" s="13">
        <f t="shared" si="84"/>
        <v>0</v>
      </c>
    </row>
    <row r="383" spans="5:10" x14ac:dyDescent="0.3">
      <c r="E383" s="27" t="s">
        <v>108</v>
      </c>
      <c r="F383" s="3" t="str">
        <f t="shared" si="82"/>
        <v/>
      </c>
      <c r="G383" s="3" t="str">
        <f t="shared" si="83"/>
        <v/>
      </c>
      <c r="H383" s="4">
        <f t="shared" si="86"/>
        <v>0</v>
      </c>
      <c r="I383" s="17">
        <f t="shared" si="85"/>
        <v>0</v>
      </c>
      <c r="J383" s="13">
        <f t="shared" si="84"/>
        <v>0</v>
      </c>
    </row>
    <row r="384" spans="5:10" x14ac:dyDescent="0.3">
      <c r="E384" s="27" t="s">
        <v>108</v>
      </c>
      <c r="F384" s="3" t="str">
        <f t="shared" si="82"/>
        <v/>
      </c>
      <c r="G384" s="3" t="str">
        <f t="shared" si="83"/>
        <v/>
      </c>
      <c r="H384" s="4">
        <f t="shared" si="86"/>
        <v>0</v>
      </c>
      <c r="I384" s="17">
        <f t="shared" si="85"/>
        <v>0</v>
      </c>
      <c r="J384" s="13">
        <f t="shared" si="84"/>
        <v>0</v>
      </c>
    </row>
    <row r="385" spans="5:10" x14ac:dyDescent="0.3">
      <c r="E385" s="27" t="s">
        <v>108</v>
      </c>
      <c r="F385" s="3" t="str">
        <f t="shared" si="82"/>
        <v/>
      </c>
      <c r="G385" s="3" t="str">
        <f t="shared" si="83"/>
        <v/>
      </c>
      <c r="H385" s="4">
        <f t="shared" si="86"/>
        <v>0</v>
      </c>
      <c r="I385" s="17">
        <f t="shared" si="85"/>
        <v>0</v>
      </c>
      <c r="J385" s="13">
        <f t="shared" si="84"/>
        <v>0</v>
      </c>
    </row>
    <row r="386" spans="5:10" x14ac:dyDescent="0.3">
      <c r="E386" s="27" t="s">
        <v>108</v>
      </c>
      <c r="F386" s="3" t="str">
        <f t="shared" si="82"/>
        <v/>
      </c>
      <c r="G386" s="3" t="str">
        <f t="shared" si="83"/>
        <v/>
      </c>
      <c r="H386" s="4">
        <f t="shared" si="86"/>
        <v>0</v>
      </c>
      <c r="I386" s="17">
        <f t="shared" si="85"/>
        <v>0</v>
      </c>
      <c r="J386" s="13">
        <f t="shared" si="84"/>
        <v>0</v>
      </c>
    </row>
    <row r="387" spans="5:10" x14ac:dyDescent="0.3">
      <c r="E387" s="27" t="s">
        <v>108</v>
      </c>
      <c r="F387" s="3" t="str">
        <f t="shared" si="82"/>
        <v/>
      </c>
      <c r="G387" s="3" t="str">
        <f t="shared" si="83"/>
        <v/>
      </c>
      <c r="H387" s="4">
        <f t="shared" si="86"/>
        <v>0</v>
      </c>
      <c r="I387" s="17">
        <f t="shared" si="85"/>
        <v>0</v>
      </c>
      <c r="J387" s="13">
        <f t="shared" si="84"/>
        <v>0</v>
      </c>
    </row>
    <row r="388" spans="5:10" x14ac:dyDescent="0.3">
      <c r="E388" s="27" t="s">
        <v>108</v>
      </c>
      <c r="F388" s="3" t="str">
        <f t="shared" si="82"/>
        <v/>
      </c>
      <c r="G388" s="3" t="str">
        <f t="shared" si="83"/>
        <v/>
      </c>
      <c r="H388" s="4">
        <f t="shared" si="86"/>
        <v>0</v>
      </c>
      <c r="I388" s="17">
        <f t="shared" si="85"/>
        <v>0</v>
      </c>
      <c r="J388" s="13">
        <f t="shared" si="84"/>
        <v>0</v>
      </c>
    </row>
    <row r="389" spans="5:10" x14ac:dyDescent="0.3">
      <c r="E389" s="27" t="s">
        <v>108</v>
      </c>
      <c r="F389" s="3" t="str">
        <f t="shared" si="82"/>
        <v/>
      </c>
      <c r="G389" s="3" t="str">
        <f t="shared" si="83"/>
        <v/>
      </c>
      <c r="H389" s="4">
        <f t="shared" si="86"/>
        <v>0</v>
      </c>
      <c r="I389" s="17">
        <f t="shared" si="85"/>
        <v>0</v>
      </c>
      <c r="J389" s="13">
        <f t="shared" si="84"/>
        <v>0</v>
      </c>
    </row>
    <row r="390" spans="5:10" x14ac:dyDescent="0.3">
      <c r="E390" s="27" t="s">
        <v>108</v>
      </c>
      <c r="F390" s="3" t="str">
        <f t="shared" si="82"/>
        <v/>
      </c>
      <c r="G390" s="3" t="str">
        <f t="shared" si="83"/>
        <v/>
      </c>
      <c r="H390" s="4">
        <f t="shared" si="86"/>
        <v>0</v>
      </c>
      <c r="I390" s="17">
        <f t="shared" si="85"/>
        <v>0</v>
      </c>
      <c r="J390" s="13">
        <f t="shared" si="84"/>
        <v>0</v>
      </c>
    </row>
    <row r="391" spans="5:10" x14ac:dyDescent="0.3">
      <c r="E391" s="27" t="s">
        <v>108</v>
      </c>
      <c r="F391" s="3" t="str">
        <f t="shared" si="82"/>
        <v/>
      </c>
      <c r="G391" s="3" t="str">
        <f t="shared" si="83"/>
        <v/>
      </c>
      <c r="H391" s="4">
        <f t="shared" si="86"/>
        <v>0</v>
      </c>
      <c r="I391" s="17">
        <f t="shared" si="85"/>
        <v>0</v>
      </c>
      <c r="J391" s="13">
        <f t="shared" si="84"/>
        <v>0</v>
      </c>
    </row>
    <row r="392" spans="5:10" x14ac:dyDescent="0.3">
      <c r="E392" s="27" t="s">
        <v>108</v>
      </c>
      <c r="F392" s="3" t="str">
        <f t="shared" si="82"/>
        <v/>
      </c>
      <c r="G392" s="3" t="str">
        <f t="shared" si="83"/>
        <v/>
      </c>
      <c r="H392" s="4">
        <f t="shared" si="86"/>
        <v>0</v>
      </c>
      <c r="I392" s="17">
        <f t="shared" si="85"/>
        <v>0</v>
      </c>
      <c r="J392" s="13">
        <f t="shared" si="84"/>
        <v>0</v>
      </c>
    </row>
    <row r="393" spans="5:10" x14ac:dyDescent="0.3">
      <c r="E393" s="27" t="s">
        <v>108</v>
      </c>
      <c r="F393" s="3" t="str">
        <f t="shared" si="82"/>
        <v/>
      </c>
      <c r="G393" s="3" t="str">
        <f t="shared" si="83"/>
        <v/>
      </c>
      <c r="H393" s="4">
        <f t="shared" si="86"/>
        <v>0</v>
      </c>
      <c r="I393" s="17">
        <f t="shared" si="85"/>
        <v>0</v>
      </c>
      <c r="J393" s="13">
        <f t="shared" si="84"/>
        <v>0</v>
      </c>
    </row>
    <row r="394" spans="5:10" x14ac:dyDescent="0.3">
      <c r="E394" s="27" t="s">
        <v>108</v>
      </c>
      <c r="F394" s="3" t="str">
        <f t="shared" si="82"/>
        <v/>
      </c>
      <c r="G394" s="3" t="str">
        <f t="shared" si="83"/>
        <v/>
      </c>
      <c r="H394" s="4">
        <f t="shared" si="86"/>
        <v>0</v>
      </c>
      <c r="I394" s="17">
        <f t="shared" si="85"/>
        <v>0</v>
      </c>
      <c r="J394" s="13">
        <f t="shared" si="84"/>
        <v>0</v>
      </c>
    </row>
    <row r="395" spans="5:10" x14ac:dyDescent="0.3">
      <c r="E395" s="27" t="s">
        <v>108</v>
      </c>
      <c r="F395" s="3" t="str">
        <f t="shared" si="82"/>
        <v/>
      </c>
      <c r="G395" s="3" t="str">
        <f t="shared" si="83"/>
        <v/>
      </c>
      <c r="H395" s="4">
        <f t="shared" si="86"/>
        <v>0</v>
      </c>
      <c r="I395" s="17">
        <f t="shared" si="85"/>
        <v>0</v>
      </c>
      <c r="J395" s="13">
        <f t="shared" si="84"/>
        <v>0</v>
      </c>
    </row>
    <row r="396" spans="5:10" x14ac:dyDescent="0.3">
      <c r="E396" s="27" t="s">
        <v>108</v>
      </c>
      <c r="F396" s="3" t="str">
        <f t="shared" si="82"/>
        <v/>
      </c>
      <c r="G396" s="3" t="str">
        <f t="shared" si="83"/>
        <v/>
      </c>
      <c r="H396" s="4">
        <f t="shared" si="86"/>
        <v>0</v>
      </c>
      <c r="I396" s="17">
        <f t="shared" si="85"/>
        <v>0</v>
      </c>
      <c r="J396" s="13">
        <f t="shared" si="84"/>
        <v>0</v>
      </c>
    </row>
    <row r="397" spans="5:10" x14ac:dyDescent="0.3">
      <c r="E397" s="27" t="s">
        <v>108</v>
      </c>
      <c r="F397" s="3" t="str">
        <f t="shared" si="82"/>
        <v/>
      </c>
      <c r="G397" s="3" t="str">
        <f t="shared" si="83"/>
        <v/>
      </c>
      <c r="H397" s="4">
        <f t="shared" si="86"/>
        <v>0</v>
      </c>
      <c r="I397" s="17">
        <f t="shared" si="85"/>
        <v>0</v>
      </c>
      <c r="J397" s="13">
        <f t="shared" si="84"/>
        <v>0</v>
      </c>
    </row>
    <row r="398" spans="5:10" x14ac:dyDescent="0.3">
      <c r="E398" s="27" t="s">
        <v>108</v>
      </c>
      <c r="F398" s="3" t="str">
        <f t="shared" ref="F398:F461" si="87">IF(E398="New","",IF(E398=E397,G397,TIME(8,30,0)))</f>
        <v/>
      </c>
      <c r="G398" s="3" t="str">
        <f t="shared" si="83"/>
        <v/>
      </c>
      <c r="H398" s="4">
        <f t="shared" si="86"/>
        <v>0</v>
      </c>
      <c r="I398" s="17">
        <f t="shared" si="85"/>
        <v>0</v>
      </c>
      <c r="J398" s="13">
        <f t="shared" si="84"/>
        <v>0</v>
      </c>
    </row>
    <row r="399" spans="5:10" x14ac:dyDescent="0.3">
      <c r="E399" s="27" t="s">
        <v>108</v>
      </c>
      <c r="F399" s="3" t="str">
        <f t="shared" si="87"/>
        <v/>
      </c>
      <c r="G399" s="3" t="str">
        <f t="shared" si="83"/>
        <v/>
      </c>
      <c r="H399" s="4">
        <f t="shared" si="86"/>
        <v>0</v>
      </c>
      <c r="I399" s="17">
        <f t="shared" si="85"/>
        <v>0</v>
      </c>
      <c r="J399" s="13">
        <f t="shared" si="84"/>
        <v>0</v>
      </c>
    </row>
    <row r="400" spans="5:10" x14ac:dyDescent="0.3">
      <c r="E400" s="27" t="s">
        <v>108</v>
      </c>
      <c r="F400" s="3" t="str">
        <f t="shared" si="87"/>
        <v/>
      </c>
      <c r="G400" s="3" t="str">
        <f t="shared" si="83"/>
        <v/>
      </c>
      <c r="H400" s="4">
        <f t="shared" si="86"/>
        <v>0</v>
      </c>
      <c r="I400" s="17">
        <f t="shared" si="85"/>
        <v>0</v>
      </c>
      <c r="J400" s="13">
        <f t="shared" si="84"/>
        <v>0</v>
      </c>
    </row>
    <row r="401" spans="5:10" x14ac:dyDescent="0.3">
      <c r="E401" s="27" t="s">
        <v>108</v>
      </c>
      <c r="F401" s="3" t="str">
        <f t="shared" si="87"/>
        <v/>
      </c>
      <c r="G401" s="3" t="str">
        <f t="shared" ref="G401:G464" si="88">IF(E401="New","",F401+(TIME(7,30,0)-TIME(INT(J401),INT((J401-INT(J401))*60),0)))</f>
        <v/>
      </c>
      <c r="H401" s="4">
        <f t="shared" si="86"/>
        <v>0</v>
      </c>
      <c r="I401" s="17">
        <f t="shared" si="85"/>
        <v>0</v>
      </c>
      <c r="J401" s="13">
        <f t="shared" ref="J401:J464" si="89">IF(E401=E400,I400,0)</f>
        <v>0</v>
      </c>
    </row>
    <row r="402" spans="5:10" x14ac:dyDescent="0.3">
      <c r="E402" s="27" t="s">
        <v>108</v>
      </c>
      <c r="F402" s="3" t="str">
        <f t="shared" si="87"/>
        <v/>
      </c>
      <c r="G402" s="3" t="str">
        <f t="shared" si="88"/>
        <v/>
      </c>
      <c r="H402" s="4">
        <f t="shared" si="86"/>
        <v>0</v>
      </c>
      <c r="I402" s="17">
        <f t="shared" si="85"/>
        <v>0</v>
      </c>
      <c r="J402" s="13">
        <f t="shared" si="89"/>
        <v>0</v>
      </c>
    </row>
    <row r="403" spans="5:10" x14ac:dyDescent="0.3">
      <c r="E403" s="27" t="s">
        <v>108</v>
      </c>
      <c r="F403" s="3" t="str">
        <f t="shared" si="87"/>
        <v/>
      </c>
      <c r="G403" s="3" t="str">
        <f t="shared" si="88"/>
        <v/>
      </c>
      <c r="H403" s="4">
        <f t="shared" si="86"/>
        <v>0</v>
      </c>
      <c r="I403" s="17">
        <f t="shared" si="85"/>
        <v>0</v>
      </c>
      <c r="J403" s="13">
        <f t="shared" si="89"/>
        <v>0</v>
      </c>
    </row>
    <row r="404" spans="5:10" x14ac:dyDescent="0.3">
      <c r="E404" s="27" t="s">
        <v>108</v>
      </c>
      <c r="F404" s="3" t="str">
        <f t="shared" si="87"/>
        <v/>
      </c>
      <c r="G404" s="3" t="str">
        <f t="shared" si="88"/>
        <v/>
      </c>
      <c r="H404" s="4">
        <f t="shared" si="86"/>
        <v>0</v>
      </c>
      <c r="I404" s="17">
        <f t="shared" si="85"/>
        <v>0</v>
      </c>
      <c r="J404" s="13">
        <f t="shared" si="89"/>
        <v>0</v>
      </c>
    </row>
    <row r="405" spans="5:10" x14ac:dyDescent="0.3">
      <c r="E405" s="27" t="s">
        <v>108</v>
      </c>
      <c r="F405" s="3" t="str">
        <f t="shared" si="87"/>
        <v/>
      </c>
      <c r="G405" s="3" t="str">
        <f t="shared" si="88"/>
        <v/>
      </c>
      <c r="H405" s="4">
        <f t="shared" si="86"/>
        <v>0</v>
      </c>
      <c r="I405" s="17">
        <f t="shared" si="85"/>
        <v>0</v>
      </c>
      <c r="J405" s="13">
        <f t="shared" si="89"/>
        <v>0</v>
      </c>
    </row>
    <row r="406" spans="5:10" x14ac:dyDescent="0.3">
      <c r="E406" s="27" t="s">
        <v>108</v>
      </c>
      <c r="F406" s="3" t="str">
        <f t="shared" si="87"/>
        <v/>
      </c>
      <c r="G406" s="3" t="str">
        <f t="shared" si="88"/>
        <v/>
      </c>
      <c r="H406" s="4">
        <f t="shared" si="86"/>
        <v>0</v>
      </c>
      <c r="I406" s="17">
        <f t="shared" si="85"/>
        <v>0</v>
      </c>
      <c r="J406" s="13">
        <f t="shared" si="89"/>
        <v>0</v>
      </c>
    </row>
    <row r="407" spans="5:10" x14ac:dyDescent="0.3">
      <c r="E407" s="27" t="s">
        <v>108</v>
      </c>
      <c r="F407" s="3" t="str">
        <f t="shared" si="87"/>
        <v/>
      </c>
      <c r="G407" s="3" t="str">
        <f t="shared" si="88"/>
        <v/>
      </c>
      <c r="H407" s="4">
        <f t="shared" si="86"/>
        <v>0</v>
      </c>
      <c r="I407" s="17">
        <f t="shared" si="85"/>
        <v>0</v>
      </c>
      <c r="J407" s="13">
        <f t="shared" si="89"/>
        <v>0</v>
      </c>
    </row>
    <row r="408" spans="5:10" x14ac:dyDescent="0.3">
      <c r="E408" s="27" t="s">
        <v>108</v>
      </c>
      <c r="F408" s="3" t="str">
        <f t="shared" si="87"/>
        <v/>
      </c>
      <c r="G408" s="3" t="str">
        <f t="shared" si="88"/>
        <v/>
      </c>
      <c r="H408" s="4">
        <f t="shared" si="86"/>
        <v>0</v>
      </c>
      <c r="I408" s="17">
        <f t="shared" si="85"/>
        <v>0</v>
      </c>
      <c r="J408" s="13">
        <f t="shared" si="89"/>
        <v>0</v>
      </c>
    </row>
    <row r="409" spans="5:10" x14ac:dyDescent="0.3">
      <c r="E409" s="27" t="s">
        <v>108</v>
      </c>
      <c r="F409" s="3" t="str">
        <f t="shared" si="87"/>
        <v/>
      </c>
      <c r="G409" s="3" t="str">
        <f t="shared" si="88"/>
        <v/>
      </c>
      <c r="H409" s="4">
        <f t="shared" si="86"/>
        <v>0</v>
      </c>
      <c r="I409" s="17">
        <f t="shared" si="85"/>
        <v>0</v>
      </c>
      <c r="J409" s="13">
        <f t="shared" si="89"/>
        <v>0</v>
      </c>
    </row>
    <row r="410" spans="5:10" x14ac:dyDescent="0.3">
      <c r="E410" s="27" t="s">
        <v>108</v>
      </c>
      <c r="F410" s="3" t="str">
        <f t="shared" si="87"/>
        <v/>
      </c>
      <c r="G410" s="3" t="str">
        <f t="shared" si="88"/>
        <v/>
      </c>
      <c r="H410" s="4">
        <f t="shared" si="86"/>
        <v>0</v>
      </c>
      <c r="I410" s="17">
        <f t="shared" si="85"/>
        <v>0</v>
      </c>
      <c r="J410" s="13">
        <f t="shared" si="89"/>
        <v>0</v>
      </c>
    </row>
    <row r="411" spans="5:10" x14ac:dyDescent="0.3">
      <c r="E411" s="27" t="s">
        <v>108</v>
      </c>
      <c r="F411" s="3" t="str">
        <f t="shared" si="87"/>
        <v/>
      </c>
      <c r="G411" s="3" t="str">
        <f t="shared" si="88"/>
        <v/>
      </c>
      <c r="H411" s="4">
        <f t="shared" si="86"/>
        <v>0</v>
      </c>
      <c r="I411" s="17">
        <f t="shared" si="85"/>
        <v>0</v>
      </c>
      <c r="J411" s="13">
        <f t="shared" si="89"/>
        <v>0</v>
      </c>
    </row>
    <row r="412" spans="5:10" x14ac:dyDescent="0.3">
      <c r="E412" s="27" t="s">
        <v>108</v>
      </c>
      <c r="F412" s="3" t="str">
        <f t="shared" si="87"/>
        <v/>
      </c>
      <c r="G412" s="3" t="str">
        <f t="shared" si="88"/>
        <v/>
      </c>
      <c r="H412" s="4">
        <f t="shared" si="86"/>
        <v>0</v>
      </c>
      <c r="I412" s="17">
        <f t="shared" si="85"/>
        <v>0</v>
      </c>
      <c r="J412" s="13">
        <f t="shared" si="89"/>
        <v>0</v>
      </c>
    </row>
    <row r="413" spans="5:10" x14ac:dyDescent="0.3">
      <c r="E413" s="27" t="s">
        <v>108</v>
      </c>
      <c r="F413" s="3" t="str">
        <f t="shared" si="87"/>
        <v/>
      </c>
      <c r="G413" s="3" t="str">
        <f t="shared" si="88"/>
        <v/>
      </c>
      <c r="H413" s="4">
        <f t="shared" si="86"/>
        <v>0</v>
      </c>
      <c r="I413" s="17">
        <f t="shared" si="85"/>
        <v>0</v>
      </c>
      <c r="J413" s="13">
        <f t="shared" si="89"/>
        <v>0</v>
      </c>
    </row>
    <row r="414" spans="5:10" x14ac:dyDescent="0.3">
      <c r="E414" s="27" t="s">
        <v>108</v>
      </c>
      <c r="F414" s="3" t="str">
        <f t="shared" si="87"/>
        <v/>
      </c>
      <c r="G414" s="3" t="str">
        <f t="shared" si="88"/>
        <v/>
      </c>
      <c r="H414" s="4">
        <f t="shared" si="86"/>
        <v>0</v>
      </c>
      <c r="I414" s="17">
        <f t="shared" si="85"/>
        <v>0</v>
      </c>
      <c r="J414" s="13">
        <f t="shared" si="89"/>
        <v>0</v>
      </c>
    </row>
    <row r="415" spans="5:10" x14ac:dyDescent="0.3">
      <c r="E415" s="27" t="s">
        <v>108</v>
      </c>
      <c r="F415" s="3" t="str">
        <f t="shared" si="87"/>
        <v/>
      </c>
      <c r="G415" s="3" t="str">
        <f t="shared" si="88"/>
        <v/>
      </c>
      <c r="H415" s="4">
        <f t="shared" si="86"/>
        <v>0</v>
      </c>
      <c r="I415" s="17">
        <f t="shared" si="85"/>
        <v>0</v>
      </c>
      <c r="J415" s="13">
        <f t="shared" si="89"/>
        <v>0</v>
      </c>
    </row>
    <row r="416" spans="5:10" x14ac:dyDescent="0.3">
      <c r="E416" s="27" t="s">
        <v>108</v>
      </c>
      <c r="F416" s="3" t="str">
        <f t="shared" si="87"/>
        <v/>
      </c>
      <c r="G416" s="3" t="str">
        <f t="shared" si="88"/>
        <v/>
      </c>
      <c r="H416" s="4">
        <f t="shared" si="86"/>
        <v>0</v>
      </c>
      <c r="I416" s="17">
        <f t="shared" si="85"/>
        <v>0</v>
      </c>
      <c r="J416" s="13">
        <f t="shared" si="89"/>
        <v>0</v>
      </c>
    </row>
    <row r="417" spans="5:10" x14ac:dyDescent="0.3">
      <c r="E417" s="27" t="s">
        <v>108</v>
      </c>
      <c r="F417" s="3" t="str">
        <f t="shared" si="87"/>
        <v/>
      </c>
      <c r="G417" s="3" t="str">
        <f t="shared" si="88"/>
        <v/>
      </c>
      <c r="H417" s="4">
        <f t="shared" si="86"/>
        <v>0</v>
      </c>
      <c r="I417" s="17">
        <f t="shared" ref="I417:I480" si="90">IF(E417=E416,H417+I416,H417)</f>
        <v>0</v>
      </c>
      <c r="J417" s="13">
        <f t="shared" si="89"/>
        <v>0</v>
      </c>
    </row>
    <row r="418" spans="5:10" x14ac:dyDescent="0.3">
      <c r="E418" s="27" t="s">
        <v>108</v>
      </c>
      <c r="F418" s="3" t="str">
        <f t="shared" si="87"/>
        <v/>
      </c>
      <c r="G418" s="3" t="str">
        <f t="shared" si="88"/>
        <v/>
      </c>
      <c r="H418" s="4">
        <f t="shared" si="86"/>
        <v>0</v>
      </c>
      <c r="I418" s="17">
        <f t="shared" si="90"/>
        <v>0</v>
      </c>
      <c r="J418" s="13">
        <f t="shared" si="89"/>
        <v>0</v>
      </c>
    </row>
    <row r="419" spans="5:10" x14ac:dyDescent="0.3">
      <c r="E419" s="27" t="s">
        <v>108</v>
      </c>
      <c r="F419" s="3" t="str">
        <f t="shared" si="87"/>
        <v/>
      </c>
      <c r="G419" s="3" t="str">
        <f t="shared" si="88"/>
        <v/>
      </c>
      <c r="H419" s="4">
        <f t="shared" si="86"/>
        <v>0</v>
      </c>
      <c r="I419" s="17">
        <f t="shared" si="90"/>
        <v>0</v>
      </c>
      <c r="J419" s="13">
        <f t="shared" si="89"/>
        <v>0</v>
      </c>
    </row>
    <row r="420" spans="5:10" x14ac:dyDescent="0.3">
      <c r="E420" s="27" t="s">
        <v>108</v>
      </c>
      <c r="F420" s="3" t="str">
        <f t="shared" si="87"/>
        <v/>
      </c>
      <c r="G420" s="3" t="str">
        <f t="shared" si="88"/>
        <v/>
      </c>
      <c r="H420" s="4">
        <f t="shared" si="86"/>
        <v>0</v>
      </c>
      <c r="I420" s="17">
        <f t="shared" si="90"/>
        <v>0</v>
      </c>
      <c r="J420" s="13">
        <f t="shared" si="89"/>
        <v>0</v>
      </c>
    </row>
    <row r="421" spans="5:10" x14ac:dyDescent="0.3">
      <c r="E421" s="27" t="s">
        <v>108</v>
      </c>
      <c r="F421" s="3" t="str">
        <f t="shared" si="87"/>
        <v/>
      </c>
      <c r="G421" s="3" t="str">
        <f t="shared" si="88"/>
        <v/>
      </c>
      <c r="H421" s="4">
        <f t="shared" si="86"/>
        <v>0</v>
      </c>
      <c r="I421" s="17">
        <f t="shared" si="90"/>
        <v>0</v>
      </c>
      <c r="J421" s="13">
        <f t="shared" si="89"/>
        <v>0</v>
      </c>
    </row>
    <row r="422" spans="5:10" x14ac:dyDescent="0.3">
      <c r="E422" s="27" t="s">
        <v>108</v>
      </c>
      <c r="F422" s="3" t="str">
        <f t="shared" si="87"/>
        <v/>
      </c>
      <c r="G422" s="3" t="str">
        <f t="shared" si="88"/>
        <v/>
      </c>
      <c r="H422" s="4">
        <f t="shared" si="86"/>
        <v>0</v>
      </c>
      <c r="I422" s="17">
        <f t="shared" si="90"/>
        <v>0</v>
      </c>
      <c r="J422" s="13">
        <f t="shared" si="89"/>
        <v>0</v>
      </c>
    </row>
    <row r="423" spans="5:10" x14ac:dyDescent="0.3">
      <c r="E423" s="27" t="s">
        <v>108</v>
      </c>
      <c r="F423" s="3" t="str">
        <f t="shared" si="87"/>
        <v/>
      </c>
      <c r="G423" s="3" t="str">
        <f t="shared" si="88"/>
        <v/>
      </c>
      <c r="H423" s="4">
        <f t="shared" si="86"/>
        <v>0</v>
      </c>
      <c r="I423" s="17">
        <f t="shared" si="90"/>
        <v>0</v>
      </c>
      <c r="J423" s="13">
        <f t="shared" si="89"/>
        <v>0</v>
      </c>
    </row>
    <row r="424" spans="5:10" x14ac:dyDescent="0.3">
      <c r="E424" s="27" t="s">
        <v>108</v>
      </c>
      <c r="F424" s="3" t="str">
        <f t="shared" si="87"/>
        <v/>
      </c>
      <c r="G424" s="3" t="str">
        <f t="shared" si="88"/>
        <v/>
      </c>
      <c r="H424" s="4">
        <f t="shared" si="86"/>
        <v>0</v>
      </c>
      <c r="I424" s="17">
        <f t="shared" si="90"/>
        <v>0</v>
      </c>
      <c r="J424" s="13">
        <f t="shared" si="89"/>
        <v>0</v>
      </c>
    </row>
    <row r="425" spans="5:10" x14ac:dyDescent="0.3">
      <c r="E425" s="27" t="s">
        <v>108</v>
      </c>
      <c r="F425" s="3" t="str">
        <f t="shared" si="87"/>
        <v/>
      </c>
      <c r="G425" s="3" t="str">
        <f t="shared" si="88"/>
        <v/>
      </c>
      <c r="H425" s="4">
        <f t="shared" si="86"/>
        <v>0</v>
      </c>
      <c r="I425" s="17">
        <f t="shared" si="90"/>
        <v>0</v>
      </c>
      <c r="J425" s="13">
        <f t="shared" si="89"/>
        <v>0</v>
      </c>
    </row>
    <row r="426" spans="5:10" x14ac:dyDescent="0.3">
      <c r="E426" s="27" t="s">
        <v>108</v>
      </c>
      <c r="F426" s="3" t="str">
        <f t="shared" si="87"/>
        <v/>
      </c>
      <c r="G426" s="3" t="str">
        <f t="shared" si="88"/>
        <v/>
      </c>
      <c r="H426" s="4">
        <f t="shared" si="86"/>
        <v>0</v>
      </c>
      <c r="I426" s="17">
        <f t="shared" si="90"/>
        <v>0</v>
      </c>
      <c r="J426" s="13">
        <f t="shared" si="89"/>
        <v>0</v>
      </c>
    </row>
    <row r="427" spans="5:10" x14ac:dyDescent="0.3">
      <c r="E427" s="27" t="s">
        <v>108</v>
      </c>
      <c r="F427" s="3" t="str">
        <f t="shared" si="87"/>
        <v/>
      </c>
      <c r="G427" s="3" t="str">
        <f t="shared" si="88"/>
        <v/>
      </c>
      <c r="H427" s="4">
        <f t="shared" ref="H427:H488" si="91">IF(AND(C427&lt;&gt;"",F427&lt;&gt;"",G427&lt;&gt;""),(G427-F427)*24,0)</f>
        <v>0</v>
      </c>
      <c r="I427" s="17">
        <f t="shared" si="90"/>
        <v>0</v>
      </c>
      <c r="J427" s="13">
        <f t="shared" si="89"/>
        <v>0</v>
      </c>
    </row>
    <row r="428" spans="5:10" x14ac:dyDescent="0.3">
      <c r="E428" s="27" t="s">
        <v>108</v>
      </c>
      <c r="F428" s="3" t="str">
        <f t="shared" si="87"/>
        <v/>
      </c>
      <c r="G428" s="3" t="str">
        <f t="shared" si="88"/>
        <v/>
      </c>
      <c r="H428" s="4">
        <f t="shared" si="91"/>
        <v>0</v>
      </c>
      <c r="I428" s="17">
        <f t="shared" si="90"/>
        <v>0</v>
      </c>
      <c r="J428" s="13">
        <f t="shared" si="89"/>
        <v>0</v>
      </c>
    </row>
    <row r="429" spans="5:10" x14ac:dyDescent="0.3">
      <c r="E429" s="27" t="s">
        <v>108</v>
      </c>
      <c r="F429" s="3" t="str">
        <f t="shared" si="87"/>
        <v/>
      </c>
      <c r="G429" s="3" t="str">
        <f t="shared" si="88"/>
        <v/>
      </c>
      <c r="H429" s="4">
        <f t="shared" si="91"/>
        <v>0</v>
      </c>
      <c r="I429" s="17">
        <f t="shared" si="90"/>
        <v>0</v>
      </c>
      <c r="J429" s="13">
        <f t="shared" si="89"/>
        <v>0</v>
      </c>
    </row>
    <row r="430" spans="5:10" x14ac:dyDescent="0.3">
      <c r="E430" s="27" t="s">
        <v>108</v>
      </c>
      <c r="F430" s="3" t="str">
        <f t="shared" si="87"/>
        <v/>
      </c>
      <c r="G430" s="3" t="str">
        <f t="shared" si="88"/>
        <v/>
      </c>
      <c r="H430" s="4">
        <f t="shared" si="91"/>
        <v>0</v>
      </c>
      <c r="I430" s="17">
        <f t="shared" si="90"/>
        <v>0</v>
      </c>
      <c r="J430" s="13">
        <f t="shared" si="89"/>
        <v>0</v>
      </c>
    </row>
    <row r="431" spans="5:10" x14ac:dyDescent="0.3">
      <c r="E431" s="27" t="s">
        <v>108</v>
      </c>
      <c r="F431" s="3" t="str">
        <f t="shared" si="87"/>
        <v/>
      </c>
      <c r="G431" s="3" t="str">
        <f t="shared" si="88"/>
        <v/>
      </c>
      <c r="H431" s="4">
        <f t="shared" si="91"/>
        <v>0</v>
      </c>
      <c r="I431" s="17">
        <f t="shared" si="90"/>
        <v>0</v>
      </c>
      <c r="J431" s="13">
        <f t="shared" si="89"/>
        <v>0</v>
      </c>
    </row>
    <row r="432" spans="5:10" x14ac:dyDescent="0.3">
      <c r="E432" s="27" t="s">
        <v>108</v>
      </c>
      <c r="F432" s="3" t="str">
        <f t="shared" si="87"/>
        <v/>
      </c>
      <c r="G432" s="3" t="str">
        <f t="shared" si="88"/>
        <v/>
      </c>
      <c r="H432" s="4">
        <f t="shared" si="91"/>
        <v>0</v>
      </c>
      <c r="I432" s="17">
        <f t="shared" si="90"/>
        <v>0</v>
      </c>
      <c r="J432" s="13">
        <f t="shared" si="89"/>
        <v>0</v>
      </c>
    </row>
    <row r="433" spans="5:10" x14ac:dyDescent="0.3">
      <c r="E433" s="27" t="s">
        <v>108</v>
      </c>
      <c r="F433" s="3" t="str">
        <f t="shared" si="87"/>
        <v/>
      </c>
      <c r="G433" s="3" t="str">
        <f t="shared" si="88"/>
        <v/>
      </c>
      <c r="H433" s="4">
        <f t="shared" si="91"/>
        <v>0</v>
      </c>
      <c r="I433" s="17">
        <f t="shared" si="90"/>
        <v>0</v>
      </c>
      <c r="J433" s="13">
        <f t="shared" si="89"/>
        <v>0</v>
      </c>
    </row>
    <row r="434" spans="5:10" x14ac:dyDescent="0.3">
      <c r="E434" s="27" t="s">
        <v>108</v>
      </c>
      <c r="F434" s="3" t="str">
        <f t="shared" si="87"/>
        <v/>
      </c>
      <c r="G434" s="3" t="str">
        <f t="shared" si="88"/>
        <v/>
      </c>
      <c r="H434" s="4">
        <f t="shared" si="91"/>
        <v>0</v>
      </c>
      <c r="I434" s="17">
        <f t="shared" si="90"/>
        <v>0</v>
      </c>
      <c r="J434" s="13">
        <f t="shared" si="89"/>
        <v>0</v>
      </c>
    </row>
    <row r="435" spans="5:10" x14ac:dyDescent="0.3">
      <c r="E435" s="27" t="s">
        <v>108</v>
      </c>
      <c r="F435" s="3" t="str">
        <f t="shared" si="87"/>
        <v/>
      </c>
      <c r="G435" s="3" t="str">
        <f t="shared" si="88"/>
        <v/>
      </c>
      <c r="H435" s="4">
        <f t="shared" si="91"/>
        <v>0</v>
      </c>
      <c r="I435" s="17">
        <f t="shared" si="90"/>
        <v>0</v>
      </c>
      <c r="J435" s="13">
        <f t="shared" si="89"/>
        <v>0</v>
      </c>
    </row>
    <row r="436" spans="5:10" x14ac:dyDescent="0.3">
      <c r="E436" s="27" t="s">
        <v>108</v>
      </c>
      <c r="F436" s="3" t="str">
        <f t="shared" si="87"/>
        <v/>
      </c>
      <c r="G436" s="3" t="str">
        <f t="shared" si="88"/>
        <v/>
      </c>
      <c r="H436" s="4">
        <f t="shared" si="91"/>
        <v>0</v>
      </c>
      <c r="I436" s="17">
        <f t="shared" si="90"/>
        <v>0</v>
      </c>
      <c r="J436" s="13">
        <f t="shared" si="89"/>
        <v>0</v>
      </c>
    </row>
    <row r="437" spans="5:10" x14ac:dyDescent="0.3">
      <c r="E437" s="27" t="s">
        <v>108</v>
      </c>
      <c r="F437" s="3" t="str">
        <f t="shared" si="87"/>
        <v/>
      </c>
      <c r="G437" s="3" t="str">
        <f t="shared" si="88"/>
        <v/>
      </c>
      <c r="H437" s="4">
        <f t="shared" si="91"/>
        <v>0</v>
      </c>
      <c r="I437" s="17">
        <f t="shared" si="90"/>
        <v>0</v>
      </c>
      <c r="J437" s="13">
        <f t="shared" si="89"/>
        <v>0</v>
      </c>
    </row>
    <row r="438" spans="5:10" x14ac:dyDescent="0.3">
      <c r="E438" s="27" t="s">
        <v>108</v>
      </c>
      <c r="F438" s="3" t="str">
        <f t="shared" si="87"/>
        <v/>
      </c>
      <c r="G438" s="3" t="str">
        <f t="shared" si="88"/>
        <v/>
      </c>
      <c r="H438" s="4">
        <f t="shared" si="91"/>
        <v>0</v>
      </c>
      <c r="I438" s="17">
        <f t="shared" si="90"/>
        <v>0</v>
      </c>
      <c r="J438" s="13">
        <f t="shared" si="89"/>
        <v>0</v>
      </c>
    </row>
    <row r="439" spans="5:10" x14ac:dyDescent="0.3">
      <c r="E439" s="27" t="s">
        <v>108</v>
      </c>
      <c r="F439" s="3" t="str">
        <f t="shared" si="87"/>
        <v/>
      </c>
      <c r="G439" s="3" t="str">
        <f t="shared" si="88"/>
        <v/>
      </c>
      <c r="H439" s="4">
        <f t="shared" si="91"/>
        <v>0</v>
      </c>
      <c r="I439" s="17">
        <f t="shared" si="90"/>
        <v>0</v>
      </c>
      <c r="J439" s="13">
        <f t="shared" si="89"/>
        <v>0</v>
      </c>
    </row>
    <row r="440" spans="5:10" x14ac:dyDescent="0.3">
      <c r="E440" s="27" t="s">
        <v>108</v>
      </c>
      <c r="F440" s="3" t="str">
        <f t="shared" si="87"/>
        <v/>
      </c>
      <c r="G440" s="3" t="str">
        <f t="shared" si="88"/>
        <v/>
      </c>
      <c r="H440" s="4">
        <f t="shared" si="91"/>
        <v>0</v>
      </c>
      <c r="I440" s="17">
        <f t="shared" si="90"/>
        <v>0</v>
      </c>
      <c r="J440" s="13">
        <f t="shared" si="89"/>
        <v>0</v>
      </c>
    </row>
    <row r="441" spans="5:10" x14ac:dyDescent="0.3">
      <c r="E441" s="27" t="s">
        <v>108</v>
      </c>
      <c r="F441" s="3" t="str">
        <f t="shared" si="87"/>
        <v/>
      </c>
      <c r="G441" s="3" t="str">
        <f t="shared" si="88"/>
        <v/>
      </c>
      <c r="H441" s="4">
        <f t="shared" si="91"/>
        <v>0</v>
      </c>
      <c r="I441" s="17">
        <f t="shared" si="90"/>
        <v>0</v>
      </c>
      <c r="J441" s="13">
        <f t="shared" si="89"/>
        <v>0</v>
      </c>
    </row>
    <row r="442" spans="5:10" x14ac:dyDescent="0.3">
      <c r="E442" s="27" t="s">
        <v>108</v>
      </c>
      <c r="F442" s="3" t="str">
        <f t="shared" si="87"/>
        <v/>
      </c>
      <c r="G442" s="3" t="str">
        <f t="shared" si="88"/>
        <v/>
      </c>
      <c r="H442" s="4">
        <f t="shared" si="91"/>
        <v>0</v>
      </c>
      <c r="I442" s="17">
        <f t="shared" si="90"/>
        <v>0</v>
      </c>
      <c r="J442" s="13">
        <f t="shared" si="89"/>
        <v>0</v>
      </c>
    </row>
    <row r="443" spans="5:10" x14ac:dyDescent="0.3">
      <c r="E443" s="27" t="s">
        <v>108</v>
      </c>
      <c r="F443" s="3" t="str">
        <f t="shared" si="87"/>
        <v/>
      </c>
      <c r="G443" s="3" t="str">
        <f t="shared" si="88"/>
        <v/>
      </c>
      <c r="H443" s="4">
        <f t="shared" si="91"/>
        <v>0</v>
      </c>
      <c r="I443" s="17">
        <f t="shared" si="90"/>
        <v>0</v>
      </c>
      <c r="J443" s="13">
        <f t="shared" si="89"/>
        <v>0</v>
      </c>
    </row>
    <row r="444" spans="5:10" x14ac:dyDescent="0.3">
      <c r="E444" s="27" t="s">
        <v>108</v>
      </c>
      <c r="F444" s="3" t="str">
        <f t="shared" si="87"/>
        <v/>
      </c>
      <c r="G444" s="3" t="str">
        <f t="shared" si="88"/>
        <v/>
      </c>
      <c r="H444" s="4">
        <f t="shared" si="91"/>
        <v>0</v>
      </c>
      <c r="I444" s="17">
        <f t="shared" si="90"/>
        <v>0</v>
      </c>
      <c r="J444" s="13">
        <f t="shared" si="89"/>
        <v>0</v>
      </c>
    </row>
    <row r="445" spans="5:10" x14ac:dyDescent="0.3">
      <c r="E445" s="27" t="s">
        <v>108</v>
      </c>
      <c r="F445" s="3" t="str">
        <f t="shared" si="87"/>
        <v/>
      </c>
      <c r="G445" s="3" t="str">
        <f t="shared" si="88"/>
        <v/>
      </c>
      <c r="H445" s="4">
        <f t="shared" si="91"/>
        <v>0</v>
      </c>
      <c r="I445" s="17">
        <f t="shared" si="90"/>
        <v>0</v>
      </c>
      <c r="J445" s="13">
        <f t="shared" si="89"/>
        <v>0</v>
      </c>
    </row>
    <row r="446" spans="5:10" x14ac:dyDescent="0.3">
      <c r="E446" s="27" t="s">
        <v>108</v>
      </c>
      <c r="F446" s="3" t="str">
        <f t="shared" si="87"/>
        <v/>
      </c>
      <c r="G446" s="3" t="str">
        <f t="shared" si="88"/>
        <v/>
      </c>
      <c r="H446" s="4">
        <f t="shared" si="91"/>
        <v>0</v>
      </c>
      <c r="I446" s="17">
        <f t="shared" si="90"/>
        <v>0</v>
      </c>
      <c r="J446" s="13">
        <f t="shared" si="89"/>
        <v>0</v>
      </c>
    </row>
    <row r="447" spans="5:10" x14ac:dyDescent="0.3">
      <c r="E447" s="27" t="s">
        <v>108</v>
      </c>
      <c r="F447" s="3" t="str">
        <f t="shared" si="87"/>
        <v/>
      </c>
      <c r="G447" s="3" t="str">
        <f t="shared" si="88"/>
        <v/>
      </c>
      <c r="H447" s="4">
        <f t="shared" si="91"/>
        <v>0</v>
      </c>
      <c r="I447" s="17">
        <f t="shared" si="90"/>
        <v>0</v>
      </c>
      <c r="J447" s="13">
        <f t="shared" si="89"/>
        <v>0</v>
      </c>
    </row>
    <row r="448" spans="5:10" x14ac:dyDescent="0.3">
      <c r="E448" s="27" t="s">
        <v>108</v>
      </c>
      <c r="F448" s="3" t="str">
        <f t="shared" si="87"/>
        <v/>
      </c>
      <c r="G448" s="3" t="str">
        <f t="shared" si="88"/>
        <v/>
      </c>
      <c r="H448" s="4">
        <f t="shared" si="91"/>
        <v>0</v>
      </c>
      <c r="I448" s="17">
        <f t="shared" si="90"/>
        <v>0</v>
      </c>
      <c r="J448" s="13">
        <f t="shared" si="89"/>
        <v>0</v>
      </c>
    </row>
    <row r="449" spans="5:10" x14ac:dyDescent="0.3">
      <c r="E449" s="27" t="s">
        <v>108</v>
      </c>
      <c r="F449" s="3" t="str">
        <f t="shared" si="87"/>
        <v/>
      </c>
      <c r="G449" s="3" t="str">
        <f t="shared" si="88"/>
        <v/>
      </c>
      <c r="H449" s="4">
        <f t="shared" si="91"/>
        <v>0</v>
      </c>
      <c r="I449" s="17">
        <f t="shared" si="90"/>
        <v>0</v>
      </c>
      <c r="J449" s="13">
        <f t="shared" si="89"/>
        <v>0</v>
      </c>
    </row>
    <row r="450" spans="5:10" x14ac:dyDescent="0.3">
      <c r="E450" s="27" t="s">
        <v>108</v>
      </c>
      <c r="F450" s="3" t="str">
        <f t="shared" si="87"/>
        <v/>
      </c>
      <c r="G450" s="3" t="str">
        <f t="shared" si="88"/>
        <v/>
      </c>
      <c r="H450" s="4">
        <f t="shared" si="91"/>
        <v>0</v>
      </c>
      <c r="I450" s="17">
        <f t="shared" si="90"/>
        <v>0</v>
      </c>
      <c r="J450" s="13">
        <f t="shared" si="89"/>
        <v>0</v>
      </c>
    </row>
    <row r="451" spans="5:10" x14ac:dyDescent="0.3">
      <c r="E451" s="27" t="s">
        <v>108</v>
      </c>
      <c r="F451" s="3" t="str">
        <f t="shared" si="87"/>
        <v/>
      </c>
      <c r="G451" s="3" t="str">
        <f t="shared" si="88"/>
        <v/>
      </c>
      <c r="H451" s="4">
        <f t="shared" si="91"/>
        <v>0</v>
      </c>
      <c r="I451" s="17">
        <f t="shared" si="90"/>
        <v>0</v>
      </c>
      <c r="J451" s="13">
        <f t="shared" si="89"/>
        <v>0</v>
      </c>
    </row>
    <row r="452" spans="5:10" x14ac:dyDescent="0.3">
      <c r="E452" s="27" t="s">
        <v>108</v>
      </c>
      <c r="F452" s="3" t="str">
        <f t="shared" si="87"/>
        <v/>
      </c>
      <c r="G452" s="3" t="str">
        <f t="shared" si="88"/>
        <v/>
      </c>
      <c r="H452" s="4">
        <f t="shared" si="91"/>
        <v>0</v>
      </c>
      <c r="I452" s="17">
        <f t="shared" si="90"/>
        <v>0</v>
      </c>
      <c r="J452" s="13">
        <f t="shared" si="89"/>
        <v>0</v>
      </c>
    </row>
    <row r="453" spans="5:10" x14ac:dyDescent="0.3">
      <c r="E453" s="27" t="s">
        <v>108</v>
      </c>
      <c r="F453" s="3" t="str">
        <f t="shared" si="87"/>
        <v/>
      </c>
      <c r="G453" s="3" t="str">
        <f t="shared" si="88"/>
        <v/>
      </c>
      <c r="H453" s="4">
        <f t="shared" si="91"/>
        <v>0</v>
      </c>
      <c r="I453" s="17">
        <f t="shared" si="90"/>
        <v>0</v>
      </c>
      <c r="J453" s="13">
        <f t="shared" si="89"/>
        <v>0</v>
      </c>
    </row>
    <row r="454" spans="5:10" x14ac:dyDescent="0.3">
      <c r="E454" s="27" t="s">
        <v>108</v>
      </c>
      <c r="F454" s="3" t="str">
        <f t="shared" si="87"/>
        <v/>
      </c>
      <c r="G454" s="3" t="str">
        <f t="shared" si="88"/>
        <v/>
      </c>
      <c r="H454" s="4">
        <f t="shared" si="91"/>
        <v>0</v>
      </c>
      <c r="I454" s="17">
        <f t="shared" si="90"/>
        <v>0</v>
      </c>
      <c r="J454" s="13">
        <f t="shared" si="89"/>
        <v>0</v>
      </c>
    </row>
    <row r="455" spans="5:10" x14ac:dyDescent="0.3">
      <c r="E455" s="27" t="s">
        <v>108</v>
      </c>
      <c r="F455" s="3" t="str">
        <f t="shared" si="87"/>
        <v/>
      </c>
      <c r="G455" s="3" t="str">
        <f t="shared" si="88"/>
        <v/>
      </c>
      <c r="H455" s="4">
        <f t="shared" si="91"/>
        <v>0</v>
      </c>
      <c r="I455" s="17">
        <f t="shared" si="90"/>
        <v>0</v>
      </c>
      <c r="J455" s="13">
        <f t="shared" si="89"/>
        <v>0</v>
      </c>
    </row>
    <row r="456" spans="5:10" x14ac:dyDescent="0.3">
      <c r="E456" s="27" t="s">
        <v>108</v>
      </c>
      <c r="F456" s="3" t="str">
        <f t="shared" si="87"/>
        <v/>
      </c>
      <c r="G456" s="3" t="str">
        <f t="shared" si="88"/>
        <v/>
      </c>
      <c r="H456" s="4">
        <f t="shared" si="91"/>
        <v>0</v>
      </c>
      <c r="I456" s="17">
        <f t="shared" si="90"/>
        <v>0</v>
      </c>
      <c r="J456" s="13">
        <f t="shared" si="89"/>
        <v>0</v>
      </c>
    </row>
    <row r="457" spans="5:10" x14ac:dyDescent="0.3">
      <c r="E457" s="27" t="s">
        <v>108</v>
      </c>
      <c r="F457" s="3" t="str">
        <f t="shared" si="87"/>
        <v/>
      </c>
      <c r="G457" s="3" t="str">
        <f t="shared" si="88"/>
        <v/>
      </c>
      <c r="H457" s="4">
        <f t="shared" si="91"/>
        <v>0</v>
      </c>
      <c r="I457" s="17">
        <f t="shared" si="90"/>
        <v>0</v>
      </c>
      <c r="J457" s="13">
        <f t="shared" si="89"/>
        <v>0</v>
      </c>
    </row>
    <row r="458" spans="5:10" x14ac:dyDescent="0.3">
      <c r="E458" s="27" t="s">
        <v>108</v>
      </c>
      <c r="F458" s="3" t="str">
        <f t="shared" si="87"/>
        <v/>
      </c>
      <c r="G458" s="3" t="str">
        <f t="shared" si="88"/>
        <v/>
      </c>
      <c r="H458" s="4">
        <f t="shared" si="91"/>
        <v>0</v>
      </c>
      <c r="I458" s="17">
        <f t="shared" si="90"/>
        <v>0</v>
      </c>
      <c r="J458" s="13">
        <f t="shared" si="89"/>
        <v>0</v>
      </c>
    </row>
    <row r="459" spans="5:10" x14ac:dyDescent="0.3">
      <c r="E459" s="27" t="s">
        <v>108</v>
      </c>
      <c r="F459" s="3" t="str">
        <f t="shared" si="87"/>
        <v/>
      </c>
      <c r="G459" s="3" t="str">
        <f t="shared" si="88"/>
        <v/>
      </c>
      <c r="H459" s="4">
        <f t="shared" si="91"/>
        <v>0</v>
      </c>
      <c r="I459" s="17">
        <f t="shared" si="90"/>
        <v>0</v>
      </c>
      <c r="J459" s="13">
        <f t="shared" si="89"/>
        <v>0</v>
      </c>
    </row>
    <row r="460" spans="5:10" x14ac:dyDescent="0.3">
      <c r="E460" s="27" t="s">
        <v>108</v>
      </c>
      <c r="F460" s="3" t="str">
        <f t="shared" si="87"/>
        <v/>
      </c>
      <c r="G460" s="3" t="str">
        <f t="shared" si="88"/>
        <v/>
      </c>
      <c r="H460" s="4">
        <f t="shared" si="91"/>
        <v>0</v>
      </c>
      <c r="I460" s="17">
        <f t="shared" si="90"/>
        <v>0</v>
      </c>
      <c r="J460" s="13">
        <f t="shared" si="89"/>
        <v>0</v>
      </c>
    </row>
    <row r="461" spans="5:10" x14ac:dyDescent="0.3">
      <c r="E461" s="27" t="s">
        <v>108</v>
      </c>
      <c r="F461" s="3" t="str">
        <f t="shared" si="87"/>
        <v/>
      </c>
      <c r="G461" s="3" t="str">
        <f t="shared" si="88"/>
        <v/>
      </c>
      <c r="H461" s="4">
        <f t="shared" si="91"/>
        <v>0</v>
      </c>
      <c r="I461" s="17">
        <f t="shared" si="90"/>
        <v>0</v>
      </c>
      <c r="J461" s="13">
        <f t="shared" si="89"/>
        <v>0</v>
      </c>
    </row>
    <row r="462" spans="5:10" x14ac:dyDescent="0.3">
      <c r="E462" s="27" t="s">
        <v>108</v>
      </c>
      <c r="F462" s="3" t="str">
        <f t="shared" ref="F462:F489" si="92">IF(E462="New","",IF(E462=E461,G461,TIME(8,30,0)))</f>
        <v/>
      </c>
      <c r="G462" s="3" t="str">
        <f t="shared" si="88"/>
        <v/>
      </c>
      <c r="H462" s="4">
        <f t="shared" si="91"/>
        <v>0</v>
      </c>
      <c r="I462" s="17">
        <f t="shared" si="90"/>
        <v>0</v>
      </c>
      <c r="J462" s="13">
        <f t="shared" si="89"/>
        <v>0</v>
      </c>
    </row>
    <row r="463" spans="5:10" x14ac:dyDescent="0.3">
      <c r="E463" s="27" t="s">
        <v>108</v>
      </c>
      <c r="F463" s="3" t="str">
        <f t="shared" si="92"/>
        <v/>
      </c>
      <c r="G463" s="3" t="str">
        <f t="shared" si="88"/>
        <v/>
      </c>
      <c r="H463" s="4">
        <f t="shared" si="91"/>
        <v>0</v>
      </c>
      <c r="I463" s="17">
        <f t="shared" si="90"/>
        <v>0</v>
      </c>
      <c r="J463" s="13">
        <f t="shared" si="89"/>
        <v>0</v>
      </c>
    </row>
    <row r="464" spans="5:10" x14ac:dyDescent="0.3">
      <c r="E464" s="27" t="s">
        <v>108</v>
      </c>
      <c r="F464" s="3" t="str">
        <f t="shared" si="92"/>
        <v/>
      </c>
      <c r="G464" s="3" t="str">
        <f t="shared" si="88"/>
        <v/>
      </c>
      <c r="H464" s="4">
        <f t="shared" si="91"/>
        <v>0</v>
      </c>
      <c r="I464" s="17">
        <f t="shared" si="90"/>
        <v>0</v>
      </c>
      <c r="J464" s="13">
        <f t="shared" si="89"/>
        <v>0</v>
      </c>
    </row>
    <row r="465" spans="5:10" x14ac:dyDescent="0.3">
      <c r="E465" s="27" t="s">
        <v>108</v>
      </c>
      <c r="F465" s="3" t="str">
        <f t="shared" si="92"/>
        <v/>
      </c>
      <c r="G465" s="3" t="str">
        <f t="shared" ref="G465:G489" si="93">IF(E465="New","",F465+(TIME(7,30,0)-TIME(INT(J465),INT((J465-INT(J465))*60),0)))</f>
        <v/>
      </c>
      <c r="H465" s="4">
        <f t="shared" si="91"/>
        <v>0</v>
      </c>
      <c r="I465" s="17">
        <f t="shared" si="90"/>
        <v>0</v>
      </c>
      <c r="J465" s="13">
        <f t="shared" ref="J465:J489" si="94">IF(E465=E464,I464,0)</f>
        <v>0</v>
      </c>
    </row>
    <row r="466" spans="5:10" x14ac:dyDescent="0.3">
      <c r="E466" s="27" t="s">
        <v>108</v>
      </c>
      <c r="F466" s="3" t="str">
        <f t="shared" si="92"/>
        <v/>
      </c>
      <c r="G466" s="3" t="str">
        <f t="shared" si="93"/>
        <v/>
      </c>
      <c r="H466" s="4">
        <f t="shared" si="91"/>
        <v>0</v>
      </c>
      <c r="I466" s="17">
        <f t="shared" si="90"/>
        <v>0</v>
      </c>
      <c r="J466" s="13">
        <f t="shared" si="94"/>
        <v>0</v>
      </c>
    </row>
    <row r="467" spans="5:10" x14ac:dyDescent="0.3">
      <c r="E467" s="27" t="s">
        <v>108</v>
      </c>
      <c r="F467" s="3" t="str">
        <f t="shared" si="92"/>
        <v/>
      </c>
      <c r="G467" s="3" t="str">
        <f t="shared" si="93"/>
        <v/>
      </c>
      <c r="H467" s="4">
        <f t="shared" si="91"/>
        <v>0</v>
      </c>
      <c r="I467" s="17">
        <f t="shared" si="90"/>
        <v>0</v>
      </c>
      <c r="J467" s="13">
        <f t="shared" si="94"/>
        <v>0</v>
      </c>
    </row>
    <row r="468" spans="5:10" x14ac:dyDescent="0.3">
      <c r="E468" s="27" t="s">
        <v>108</v>
      </c>
      <c r="F468" s="3" t="str">
        <f t="shared" si="92"/>
        <v/>
      </c>
      <c r="G468" s="3" t="str">
        <f t="shared" si="93"/>
        <v/>
      </c>
      <c r="H468" s="4">
        <f t="shared" si="91"/>
        <v>0</v>
      </c>
      <c r="I468" s="17">
        <f t="shared" si="90"/>
        <v>0</v>
      </c>
      <c r="J468" s="13">
        <f t="shared" si="94"/>
        <v>0</v>
      </c>
    </row>
    <row r="469" spans="5:10" x14ac:dyDescent="0.3">
      <c r="E469" s="27" t="s">
        <v>108</v>
      </c>
      <c r="F469" s="3" t="str">
        <f t="shared" si="92"/>
        <v/>
      </c>
      <c r="G469" s="3" t="str">
        <f t="shared" si="93"/>
        <v/>
      </c>
      <c r="H469" s="4">
        <f t="shared" si="91"/>
        <v>0</v>
      </c>
      <c r="I469" s="17">
        <f t="shared" si="90"/>
        <v>0</v>
      </c>
      <c r="J469" s="13">
        <f t="shared" si="94"/>
        <v>0</v>
      </c>
    </row>
    <row r="470" spans="5:10" x14ac:dyDescent="0.3">
      <c r="E470" s="27" t="s">
        <v>108</v>
      </c>
      <c r="F470" s="3" t="str">
        <f t="shared" si="92"/>
        <v/>
      </c>
      <c r="G470" s="3" t="str">
        <f t="shared" si="93"/>
        <v/>
      </c>
      <c r="H470" s="4">
        <f t="shared" si="91"/>
        <v>0</v>
      </c>
      <c r="I470" s="17">
        <f t="shared" si="90"/>
        <v>0</v>
      </c>
      <c r="J470" s="13">
        <f t="shared" si="94"/>
        <v>0</v>
      </c>
    </row>
    <row r="471" spans="5:10" x14ac:dyDescent="0.3">
      <c r="E471" s="27" t="s">
        <v>108</v>
      </c>
      <c r="F471" s="3" t="str">
        <f t="shared" si="92"/>
        <v/>
      </c>
      <c r="G471" s="3" t="str">
        <f t="shared" si="93"/>
        <v/>
      </c>
      <c r="H471" s="4">
        <f t="shared" si="91"/>
        <v>0</v>
      </c>
      <c r="I471" s="17">
        <f t="shared" si="90"/>
        <v>0</v>
      </c>
      <c r="J471" s="13">
        <f t="shared" si="94"/>
        <v>0</v>
      </c>
    </row>
    <row r="472" spans="5:10" x14ac:dyDescent="0.3">
      <c r="E472" s="27" t="s">
        <v>108</v>
      </c>
      <c r="F472" s="3" t="str">
        <f t="shared" si="92"/>
        <v/>
      </c>
      <c r="G472" s="3" t="str">
        <f t="shared" si="93"/>
        <v/>
      </c>
      <c r="H472" s="4">
        <f t="shared" si="91"/>
        <v>0</v>
      </c>
      <c r="I472" s="17">
        <f t="shared" si="90"/>
        <v>0</v>
      </c>
      <c r="J472" s="13">
        <f t="shared" si="94"/>
        <v>0</v>
      </c>
    </row>
    <row r="473" spans="5:10" x14ac:dyDescent="0.3">
      <c r="E473" s="27" t="s">
        <v>108</v>
      </c>
      <c r="F473" s="3" t="str">
        <f t="shared" si="92"/>
        <v/>
      </c>
      <c r="G473" s="3" t="str">
        <f t="shared" si="93"/>
        <v/>
      </c>
      <c r="H473" s="4">
        <f t="shared" si="91"/>
        <v>0</v>
      </c>
      <c r="I473" s="17">
        <f t="shared" si="90"/>
        <v>0</v>
      </c>
      <c r="J473" s="13">
        <f t="shared" si="94"/>
        <v>0</v>
      </c>
    </row>
    <row r="474" spans="5:10" x14ac:dyDescent="0.3">
      <c r="E474" s="27" t="s">
        <v>108</v>
      </c>
      <c r="F474" s="3" t="str">
        <f t="shared" si="92"/>
        <v/>
      </c>
      <c r="G474" s="3" t="str">
        <f t="shared" si="93"/>
        <v/>
      </c>
      <c r="H474" s="4">
        <f t="shared" si="91"/>
        <v>0</v>
      </c>
      <c r="I474" s="17">
        <f t="shared" si="90"/>
        <v>0</v>
      </c>
      <c r="J474" s="13">
        <f t="shared" si="94"/>
        <v>0</v>
      </c>
    </row>
    <row r="475" spans="5:10" x14ac:dyDescent="0.3">
      <c r="E475" s="27" t="s">
        <v>108</v>
      </c>
      <c r="F475" s="3" t="str">
        <f t="shared" si="92"/>
        <v/>
      </c>
      <c r="G475" s="3" t="str">
        <f t="shared" si="93"/>
        <v/>
      </c>
      <c r="H475" s="4">
        <f t="shared" si="91"/>
        <v>0</v>
      </c>
      <c r="I475" s="17">
        <f t="shared" si="90"/>
        <v>0</v>
      </c>
      <c r="J475" s="13">
        <f t="shared" si="94"/>
        <v>0</v>
      </c>
    </row>
    <row r="476" spans="5:10" x14ac:dyDescent="0.3">
      <c r="E476" s="27" t="s">
        <v>108</v>
      </c>
      <c r="F476" s="3" t="str">
        <f t="shared" si="92"/>
        <v/>
      </c>
      <c r="G476" s="3" t="str">
        <f t="shared" si="93"/>
        <v/>
      </c>
      <c r="H476" s="4">
        <f t="shared" si="91"/>
        <v>0</v>
      </c>
      <c r="I476" s="17">
        <f t="shared" si="90"/>
        <v>0</v>
      </c>
      <c r="J476" s="13">
        <f t="shared" si="94"/>
        <v>0</v>
      </c>
    </row>
    <row r="477" spans="5:10" x14ac:dyDescent="0.3">
      <c r="E477" s="27" t="s">
        <v>108</v>
      </c>
      <c r="F477" s="3" t="str">
        <f t="shared" si="92"/>
        <v/>
      </c>
      <c r="G477" s="3" t="str">
        <f t="shared" si="93"/>
        <v/>
      </c>
      <c r="H477" s="4">
        <f t="shared" si="91"/>
        <v>0</v>
      </c>
      <c r="I477" s="17">
        <f t="shared" si="90"/>
        <v>0</v>
      </c>
      <c r="J477" s="13">
        <f t="shared" si="94"/>
        <v>0</v>
      </c>
    </row>
    <row r="478" spans="5:10" x14ac:dyDescent="0.3">
      <c r="E478" s="27" t="s">
        <v>108</v>
      </c>
      <c r="F478" s="3" t="str">
        <f t="shared" si="92"/>
        <v/>
      </c>
      <c r="G478" s="3" t="str">
        <f t="shared" si="93"/>
        <v/>
      </c>
      <c r="H478" s="4">
        <f t="shared" si="91"/>
        <v>0</v>
      </c>
      <c r="I478" s="17">
        <f t="shared" si="90"/>
        <v>0</v>
      </c>
      <c r="J478" s="13">
        <f t="shared" si="94"/>
        <v>0</v>
      </c>
    </row>
    <row r="479" spans="5:10" x14ac:dyDescent="0.3">
      <c r="E479" s="27" t="s">
        <v>108</v>
      </c>
      <c r="F479" s="3" t="str">
        <f t="shared" si="92"/>
        <v/>
      </c>
      <c r="G479" s="3" t="str">
        <f t="shared" si="93"/>
        <v/>
      </c>
      <c r="H479" s="4">
        <f t="shared" si="91"/>
        <v>0</v>
      </c>
      <c r="I479" s="17">
        <f t="shared" si="90"/>
        <v>0</v>
      </c>
      <c r="J479" s="13">
        <f t="shared" si="94"/>
        <v>0</v>
      </c>
    </row>
    <row r="480" spans="5:10" x14ac:dyDescent="0.3">
      <c r="E480" s="27" t="s">
        <v>108</v>
      </c>
      <c r="F480" s="3" t="str">
        <f t="shared" si="92"/>
        <v/>
      </c>
      <c r="G480" s="3" t="str">
        <f t="shared" si="93"/>
        <v/>
      </c>
      <c r="H480" s="4">
        <f t="shared" si="91"/>
        <v>0</v>
      </c>
      <c r="I480" s="17">
        <f t="shared" si="90"/>
        <v>0</v>
      </c>
      <c r="J480" s="13">
        <f t="shared" si="94"/>
        <v>0</v>
      </c>
    </row>
    <row r="481" spans="5:10" x14ac:dyDescent="0.3">
      <c r="E481" s="27" t="s">
        <v>108</v>
      </c>
      <c r="F481" s="3" t="str">
        <f t="shared" si="92"/>
        <v/>
      </c>
      <c r="G481" s="3" t="str">
        <f t="shared" si="93"/>
        <v/>
      </c>
      <c r="H481" s="4">
        <f t="shared" si="91"/>
        <v>0</v>
      </c>
      <c r="I481" s="17">
        <f t="shared" ref="I481:I489" si="95">IF(E481=E480,H481+I480,H481)</f>
        <v>0</v>
      </c>
      <c r="J481" s="13">
        <f t="shared" si="94"/>
        <v>0</v>
      </c>
    </row>
    <row r="482" spans="5:10" x14ac:dyDescent="0.3">
      <c r="E482" s="27" t="s">
        <v>108</v>
      </c>
      <c r="F482" s="3" t="str">
        <f t="shared" si="92"/>
        <v/>
      </c>
      <c r="G482" s="3" t="str">
        <f t="shared" si="93"/>
        <v/>
      </c>
      <c r="H482" s="4">
        <f t="shared" si="91"/>
        <v>0</v>
      </c>
      <c r="I482" s="17">
        <f t="shared" si="95"/>
        <v>0</v>
      </c>
      <c r="J482" s="13">
        <f t="shared" si="94"/>
        <v>0</v>
      </c>
    </row>
    <row r="483" spans="5:10" x14ac:dyDescent="0.3">
      <c r="E483" s="27" t="s">
        <v>108</v>
      </c>
      <c r="F483" s="3" t="str">
        <f t="shared" si="92"/>
        <v/>
      </c>
      <c r="G483" s="3" t="str">
        <f t="shared" si="93"/>
        <v/>
      </c>
      <c r="H483" s="4">
        <f t="shared" si="91"/>
        <v>0</v>
      </c>
      <c r="I483" s="17">
        <f t="shared" si="95"/>
        <v>0</v>
      </c>
      <c r="J483" s="13">
        <f t="shared" si="94"/>
        <v>0</v>
      </c>
    </row>
    <row r="484" spans="5:10" x14ac:dyDescent="0.3">
      <c r="E484" s="27" t="s">
        <v>108</v>
      </c>
      <c r="F484" s="3" t="str">
        <f t="shared" si="92"/>
        <v/>
      </c>
      <c r="G484" s="3" t="str">
        <f t="shared" si="93"/>
        <v/>
      </c>
      <c r="H484" s="4">
        <f t="shared" si="91"/>
        <v>0</v>
      </c>
      <c r="I484" s="17">
        <f t="shared" si="95"/>
        <v>0</v>
      </c>
      <c r="J484" s="13">
        <f t="shared" si="94"/>
        <v>0</v>
      </c>
    </row>
    <row r="485" spans="5:10" x14ac:dyDescent="0.3">
      <c r="E485" s="27" t="s">
        <v>108</v>
      </c>
      <c r="F485" s="3" t="str">
        <f t="shared" si="92"/>
        <v/>
      </c>
      <c r="G485" s="3" t="str">
        <f t="shared" si="93"/>
        <v/>
      </c>
      <c r="H485" s="4">
        <f t="shared" si="91"/>
        <v>0</v>
      </c>
      <c r="I485" s="17">
        <f t="shared" si="95"/>
        <v>0</v>
      </c>
      <c r="J485" s="13">
        <f t="shared" si="94"/>
        <v>0</v>
      </c>
    </row>
    <row r="486" spans="5:10" x14ac:dyDescent="0.3">
      <c r="E486" s="27" t="s">
        <v>108</v>
      </c>
      <c r="F486" s="3" t="str">
        <f t="shared" si="92"/>
        <v/>
      </c>
      <c r="G486" s="3" t="str">
        <f t="shared" si="93"/>
        <v/>
      </c>
      <c r="H486" s="4">
        <f t="shared" si="91"/>
        <v>0</v>
      </c>
      <c r="I486" s="17">
        <f t="shared" si="95"/>
        <v>0</v>
      </c>
      <c r="J486" s="13">
        <f t="shared" si="94"/>
        <v>0</v>
      </c>
    </row>
    <row r="487" spans="5:10" x14ac:dyDescent="0.3">
      <c r="E487" s="27" t="s">
        <v>108</v>
      </c>
      <c r="F487" s="3" t="str">
        <f t="shared" si="92"/>
        <v/>
      </c>
      <c r="G487" s="3" t="str">
        <f t="shared" si="93"/>
        <v/>
      </c>
      <c r="H487" s="4">
        <f t="shared" si="91"/>
        <v>0</v>
      </c>
      <c r="I487" s="17">
        <f t="shared" si="95"/>
        <v>0</v>
      </c>
      <c r="J487" s="13">
        <f t="shared" si="94"/>
        <v>0</v>
      </c>
    </row>
    <row r="488" spans="5:10" x14ac:dyDescent="0.3">
      <c r="E488" s="27" t="s">
        <v>108</v>
      </c>
      <c r="F488" s="3" t="str">
        <f t="shared" si="92"/>
        <v/>
      </c>
      <c r="G488" s="3" t="str">
        <f t="shared" si="93"/>
        <v/>
      </c>
      <c r="H488" s="4">
        <f t="shared" si="91"/>
        <v>0</v>
      </c>
      <c r="I488" s="17">
        <f t="shared" si="95"/>
        <v>0</v>
      </c>
      <c r="J488" s="13">
        <f t="shared" si="94"/>
        <v>0</v>
      </c>
    </row>
    <row r="489" spans="5:10" x14ac:dyDescent="0.3">
      <c r="E489" s="27" t="s">
        <v>108</v>
      </c>
      <c r="F489" s="3" t="str">
        <f t="shared" si="92"/>
        <v/>
      </c>
      <c r="G489" s="3" t="str">
        <f t="shared" si="93"/>
        <v/>
      </c>
      <c r="H489" s="4">
        <f>IF(AND(C489&lt;&gt;"",F489&lt;&gt;"",G489&lt;&gt;""),(G489-F489)*24,0)</f>
        <v>0</v>
      </c>
      <c r="I489" s="17">
        <f t="shared" si="95"/>
        <v>0</v>
      </c>
      <c r="J489" s="13">
        <f t="shared" si="94"/>
        <v>0</v>
      </c>
    </row>
  </sheetData>
  <autoFilter ref="A2:E489" xr:uid="{D5938266-03DA-47DC-B26F-C042D70F1BB7}">
    <filterColumn colId="1">
      <filters blank="1">
        <filter val="1. Incident Ticket #"/>
        <filter val="19307"/>
        <filter val="19744"/>
        <filter val="Grip"/>
        <filter val="Holiday"/>
        <filter val="Leave"/>
        <filter val="Meeting"/>
        <filter val="Others"/>
        <filter val="Training"/>
        <filter val="Tutorial"/>
      </filters>
    </filterColumn>
  </autoFilter>
  <mergeCells count="6">
    <mergeCell ref="K80:L80"/>
    <mergeCell ref="A2:A3"/>
    <mergeCell ref="B2:B3"/>
    <mergeCell ref="C2:C3"/>
    <mergeCell ref="D2:D3"/>
    <mergeCell ref="G2:G3"/>
  </mergeCells>
  <conditionalFormatting sqref="F4:F6">
    <cfRule type="cellIs" dxfId="5" priority="6" operator="lessThan">
      <formula>$H4+$G4</formula>
    </cfRule>
  </conditionalFormatting>
  <conditionalFormatting sqref="I1:BD1 BF1 BH1:CS1">
    <cfRule type="cellIs" dxfId="4" priority="5" operator="lessThan">
      <formula>7.5</formula>
    </cfRule>
  </conditionalFormatting>
  <conditionalFormatting sqref="J1:BD1 BF1 BH1:CS1">
    <cfRule type="cellIs" dxfId="3" priority="4" operator="greaterThan">
      <formula>7.5</formula>
    </cfRule>
  </conditionalFormatting>
  <conditionalFormatting sqref="BL4:CS13 BA4:BA19 BL14:BU18 BV14:CS19 BT20:BV25 CJ20:CS25">
    <cfRule type="cellIs" dxfId="2" priority="3" operator="greaterThan">
      <formula>0</formula>
    </cfRule>
  </conditionalFormatting>
  <conditionalFormatting sqref="I32">
    <cfRule type="expression" dxfId="1" priority="9">
      <formula>E32&lt;&gt;#REF!</formula>
    </cfRule>
  </conditionalFormatting>
  <conditionalFormatting sqref="I33:I489">
    <cfRule type="expression" dxfId="0" priority="1">
      <formula>E33&lt;&gt;E34</formula>
    </cfRule>
  </conditionalFormatting>
  <dataValidations disablePrompts="1" count="1">
    <dataValidation type="list" allowBlank="1" showInputMessage="1" showErrorMessage="1" sqref="E31" xr:uid="{647BAE0B-A86E-4849-9E4E-043C403784AD}">
      <formula1>$L$30:$S$30</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67F17-58EE-4FD7-8246-620FFD5D32D3}">
  <dimension ref="A1:D22"/>
  <sheetViews>
    <sheetView workbookViewId="0">
      <selection activeCell="B22" sqref="B22"/>
    </sheetView>
  </sheetViews>
  <sheetFormatPr defaultRowHeight="14.4" x14ac:dyDescent="0.3"/>
  <cols>
    <col min="2" max="2" width="20.88671875" bestFit="1" customWidth="1"/>
  </cols>
  <sheetData>
    <row r="1" spans="1:4" x14ac:dyDescent="0.3">
      <c r="C1" t="s">
        <v>360</v>
      </c>
    </row>
    <row r="2" spans="1:4" x14ac:dyDescent="0.3">
      <c r="A2">
        <v>19</v>
      </c>
      <c r="B2" t="s">
        <v>356</v>
      </c>
      <c r="C2" t="s">
        <v>359</v>
      </c>
    </row>
    <row r="3" spans="1:4" x14ac:dyDescent="0.3">
      <c r="A3">
        <v>15</v>
      </c>
      <c r="B3" t="s">
        <v>352</v>
      </c>
      <c r="C3" t="s">
        <v>359</v>
      </c>
    </row>
    <row r="4" spans="1:4" x14ac:dyDescent="0.3">
      <c r="A4">
        <v>16</v>
      </c>
      <c r="B4" t="s">
        <v>353</v>
      </c>
      <c r="C4" t="s">
        <v>359</v>
      </c>
    </row>
    <row r="5" spans="1:4" x14ac:dyDescent="0.3">
      <c r="A5">
        <v>20</v>
      </c>
      <c r="B5" t="s">
        <v>357</v>
      </c>
      <c r="C5" t="s">
        <v>359</v>
      </c>
    </row>
    <row r="6" spans="1:4" x14ac:dyDescent="0.3">
      <c r="A6">
        <v>4</v>
      </c>
      <c r="B6" t="s">
        <v>341</v>
      </c>
      <c r="C6" t="s">
        <v>359</v>
      </c>
    </row>
    <row r="7" spans="1:4" x14ac:dyDescent="0.3">
      <c r="A7">
        <v>17</v>
      </c>
      <c r="B7" t="s">
        <v>354</v>
      </c>
      <c r="C7" t="s">
        <v>359</v>
      </c>
    </row>
    <row r="8" spans="1:4" x14ac:dyDescent="0.3">
      <c r="A8">
        <v>3</v>
      </c>
      <c r="B8" t="s">
        <v>340</v>
      </c>
      <c r="C8" t="s">
        <v>42</v>
      </c>
    </row>
    <row r="9" spans="1:4" x14ac:dyDescent="0.3">
      <c r="A9">
        <v>1</v>
      </c>
      <c r="B9" t="s">
        <v>338</v>
      </c>
      <c r="C9" t="s">
        <v>359</v>
      </c>
    </row>
    <row r="10" spans="1:4" x14ac:dyDescent="0.3">
      <c r="A10">
        <v>5</v>
      </c>
      <c r="B10" t="s">
        <v>342</v>
      </c>
      <c r="C10" t="s">
        <v>359</v>
      </c>
    </row>
    <row r="11" spans="1:4" x14ac:dyDescent="0.3">
      <c r="A11">
        <v>8</v>
      </c>
      <c r="B11" t="s">
        <v>345</v>
      </c>
      <c r="C11" t="s">
        <v>359</v>
      </c>
    </row>
    <row r="12" spans="1:4" x14ac:dyDescent="0.3">
      <c r="A12">
        <v>9</v>
      </c>
      <c r="B12" t="s">
        <v>346</v>
      </c>
      <c r="C12" t="s">
        <v>359</v>
      </c>
    </row>
    <row r="13" spans="1:4" x14ac:dyDescent="0.3">
      <c r="A13">
        <v>10</v>
      </c>
      <c r="B13" t="s">
        <v>347</v>
      </c>
      <c r="C13" t="s">
        <v>359</v>
      </c>
    </row>
    <row r="14" spans="1:4" x14ac:dyDescent="0.3">
      <c r="A14">
        <v>11</v>
      </c>
      <c r="B14" t="s">
        <v>348</v>
      </c>
      <c r="C14" t="s">
        <v>359</v>
      </c>
    </row>
    <row r="15" spans="1:4" x14ac:dyDescent="0.3">
      <c r="A15">
        <v>14</v>
      </c>
      <c r="B15" t="s">
        <v>351</v>
      </c>
      <c r="C15" t="s">
        <v>359</v>
      </c>
    </row>
    <row r="16" spans="1:4" x14ac:dyDescent="0.3">
      <c r="A16">
        <v>6</v>
      </c>
      <c r="B16" t="s">
        <v>343</v>
      </c>
      <c r="C16" t="s">
        <v>359</v>
      </c>
      <c r="D16" t="s">
        <v>361</v>
      </c>
    </row>
    <row r="17" spans="1:3" x14ac:dyDescent="0.3">
      <c r="A17">
        <v>18</v>
      </c>
      <c r="B17" t="s">
        <v>355</v>
      </c>
      <c r="C17" t="s">
        <v>359</v>
      </c>
    </row>
    <row r="18" spans="1:3" x14ac:dyDescent="0.3">
      <c r="A18">
        <v>13</v>
      </c>
      <c r="B18" t="s">
        <v>350</v>
      </c>
      <c r="C18" t="s">
        <v>359</v>
      </c>
    </row>
    <row r="19" spans="1:3" x14ac:dyDescent="0.3">
      <c r="A19">
        <v>21</v>
      </c>
      <c r="B19" t="s">
        <v>358</v>
      </c>
      <c r="C19" t="s">
        <v>359</v>
      </c>
    </row>
    <row r="20" spans="1:3" x14ac:dyDescent="0.3">
      <c r="A20">
        <v>2</v>
      </c>
      <c r="B20" t="s">
        <v>339</v>
      </c>
      <c r="C20" t="s">
        <v>359</v>
      </c>
    </row>
    <row r="21" spans="1:3" x14ac:dyDescent="0.3">
      <c r="A21">
        <v>7</v>
      </c>
      <c r="B21" t="s">
        <v>344</v>
      </c>
      <c r="C21" t="s">
        <v>359</v>
      </c>
    </row>
    <row r="22" spans="1:3" x14ac:dyDescent="0.3">
      <c r="A22">
        <v>12</v>
      </c>
      <c r="B22" t="s">
        <v>349</v>
      </c>
      <c r="C22" t="s">
        <v>359</v>
      </c>
    </row>
  </sheetData>
  <sortState xmlns:xlrd2="http://schemas.microsoft.com/office/spreadsheetml/2017/richdata2" ref="A2:V22">
    <sortCondition ref="B2:B22"/>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5833-007E-4D5D-A5AF-C82670E7FF52}">
  <dimension ref="A1:N266"/>
  <sheetViews>
    <sheetView topLeftCell="C47" workbookViewId="0">
      <selection activeCell="J59" sqref="J59"/>
    </sheetView>
  </sheetViews>
  <sheetFormatPr defaultRowHeight="14.4" x14ac:dyDescent="0.3"/>
  <cols>
    <col min="1" max="1" width="9.5546875" bestFit="1" customWidth="1"/>
    <col min="2" max="2" width="10.109375" bestFit="1" customWidth="1"/>
    <col min="3" max="3" width="7" bestFit="1" customWidth="1"/>
    <col min="4" max="4" width="49.109375" bestFit="1" customWidth="1"/>
    <col min="5" max="5" width="50.77734375" style="2" customWidth="1"/>
    <col min="6" max="6" width="5.77734375" bestFit="1" customWidth="1"/>
    <col min="7" max="7" width="32.6640625" bestFit="1" customWidth="1"/>
    <col min="10" max="10" width="27.44140625" bestFit="1" customWidth="1"/>
    <col min="13" max="13" width="49.109375" bestFit="1" customWidth="1"/>
    <col min="14" max="14" width="35.109375" bestFit="1" customWidth="1"/>
  </cols>
  <sheetData>
    <row r="1" spans="1:14" x14ac:dyDescent="0.3">
      <c r="A1" t="s">
        <v>221</v>
      </c>
      <c r="B1" t="s">
        <v>310</v>
      </c>
      <c r="C1" t="s">
        <v>309</v>
      </c>
      <c r="D1" t="s">
        <v>308</v>
      </c>
      <c r="E1" s="2" t="s">
        <v>307</v>
      </c>
      <c r="F1" t="s">
        <v>306</v>
      </c>
      <c r="M1" t="s">
        <v>257</v>
      </c>
      <c r="N1" t="s">
        <v>312</v>
      </c>
    </row>
    <row r="2" spans="1:14" x14ac:dyDescent="0.3">
      <c r="A2" s="107">
        <v>44750</v>
      </c>
      <c r="B2" t="s">
        <v>255</v>
      </c>
      <c r="C2" t="s">
        <v>254</v>
      </c>
      <c r="D2" t="s">
        <v>259</v>
      </c>
      <c r="E2" s="2" t="s">
        <v>258</v>
      </c>
      <c r="F2">
        <v>0.5</v>
      </c>
      <c r="G2" t="str">
        <f>INDEX(N:N,MATCH(D2,M:M,0))</f>
        <v>Meeting April</v>
      </c>
      <c r="M2" t="s">
        <v>256</v>
      </c>
      <c r="N2" t="s">
        <v>313</v>
      </c>
    </row>
    <row r="3" spans="1:14" x14ac:dyDescent="0.3">
      <c r="A3" s="107">
        <v>44749</v>
      </c>
      <c r="B3" t="s">
        <v>255</v>
      </c>
      <c r="C3" t="s">
        <v>254</v>
      </c>
      <c r="D3" t="s">
        <v>259</v>
      </c>
      <c r="E3" s="2" t="s">
        <v>258</v>
      </c>
      <c r="F3">
        <v>0.5</v>
      </c>
      <c r="G3" t="str">
        <f t="shared" ref="G3:G66" si="0">INDEX(N:N,MATCH(D3,M:M,0))</f>
        <v>Meeting April</v>
      </c>
      <c r="M3" t="s">
        <v>253</v>
      </c>
      <c r="N3" t="s">
        <v>314</v>
      </c>
    </row>
    <row r="4" spans="1:14" x14ac:dyDescent="0.3">
      <c r="A4" s="107">
        <v>44749</v>
      </c>
      <c r="B4" t="s">
        <v>255</v>
      </c>
      <c r="C4" t="s">
        <v>254</v>
      </c>
      <c r="D4" t="s">
        <v>294</v>
      </c>
      <c r="E4" s="2" t="s">
        <v>250</v>
      </c>
      <c r="F4">
        <v>3.25</v>
      </c>
      <c r="G4" t="str">
        <f t="shared" si="0"/>
        <v>Admin/Others 18318</v>
      </c>
      <c r="M4" t="s">
        <v>259</v>
      </c>
      <c r="N4" s="24" t="s">
        <v>66</v>
      </c>
    </row>
    <row r="5" spans="1:14" x14ac:dyDescent="0.3">
      <c r="A5" s="107">
        <v>44748</v>
      </c>
      <c r="B5" t="s">
        <v>255</v>
      </c>
      <c r="C5" t="s">
        <v>254</v>
      </c>
      <c r="D5" t="s">
        <v>294</v>
      </c>
      <c r="E5" s="2" t="s">
        <v>250</v>
      </c>
      <c r="F5">
        <v>6.75</v>
      </c>
      <c r="G5" t="str">
        <f t="shared" si="0"/>
        <v>Admin/Others 18318</v>
      </c>
      <c r="M5" t="s">
        <v>294</v>
      </c>
      <c r="N5" s="24" t="s">
        <v>197</v>
      </c>
    </row>
    <row r="6" spans="1:14" x14ac:dyDescent="0.3">
      <c r="A6" s="107">
        <v>44748</v>
      </c>
      <c r="B6" t="s">
        <v>255</v>
      </c>
      <c r="C6" t="s">
        <v>254</v>
      </c>
      <c r="D6" t="s">
        <v>259</v>
      </c>
      <c r="E6" s="2" t="s">
        <v>258</v>
      </c>
      <c r="F6">
        <v>0.75</v>
      </c>
      <c r="G6" t="str">
        <f t="shared" si="0"/>
        <v>Meeting April</v>
      </c>
      <c r="M6" t="s">
        <v>265</v>
      </c>
      <c r="N6" t="s">
        <v>28</v>
      </c>
    </row>
    <row r="7" spans="1:14" x14ac:dyDescent="0.3">
      <c r="A7" s="107">
        <v>44747</v>
      </c>
      <c r="B7" t="s">
        <v>255</v>
      </c>
      <c r="C7" t="s">
        <v>254</v>
      </c>
      <c r="D7" t="s">
        <v>303</v>
      </c>
      <c r="F7">
        <v>3.75</v>
      </c>
      <c r="G7" t="str">
        <f t="shared" si="0"/>
        <v>Debugging and Code tracing 18731</v>
      </c>
      <c r="M7" t="s">
        <v>311</v>
      </c>
      <c r="N7" s="24" t="s">
        <v>84</v>
      </c>
    </row>
    <row r="8" spans="1:14" x14ac:dyDescent="0.3">
      <c r="A8" s="107">
        <v>44747</v>
      </c>
      <c r="B8" t="s">
        <v>255</v>
      </c>
      <c r="C8" t="s">
        <v>254</v>
      </c>
      <c r="D8" t="s">
        <v>294</v>
      </c>
      <c r="E8" s="2" t="s">
        <v>249</v>
      </c>
      <c r="F8">
        <v>3.25</v>
      </c>
      <c r="G8" t="str">
        <f t="shared" si="0"/>
        <v>Admin/Others 18318</v>
      </c>
      <c r="M8" t="s">
        <v>311</v>
      </c>
      <c r="N8" s="24" t="s">
        <v>3</v>
      </c>
    </row>
    <row r="9" spans="1:14" x14ac:dyDescent="0.3">
      <c r="A9" s="107">
        <v>44747</v>
      </c>
      <c r="B9" t="s">
        <v>255</v>
      </c>
      <c r="C9" t="s">
        <v>254</v>
      </c>
      <c r="D9" t="s">
        <v>259</v>
      </c>
      <c r="E9" s="2" t="s">
        <v>258</v>
      </c>
      <c r="F9">
        <v>0.5</v>
      </c>
      <c r="G9" t="str">
        <f t="shared" si="0"/>
        <v>Meeting April</v>
      </c>
      <c r="M9" t="s">
        <v>261</v>
      </c>
      <c r="N9" s="24" t="s">
        <v>83</v>
      </c>
    </row>
    <row r="10" spans="1:14" x14ac:dyDescent="0.3">
      <c r="A10" s="107">
        <v>44746</v>
      </c>
      <c r="B10" t="s">
        <v>255</v>
      </c>
      <c r="C10" t="s">
        <v>254</v>
      </c>
      <c r="D10" t="s">
        <v>303</v>
      </c>
      <c r="F10">
        <v>7</v>
      </c>
      <c r="G10" t="str">
        <f t="shared" si="0"/>
        <v>Debugging and Code tracing 18731</v>
      </c>
      <c r="M10" t="s">
        <v>262</v>
      </c>
      <c r="N10" s="24" t="s">
        <v>82</v>
      </c>
    </row>
    <row r="11" spans="1:14" x14ac:dyDescent="0.3">
      <c r="A11" s="107">
        <v>44746</v>
      </c>
      <c r="B11" t="s">
        <v>255</v>
      </c>
      <c r="C11" t="s">
        <v>254</v>
      </c>
      <c r="D11" t="s">
        <v>259</v>
      </c>
      <c r="E11" s="2" t="s">
        <v>258</v>
      </c>
      <c r="F11">
        <v>0.5</v>
      </c>
      <c r="G11" t="str">
        <f t="shared" si="0"/>
        <v>Meeting April</v>
      </c>
      <c r="M11" t="s">
        <v>263</v>
      </c>
      <c r="N11" s="24" t="s">
        <v>81</v>
      </c>
    </row>
    <row r="12" spans="1:14" x14ac:dyDescent="0.3">
      <c r="A12" s="107">
        <v>44743</v>
      </c>
      <c r="B12" t="s">
        <v>255</v>
      </c>
      <c r="C12" t="s">
        <v>254</v>
      </c>
      <c r="D12" t="s">
        <v>303</v>
      </c>
      <c r="F12">
        <v>7</v>
      </c>
      <c r="G12" t="str">
        <f t="shared" si="0"/>
        <v>Debugging and Code tracing 18731</v>
      </c>
      <c r="M12" t="s">
        <v>260</v>
      </c>
      <c r="N12" s="24" t="s">
        <v>106</v>
      </c>
    </row>
    <row r="13" spans="1:14" x14ac:dyDescent="0.3">
      <c r="A13" s="107">
        <v>44743</v>
      </c>
      <c r="B13" t="s">
        <v>255</v>
      </c>
      <c r="C13" t="s">
        <v>254</v>
      </c>
      <c r="D13" t="s">
        <v>259</v>
      </c>
      <c r="E13" s="2" t="s">
        <v>258</v>
      </c>
      <c r="F13">
        <v>0.5</v>
      </c>
      <c r="G13" t="str">
        <f t="shared" si="0"/>
        <v>Meeting April</v>
      </c>
      <c r="M13" t="s">
        <v>271</v>
      </c>
      <c r="N13" s="24" t="s">
        <v>80</v>
      </c>
    </row>
    <row r="14" spans="1:14" x14ac:dyDescent="0.3">
      <c r="A14" s="107">
        <v>44742</v>
      </c>
      <c r="B14" t="s">
        <v>255</v>
      </c>
      <c r="C14" t="s">
        <v>254</v>
      </c>
      <c r="D14" t="s">
        <v>303</v>
      </c>
      <c r="F14">
        <v>8.5</v>
      </c>
      <c r="G14" t="str">
        <f t="shared" si="0"/>
        <v>Debugging and Code tracing 18731</v>
      </c>
      <c r="M14" t="s">
        <v>274</v>
      </c>
      <c r="N14" s="24" t="s">
        <v>59</v>
      </c>
    </row>
    <row r="15" spans="1:14" x14ac:dyDescent="0.3">
      <c r="A15" s="107">
        <v>44742</v>
      </c>
      <c r="B15" t="s">
        <v>255</v>
      </c>
      <c r="C15" t="s">
        <v>254</v>
      </c>
      <c r="D15" t="s">
        <v>259</v>
      </c>
      <c r="E15" s="2" t="s">
        <v>258</v>
      </c>
      <c r="F15">
        <v>0.5</v>
      </c>
      <c r="G15" t="str">
        <f t="shared" si="0"/>
        <v>Meeting April</v>
      </c>
      <c r="M15" t="s">
        <v>276</v>
      </c>
      <c r="N15" s="36" t="s">
        <v>62</v>
      </c>
    </row>
    <row r="16" spans="1:14" x14ac:dyDescent="0.3">
      <c r="A16" s="107">
        <v>44741</v>
      </c>
      <c r="B16" t="s">
        <v>255</v>
      </c>
      <c r="C16" t="s">
        <v>254</v>
      </c>
      <c r="D16" t="s">
        <v>303</v>
      </c>
      <c r="F16">
        <v>3</v>
      </c>
      <c r="G16" t="str">
        <f t="shared" si="0"/>
        <v>Debugging and Code tracing 18731</v>
      </c>
      <c r="M16" t="s">
        <v>277</v>
      </c>
      <c r="N16" s="24" t="s">
        <v>75</v>
      </c>
    </row>
    <row r="17" spans="1:14" x14ac:dyDescent="0.3">
      <c r="A17" s="107">
        <v>44741</v>
      </c>
      <c r="B17" t="s">
        <v>255</v>
      </c>
      <c r="C17" t="s">
        <v>254</v>
      </c>
      <c r="D17" t="s">
        <v>294</v>
      </c>
      <c r="E17" s="2" t="s">
        <v>305</v>
      </c>
      <c r="F17">
        <v>7</v>
      </c>
      <c r="G17" t="str">
        <f t="shared" si="0"/>
        <v>Admin/Others 18318</v>
      </c>
      <c r="M17" t="s">
        <v>278</v>
      </c>
      <c r="N17" s="24" t="s">
        <v>78</v>
      </c>
    </row>
    <row r="18" spans="1:14" x14ac:dyDescent="0.3">
      <c r="A18" s="107">
        <v>44741</v>
      </c>
      <c r="B18" t="s">
        <v>255</v>
      </c>
      <c r="C18" t="s">
        <v>254</v>
      </c>
      <c r="D18" t="s">
        <v>259</v>
      </c>
      <c r="E18" s="2" t="s">
        <v>258</v>
      </c>
      <c r="F18">
        <v>0.5</v>
      </c>
      <c r="G18" t="str">
        <f t="shared" si="0"/>
        <v>Meeting April</v>
      </c>
      <c r="M18" t="s">
        <v>300</v>
      </c>
      <c r="N18" s="24" t="s">
        <v>206</v>
      </c>
    </row>
    <row r="19" spans="1:14" x14ac:dyDescent="0.3">
      <c r="A19" s="107">
        <v>44740</v>
      </c>
      <c r="B19" t="s">
        <v>255</v>
      </c>
      <c r="C19" t="s">
        <v>254</v>
      </c>
      <c r="D19" t="s">
        <v>303</v>
      </c>
      <c r="F19">
        <v>3</v>
      </c>
      <c r="G19" t="str">
        <f t="shared" si="0"/>
        <v>Debugging and Code tracing 18731</v>
      </c>
      <c r="M19" t="s">
        <v>301</v>
      </c>
      <c r="N19" s="24" t="s">
        <v>207</v>
      </c>
    </row>
    <row r="20" spans="1:14" x14ac:dyDescent="0.3">
      <c r="A20" s="107">
        <v>44740</v>
      </c>
      <c r="B20" t="s">
        <v>255</v>
      </c>
      <c r="C20" t="s">
        <v>254</v>
      </c>
      <c r="D20" t="s">
        <v>294</v>
      </c>
      <c r="E20" s="2" t="s">
        <v>305</v>
      </c>
      <c r="F20">
        <v>7</v>
      </c>
      <c r="G20" t="str">
        <f t="shared" si="0"/>
        <v>Admin/Others 18318</v>
      </c>
      <c r="M20" t="s">
        <v>303</v>
      </c>
      <c r="N20" s="24" t="s">
        <v>208</v>
      </c>
    </row>
    <row r="21" spans="1:14" x14ac:dyDescent="0.3">
      <c r="A21" s="107">
        <v>44740</v>
      </c>
      <c r="B21" t="s">
        <v>255</v>
      </c>
      <c r="C21" t="s">
        <v>254</v>
      </c>
      <c r="D21" t="s">
        <v>259</v>
      </c>
      <c r="E21" s="2" t="s">
        <v>258</v>
      </c>
      <c r="F21">
        <v>0.5</v>
      </c>
      <c r="G21" t="str">
        <f t="shared" si="0"/>
        <v>Meeting April</v>
      </c>
      <c r="M21" t="s">
        <v>311</v>
      </c>
      <c r="N21" s="24" t="s">
        <v>209</v>
      </c>
    </row>
    <row r="22" spans="1:14" x14ac:dyDescent="0.3">
      <c r="A22" s="107">
        <v>44739</v>
      </c>
      <c r="B22" t="s">
        <v>255</v>
      </c>
      <c r="C22" t="s">
        <v>254</v>
      </c>
      <c r="D22" t="s">
        <v>303</v>
      </c>
      <c r="F22">
        <v>3.25</v>
      </c>
      <c r="G22" t="str">
        <f t="shared" si="0"/>
        <v>Debugging and Code tracing 18731</v>
      </c>
      <c r="M22" t="s">
        <v>311</v>
      </c>
      <c r="N22" s="24" t="s">
        <v>210</v>
      </c>
    </row>
    <row r="23" spans="1:14" x14ac:dyDescent="0.3">
      <c r="A23" s="107">
        <v>44739</v>
      </c>
      <c r="B23" t="s">
        <v>255</v>
      </c>
      <c r="C23" t="s">
        <v>254</v>
      </c>
      <c r="D23" t="s">
        <v>294</v>
      </c>
      <c r="E23" s="2" t="s">
        <v>304</v>
      </c>
      <c r="F23">
        <v>3.75</v>
      </c>
      <c r="G23" t="str">
        <f t="shared" si="0"/>
        <v>Admin/Others 18318</v>
      </c>
      <c r="M23" t="s">
        <v>311</v>
      </c>
      <c r="N23" s="24" t="s">
        <v>211</v>
      </c>
    </row>
    <row r="24" spans="1:14" x14ac:dyDescent="0.3">
      <c r="A24" s="107">
        <v>44739</v>
      </c>
      <c r="B24" t="s">
        <v>255</v>
      </c>
      <c r="C24" t="s">
        <v>254</v>
      </c>
      <c r="D24" t="s">
        <v>259</v>
      </c>
      <c r="E24" s="2" t="s">
        <v>258</v>
      </c>
      <c r="F24">
        <v>0.5</v>
      </c>
      <c r="G24" t="str">
        <f t="shared" si="0"/>
        <v>Meeting April</v>
      </c>
      <c r="M24" t="s">
        <v>280</v>
      </c>
      <c r="N24" s="24" t="s">
        <v>130</v>
      </c>
    </row>
    <row r="25" spans="1:14" x14ac:dyDescent="0.3">
      <c r="A25" s="107">
        <v>44736</v>
      </c>
      <c r="B25" t="s">
        <v>255</v>
      </c>
      <c r="C25" t="s">
        <v>254</v>
      </c>
      <c r="D25" t="s">
        <v>303</v>
      </c>
      <c r="F25">
        <v>8</v>
      </c>
      <c r="G25" t="str">
        <f t="shared" si="0"/>
        <v>Debugging and Code tracing 18731</v>
      </c>
      <c r="M25" t="s">
        <v>293</v>
      </c>
      <c r="N25" s="36" t="s">
        <v>131</v>
      </c>
    </row>
    <row r="26" spans="1:14" x14ac:dyDescent="0.3">
      <c r="A26" s="107">
        <v>44736</v>
      </c>
      <c r="B26" t="s">
        <v>255</v>
      </c>
      <c r="C26" t="s">
        <v>254</v>
      </c>
      <c r="D26" t="s">
        <v>302</v>
      </c>
      <c r="F26">
        <v>2</v>
      </c>
      <c r="G26" t="str">
        <f t="shared" si="0"/>
        <v>[Rework] Cause Investigation 18753</v>
      </c>
      <c r="M26" t="s">
        <v>296</v>
      </c>
      <c r="N26" s="24" t="s">
        <v>132</v>
      </c>
    </row>
    <row r="27" spans="1:14" x14ac:dyDescent="0.3">
      <c r="A27" s="107">
        <v>44736</v>
      </c>
      <c r="B27" t="s">
        <v>255</v>
      </c>
      <c r="C27" t="s">
        <v>254</v>
      </c>
      <c r="D27" t="s">
        <v>259</v>
      </c>
      <c r="E27" s="2" t="s">
        <v>258</v>
      </c>
      <c r="F27">
        <v>0.5</v>
      </c>
      <c r="G27" t="str">
        <f t="shared" si="0"/>
        <v>Meeting April</v>
      </c>
      <c r="M27" t="s">
        <v>298</v>
      </c>
      <c r="N27" s="24" t="s">
        <v>133</v>
      </c>
    </row>
    <row r="28" spans="1:14" x14ac:dyDescent="0.3">
      <c r="A28" s="107">
        <v>44735</v>
      </c>
      <c r="B28" t="s">
        <v>255</v>
      </c>
      <c r="C28" t="s">
        <v>254</v>
      </c>
      <c r="D28" t="s">
        <v>259</v>
      </c>
      <c r="E28" s="2" t="s">
        <v>258</v>
      </c>
      <c r="F28">
        <v>0.5</v>
      </c>
      <c r="G28" t="str">
        <f t="shared" si="0"/>
        <v>Meeting April</v>
      </c>
      <c r="M28" t="s">
        <v>311</v>
      </c>
      <c r="N28" s="24" t="s">
        <v>134</v>
      </c>
    </row>
    <row r="29" spans="1:14" x14ac:dyDescent="0.3">
      <c r="A29" s="107">
        <v>44735</v>
      </c>
      <c r="B29" t="s">
        <v>255</v>
      </c>
      <c r="C29" t="s">
        <v>254</v>
      </c>
      <c r="D29" t="s">
        <v>303</v>
      </c>
      <c r="F29">
        <v>8.25</v>
      </c>
      <c r="G29" t="str">
        <f t="shared" si="0"/>
        <v>Debugging and Code tracing 18731</v>
      </c>
      <c r="M29" t="s">
        <v>302</v>
      </c>
      <c r="N29" s="24" t="s">
        <v>213</v>
      </c>
    </row>
    <row r="30" spans="1:14" x14ac:dyDescent="0.3">
      <c r="A30" s="107">
        <v>44735</v>
      </c>
      <c r="B30" t="s">
        <v>255</v>
      </c>
      <c r="C30" t="s">
        <v>254</v>
      </c>
      <c r="D30" t="s">
        <v>302</v>
      </c>
      <c r="F30">
        <v>1.75</v>
      </c>
      <c r="G30" t="str">
        <f t="shared" si="0"/>
        <v>[Rework] Cause Investigation 18753</v>
      </c>
    </row>
    <row r="31" spans="1:14" x14ac:dyDescent="0.3">
      <c r="A31" s="107">
        <v>44734</v>
      </c>
      <c r="B31" t="s">
        <v>255</v>
      </c>
      <c r="C31" t="s">
        <v>254</v>
      </c>
      <c r="D31" t="s">
        <v>259</v>
      </c>
      <c r="E31" s="2" t="s">
        <v>258</v>
      </c>
      <c r="F31">
        <v>0.5</v>
      </c>
      <c r="G31" t="str">
        <f t="shared" si="0"/>
        <v>Meeting April</v>
      </c>
    </row>
    <row r="32" spans="1:14" x14ac:dyDescent="0.3">
      <c r="A32" s="107">
        <v>44734</v>
      </c>
      <c r="B32" t="s">
        <v>255</v>
      </c>
      <c r="C32" t="s">
        <v>254</v>
      </c>
      <c r="D32" t="s">
        <v>301</v>
      </c>
      <c r="F32">
        <v>9.5</v>
      </c>
      <c r="G32" t="str">
        <f t="shared" si="0"/>
        <v>Design Documents' Analysis 18730</v>
      </c>
    </row>
    <row r="33" spans="1:7" x14ac:dyDescent="0.3">
      <c r="A33" s="107">
        <v>44734</v>
      </c>
      <c r="B33" t="s">
        <v>255</v>
      </c>
      <c r="C33" t="s">
        <v>254</v>
      </c>
      <c r="D33" t="s">
        <v>302</v>
      </c>
      <c r="F33">
        <v>0.5</v>
      </c>
      <c r="G33" t="str">
        <f t="shared" si="0"/>
        <v>[Rework] Cause Investigation 18753</v>
      </c>
    </row>
    <row r="34" spans="1:7" x14ac:dyDescent="0.3">
      <c r="A34" s="107">
        <v>44733</v>
      </c>
      <c r="B34" t="s">
        <v>255</v>
      </c>
      <c r="C34" t="s">
        <v>254</v>
      </c>
      <c r="D34" t="s">
        <v>259</v>
      </c>
      <c r="E34" s="2" t="s">
        <v>258</v>
      </c>
      <c r="F34">
        <v>1.5</v>
      </c>
      <c r="G34" t="str">
        <f t="shared" si="0"/>
        <v>Meeting April</v>
      </c>
    </row>
    <row r="35" spans="1:7" x14ac:dyDescent="0.3">
      <c r="A35" s="107">
        <v>44733</v>
      </c>
      <c r="B35" t="s">
        <v>255</v>
      </c>
      <c r="C35" t="s">
        <v>254</v>
      </c>
      <c r="D35" t="s">
        <v>302</v>
      </c>
      <c r="F35">
        <v>6</v>
      </c>
      <c r="G35" t="str">
        <f t="shared" si="0"/>
        <v>[Rework] Cause Investigation 18753</v>
      </c>
    </row>
    <row r="36" spans="1:7" x14ac:dyDescent="0.3">
      <c r="A36" s="107">
        <v>44732</v>
      </c>
      <c r="B36" t="s">
        <v>255</v>
      </c>
      <c r="C36" t="s">
        <v>254</v>
      </c>
      <c r="D36" t="s">
        <v>259</v>
      </c>
      <c r="E36" s="2" t="s">
        <v>258</v>
      </c>
      <c r="F36">
        <v>0.5</v>
      </c>
      <c r="G36" t="str">
        <f t="shared" si="0"/>
        <v>Meeting April</v>
      </c>
    </row>
    <row r="37" spans="1:7" x14ac:dyDescent="0.3">
      <c r="A37" s="107">
        <v>44732</v>
      </c>
      <c r="B37" t="s">
        <v>255</v>
      </c>
      <c r="C37" t="s">
        <v>254</v>
      </c>
      <c r="D37" t="s">
        <v>302</v>
      </c>
      <c r="F37">
        <v>7</v>
      </c>
      <c r="G37" t="str">
        <f t="shared" si="0"/>
        <v>[Rework] Cause Investigation 18753</v>
      </c>
    </row>
    <row r="38" spans="1:7" x14ac:dyDescent="0.3">
      <c r="A38" s="107">
        <v>44729</v>
      </c>
      <c r="B38" t="s">
        <v>255</v>
      </c>
      <c r="C38" t="s">
        <v>254</v>
      </c>
      <c r="D38" t="s">
        <v>302</v>
      </c>
      <c r="F38">
        <v>7</v>
      </c>
      <c r="G38" t="str">
        <f t="shared" si="0"/>
        <v>[Rework] Cause Investigation 18753</v>
      </c>
    </row>
    <row r="39" spans="1:7" x14ac:dyDescent="0.3">
      <c r="A39" s="107">
        <v>44729</v>
      </c>
      <c r="B39" t="s">
        <v>255</v>
      </c>
      <c r="C39" t="s">
        <v>254</v>
      </c>
      <c r="D39" t="s">
        <v>259</v>
      </c>
      <c r="E39" s="2" t="s">
        <v>258</v>
      </c>
      <c r="F39">
        <v>0.5</v>
      </c>
      <c r="G39" t="str">
        <f t="shared" si="0"/>
        <v>Meeting April</v>
      </c>
    </row>
    <row r="40" spans="1:7" ht="28.8" x14ac:dyDescent="0.3">
      <c r="A40" s="107">
        <v>44728</v>
      </c>
      <c r="B40" t="s">
        <v>255</v>
      </c>
      <c r="C40" t="s">
        <v>254</v>
      </c>
      <c r="D40" t="s">
        <v>298</v>
      </c>
      <c r="E40" s="2" t="s">
        <v>242</v>
      </c>
      <c r="F40">
        <v>7</v>
      </c>
      <c r="G40" t="str">
        <f t="shared" si="0"/>
        <v>Identifying the direct cause 18750</v>
      </c>
    </row>
    <row r="41" spans="1:7" ht="28.8" x14ac:dyDescent="0.3">
      <c r="A41" s="107">
        <v>44728</v>
      </c>
      <c r="B41" t="s">
        <v>255</v>
      </c>
      <c r="C41" t="s">
        <v>254</v>
      </c>
      <c r="D41" t="s">
        <v>302</v>
      </c>
      <c r="E41" s="2" t="s">
        <v>241</v>
      </c>
      <c r="F41">
        <v>2</v>
      </c>
      <c r="G41" t="str">
        <f t="shared" si="0"/>
        <v>[Rework] Cause Investigation 18753</v>
      </c>
    </row>
    <row r="42" spans="1:7" x14ac:dyDescent="0.3">
      <c r="A42" s="107">
        <v>44728</v>
      </c>
      <c r="B42" t="s">
        <v>255</v>
      </c>
      <c r="C42" t="s">
        <v>254</v>
      </c>
      <c r="D42" t="s">
        <v>259</v>
      </c>
      <c r="E42" s="2" t="s">
        <v>258</v>
      </c>
      <c r="F42">
        <v>0.5</v>
      </c>
      <c r="G42" t="str">
        <f t="shared" si="0"/>
        <v>Meeting April</v>
      </c>
    </row>
    <row r="43" spans="1:7" x14ac:dyDescent="0.3">
      <c r="A43" s="107">
        <v>44727</v>
      </c>
      <c r="B43" t="s">
        <v>255</v>
      </c>
      <c r="C43" t="s">
        <v>254</v>
      </c>
      <c r="D43" t="s">
        <v>296</v>
      </c>
      <c r="F43">
        <v>0.25</v>
      </c>
      <c r="G43" t="str">
        <f t="shared" si="0"/>
        <v>Debugging and Code tracing 18749</v>
      </c>
    </row>
    <row r="44" spans="1:7" ht="28.8" x14ac:dyDescent="0.3">
      <c r="A44" s="107">
        <v>44727</v>
      </c>
      <c r="B44" t="s">
        <v>255</v>
      </c>
      <c r="C44" t="s">
        <v>254</v>
      </c>
      <c r="D44" t="s">
        <v>298</v>
      </c>
      <c r="E44" s="2" t="s">
        <v>241</v>
      </c>
      <c r="F44">
        <v>6.75</v>
      </c>
      <c r="G44" t="str">
        <f t="shared" si="0"/>
        <v>Identifying the direct cause 18750</v>
      </c>
    </row>
    <row r="45" spans="1:7" x14ac:dyDescent="0.3">
      <c r="A45" s="107">
        <v>44727</v>
      </c>
      <c r="B45" t="s">
        <v>255</v>
      </c>
      <c r="C45" t="s">
        <v>254</v>
      </c>
      <c r="D45" t="s">
        <v>259</v>
      </c>
      <c r="E45" s="2" t="s">
        <v>258</v>
      </c>
      <c r="F45">
        <v>0.5</v>
      </c>
      <c r="G45" t="str">
        <f t="shared" si="0"/>
        <v>Meeting April</v>
      </c>
    </row>
    <row r="46" spans="1:7" x14ac:dyDescent="0.3">
      <c r="A46" s="107">
        <v>44726</v>
      </c>
      <c r="B46" t="s">
        <v>255</v>
      </c>
      <c r="C46" t="s">
        <v>254</v>
      </c>
      <c r="D46" t="s">
        <v>301</v>
      </c>
      <c r="F46">
        <v>7</v>
      </c>
      <c r="G46" t="str">
        <f t="shared" si="0"/>
        <v>Design Documents' Analysis 18730</v>
      </c>
    </row>
    <row r="47" spans="1:7" x14ac:dyDescent="0.3">
      <c r="A47" s="107">
        <v>44726</v>
      </c>
      <c r="B47" t="s">
        <v>255</v>
      </c>
      <c r="C47" t="s">
        <v>254</v>
      </c>
      <c r="D47" t="s">
        <v>259</v>
      </c>
      <c r="E47" s="2" t="s">
        <v>258</v>
      </c>
      <c r="F47">
        <v>0.5</v>
      </c>
      <c r="G47" t="str">
        <f t="shared" si="0"/>
        <v>Meeting April</v>
      </c>
    </row>
    <row r="48" spans="1:7" x14ac:dyDescent="0.3">
      <c r="A48" s="107">
        <v>44725</v>
      </c>
      <c r="B48" t="s">
        <v>255</v>
      </c>
      <c r="C48" t="s">
        <v>254</v>
      </c>
      <c r="D48" t="s">
        <v>301</v>
      </c>
      <c r="F48">
        <v>3</v>
      </c>
      <c r="G48" t="str">
        <f t="shared" si="0"/>
        <v>Design Documents' Analysis 18730</v>
      </c>
    </row>
    <row r="49" spans="1:11" x14ac:dyDescent="0.3">
      <c r="A49" s="107">
        <v>44725</v>
      </c>
      <c r="B49" t="s">
        <v>255</v>
      </c>
      <c r="C49" t="s">
        <v>254</v>
      </c>
      <c r="D49" t="s">
        <v>300</v>
      </c>
      <c r="E49" s="2" t="s">
        <v>299</v>
      </c>
      <c r="F49">
        <v>7</v>
      </c>
      <c r="G49" t="str">
        <f t="shared" si="0"/>
        <v>Input Documents' Analysis 18729</v>
      </c>
      <c r="J49" t="s">
        <v>320</v>
      </c>
      <c r="K49" s="108">
        <v>6.1921296296296299E-3</v>
      </c>
    </row>
    <row r="50" spans="1:11" x14ac:dyDescent="0.3">
      <c r="A50" s="107">
        <v>44725</v>
      </c>
      <c r="B50" t="s">
        <v>255</v>
      </c>
      <c r="C50" t="s">
        <v>254</v>
      </c>
      <c r="D50" t="s">
        <v>259</v>
      </c>
      <c r="E50" s="2" t="s">
        <v>258</v>
      </c>
      <c r="F50">
        <v>0.5</v>
      </c>
      <c r="G50" t="str">
        <f t="shared" si="0"/>
        <v>Meeting April</v>
      </c>
      <c r="J50" t="s">
        <v>321</v>
      </c>
      <c r="K50" s="108">
        <v>1.3252314814814814E-2</v>
      </c>
    </row>
    <row r="51" spans="1:11" x14ac:dyDescent="0.3">
      <c r="A51" s="107">
        <v>44721</v>
      </c>
      <c r="B51" t="s">
        <v>255</v>
      </c>
      <c r="C51" t="s">
        <v>254</v>
      </c>
      <c r="D51" t="s">
        <v>298</v>
      </c>
      <c r="F51">
        <v>5</v>
      </c>
      <c r="G51" t="str">
        <f t="shared" si="0"/>
        <v>Identifying the direct cause 18750</v>
      </c>
    </row>
    <row r="52" spans="1:11" x14ac:dyDescent="0.3">
      <c r="A52" s="107">
        <v>44721</v>
      </c>
      <c r="B52" t="s">
        <v>255</v>
      </c>
      <c r="C52" t="s">
        <v>254</v>
      </c>
      <c r="D52" t="s">
        <v>296</v>
      </c>
      <c r="F52">
        <v>2</v>
      </c>
      <c r="G52" t="str">
        <f t="shared" si="0"/>
        <v>Debugging and Code tracing 18749</v>
      </c>
      <c r="J52" t="s">
        <v>322</v>
      </c>
      <c r="K52" s="108">
        <v>6.4120370370370364E-3</v>
      </c>
    </row>
    <row r="53" spans="1:11" x14ac:dyDescent="0.3">
      <c r="A53" s="107">
        <v>44721</v>
      </c>
      <c r="B53" t="s">
        <v>255</v>
      </c>
      <c r="C53" t="s">
        <v>254</v>
      </c>
      <c r="D53" t="s">
        <v>259</v>
      </c>
      <c r="E53" s="2" t="s">
        <v>258</v>
      </c>
      <c r="F53">
        <v>0.5</v>
      </c>
      <c r="G53" t="str">
        <f t="shared" si="0"/>
        <v>Meeting April</v>
      </c>
      <c r="J53" t="s">
        <v>323</v>
      </c>
      <c r="K53" s="108">
        <v>7.2800925925925915E-3</v>
      </c>
    </row>
    <row r="54" spans="1:11" x14ac:dyDescent="0.3">
      <c r="A54" s="107">
        <v>44720</v>
      </c>
      <c r="B54" t="s">
        <v>255</v>
      </c>
      <c r="C54" t="s">
        <v>254</v>
      </c>
      <c r="D54" t="s">
        <v>298</v>
      </c>
      <c r="F54">
        <v>3.25</v>
      </c>
      <c r="G54" t="str">
        <f t="shared" si="0"/>
        <v>Identifying the direct cause 18750</v>
      </c>
      <c r="K54" s="108">
        <v>7.5347222222222213E-3</v>
      </c>
    </row>
    <row r="55" spans="1:11" x14ac:dyDescent="0.3">
      <c r="A55" s="107">
        <v>44720</v>
      </c>
      <c r="B55" t="s">
        <v>255</v>
      </c>
      <c r="C55" t="s">
        <v>254</v>
      </c>
      <c r="D55" t="s">
        <v>296</v>
      </c>
      <c r="F55">
        <v>3.75</v>
      </c>
      <c r="G55" t="str">
        <f t="shared" si="0"/>
        <v>Debugging and Code tracing 18749</v>
      </c>
      <c r="J55" t="s">
        <v>324</v>
      </c>
      <c r="K55" s="108">
        <v>1.6932870370370369E-2</v>
      </c>
    </row>
    <row r="56" spans="1:11" x14ac:dyDescent="0.3">
      <c r="A56" s="107">
        <v>44720</v>
      </c>
      <c r="B56" t="s">
        <v>255</v>
      </c>
      <c r="C56" t="s">
        <v>254</v>
      </c>
      <c r="D56" t="s">
        <v>259</v>
      </c>
      <c r="E56" s="2" t="s">
        <v>258</v>
      </c>
      <c r="F56">
        <v>0.5</v>
      </c>
      <c r="G56" t="str">
        <f t="shared" si="0"/>
        <v>Meeting April</v>
      </c>
    </row>
    <row r="57" spans="1:11" x14ac:dyDescent="0.3">
      <c r="A57" s="107">
        <v>44719</v>
      </c>
      <c r="B57" t="s">
        <v>255</v>
      </c>
      <c r="C57" t="s">
        <v>254</v>
      </c>
      <c r="D57" t="s">
        <v>296</v>
      </c>
      <c r="F57">
        <v>7</v>
      </c>
      <c r="G57" t="str">
        <f t="shared" si="0"/>
        <v>Debugging and Code tracing 18749</v>
      </c>
    </row>
    <row r="58" spans="1:11" x14ac:dyDescent="0.3">
      <c r="A58" s="107">
        <v>44719</v>
      </c>
      <c r="B58" t="s">
        <v>255</v>
      </c>
      <c r="C58" t="s">
        <v>254</v>
      </c>
      <c r="D58" t="s">
        <v>259</v>
      </c>
      <c r="E58" s="2" t="s">
        <v>258</v>
      </c>
      <c r="F58">
        <v>0.5</v>
      </c>
      <c r="G58" t="str">
        <f t="shared" si="0"/>
        <v>Meeting April</v>
      </c>
      <c r="J58" t="s">
        <v>325</v>
      </c>
      <c r="K58" s="108">
        <v>1.1064814814814814E-2</v>
      </c>
    </row>
    <row r="59" spans="1:11" ht="28.8" x14ac:dyDescent="0.3">
      <c r="A59" s="107">
        <v>44718</v>
      </c>
      <c r="B59" t="s">
        <v>255</v>
      </c>
      <c r="C59" t="s">
        <v>254</v>
      </c>
      <c r="D59" t="s">
        <v>294</v>
      </c>
      <c r="E59" s="2" t="s">
        <v>297</v>
      </c>
      <c r="F59">
        <v>3</v>
      </c>
      <c r="G59" t="str">
        <f t="shared" si="0"/>
        <v>Admin/Others 18318</v>
      </c>
    </row>
    <row r="60" spans="1:11" x14ac:dyDescent="0.3">
      <c r="A60" s="107">
        <v>44718</v>
      </c>
      <c r="B60" t="s">
        <v>255</v>
      </c>
      <c r="C60" t="s">
        <v>254</v>
      </c>
      <c r="D60" t="s">
        <v>296</v>
      </c>
      <c r="F60">
        <v>6.75</v>
      </c>
      <c r="G60" t="str">
        <f t="shared" si="0"/>
        <v>Debugging and Code tracing 18749</v>
      </c>
    </row>
    <row r="61" spans="1:11" x14ac:dyDescent="0.3">
      <c r="A61" s="107">
        <v>44718</v>
      </c>
      <c r="B61" t="s">
        <v>255</v>
      </c>
      <c r="C61" t="s">
        <v>254</v>
      </c>
      <c r="D61" t="s">
        <v>293</v>
      </c>
      <c r="F61">
        <v>0.25</v>
      </c>
      <c r="G61" t="str">
        <f t="shared" si="0"/>
        <v>Design Documents' Analysis 18748</v>
      </c>
    </row>
    <row r="62" spans="1:11" x14ac:dyDescent="0.3">
      <c r="A62" s="107">
        <v>44718</v>
      </c>
      <c r="B62" t="s">
        <v>255</v>
      </c>
      <c r="C62" t="s">
        <v>254</v>
      </c>
      <c r="D62" t="s">
        <v>259</v>
      </c>
      <c r="E62" s="2" t="s">
        <v>258</v>
      </c>
      <c r="F62">
        <v>0.5</v>
      </c>
      <c r="G62" t="str">
        <f t="shared" si="0"/>
        <v>Meeting April</v>
      </c>
    </row>
    <row r="63" spans="1:11" ht="28.8" x14ac:dyDescent="0.3">
      <c r="A63" s="107">
        <v>44715</v>
      </c>
      <c r="B63" t="s">
        <v>255</v>
      </c>
      <c r="C63" t="s">
        <v>254</v>
      </c>
      <c r="D63" t="s">
        <v>294</v>
      </c>
      <c r="E63" s="2" t="s">
        <v>199</v>
      </c>
      <c r="F63">
        <v>5.75</v>
      </c>
      <c r="G63" t="str">
        <f t="shared" si="0"/>
        <v>Admin/Others 18318</v>
      </c>
    </row>
    <row r="64" spans="1:11" x14ac:dyDescent="0.3">
      <c r="A64" s="107">
        <v>44715</v>
      </c>
      <c r="B64" t="s">
        <v>255</v>
      </c>
      <c r="C64" t="s">
        <v>254</v>
      </c>
      <c r="D64" t="s">
        <v>296</v>
      </c>
      <c r="F64">
        <v>1.25</v>
      </c>
      <c r="G64" t="str">
        <f t="shared" si="0"/>
        <v>Debugging and Code tracing 18749</v>
      </c>
    </row>
    <row r="65" spans="1:7" x14ac:dyDescent="0.3">
      <c r="A65" s="107">
        <v>44715</v>
      </c>
      <c r="B65" t="s">
        <v>255</v>
      </c>
      <c r="C65" t="s">
        <v>254</v>
      </c>
      <c r="D65" t="s">
        <v>259</v>
      </c>
      <c r="E65" s="2" t="s">
        <v>258</v>
      </c>
      <c r="F65">
        <v>0.5</v>
      </c>
      <c r="G65" t="str">
        <f t="shared" si="0"/>
        <v>Meeting April</v>
      </c>
    </row>
    <row r="66" spans="1:7" ht="43.2" x14ac:dyDescent="0.3">
      <c r="A66" s="107">
        <v>44714</v>
      </c>
      <c r="B66" t="s">
        <v>255</v>
      </c>
      <c r="C66" t="s">
        <v>254</v>
      </c>
      <c r="D66" t="s">
        <v>294</v>
      </c>
      <c r="E66" s="2" t="s">
        <v>295</v>
      </c>
      <c r="F66">
        <v>6.75</v>
      </c>
      <c r="G66" t="str">
        <f t="shared" si="0"/>
        <v>Admin/Others 18318</v>
      </c>
    </row>
    <row r="67" spans="1:7" x14ac:dyDescent="0.3">
      <c r="A67" s="107">
        <v>44714</v>
      </c>
      <c r="B67" t="s">
        <v>255</v>
      </c>
      <c r="C67" t="s">
        <v>254</v>
      </c>
      <c r="D67" t="s">
        <v>259</v>
      </c>
      <c r="E67" s="2" t="s">
        <v>258</v>
      </c>
      <c r="F67">
        <v>0.75</v>
      </c>
      <c r="G67" t="str">
        <f t="shared" ref="G67:G130" si="1">INDEX(N:N,MATCH(D67,M:M,0))</f>
        <v>Meeting April</v>
      </c>
    </row>
    <row r="68" spans="1:7" x14ac:dyDescent="0.3">
      <c r="A68" s="107">
        <v>44713</v>
      </c>
      <c r="B68" t="s">
        <v>255</v>
      </c>
      <c r="C68" t="s">
        <v>254</v>
      </c>
      <c r="D68" t="s">
        <v>294</v>
      </c>
      <c r="E68" s="2" t="s">
        <v>214</v>
      </c>
      <c r="F68">
        <v>2</v>
      </c>
      <c r="G68" t="str">
        <f t="shared" si="1"/>
        <v>Admin/Others 18318</v>
      </c>
    </row>
    <row r="69" spans="1:7" x14ac:dyDescent="0.3">
      <c r="A69" s="107">
        <v>44713</v>
      </c>
      <c r="B69" t="s">
        <v>255</v>
      </c>
      <c r="C69" t="s">
        <v>254</v>
      </c>
      <c r="D69" t="s">
        <v>293</v>
      </c>
      <c r="F69">
        <v>5</v>
      </c>
      <c r="G69" t="str">
        <f t="shared" si="1"/>
        <v>Design Documents' Analysis 18748</v>
      </c>
    </row>
    <row r="70" spans="1:7" x14ac:dyDescent="0.3">
      <c r="A70" s="107">
        <v>44713</v>
      </c>
      <c r="B70" t="s">
        <v>255</v>
      </c>
      <c r="C70" t="s">
        <v>254</v>
      </c>
      <c r="D70" t="s">
        <v>259</v>
      </c>
      <c r="E70" s="2" t="s">
        <v>258</v>
      </c>
      <c r="F70">
        <v>0.5</v>
      </c>
      <c r="G70" t="str">
        <f t="shared" si="1"/>
        <v>Meeting April</v>
      </c>
    </row>
    <row r="71" spans="1:7" x14ac:dyDescent="0.3">
      <c r="A71" s="107">
        <v>44712</v>
      </c>
      <c r="B71" t="s">
        <v>255</v>
      </c>
      <c r="C71" t="s">
        <v>254</v>
      </c>
      <c r="D71" t="s">
        <v>293</v>
      </c>
      <c r="F71">
        <v>7</v>
      </c>
      <c r="G71" t="str">
        <f t="shared" si="1"/>
        <v>Design Documents' Analysis 18748</v>
      </c>
    </row>
    <row r="72" spans="1:7" x14ac:dyDescent="0.3">
      <c r="A72" s="107">
        <v>44712</v>
      </c>
      <c r="B72" t="s">
        <v>255</v>
      </c>
      <c r="C72" t="s">
        <v>254</v>
      </c>
      <c r="D72" t="s">
        <v>259</v>
      </c>
      <c r="E72" s="2" t="s">
        <v>258</v>
      </c>
      <c r="F72">
        <v>0.5</v>
      </c>
      <c r="G72" t="str">
        <f t="shared" si="1"/>
        <v>Meeting April</v>
      </c>
    </row>
    <row r="73" spans="1:7" x14ac:dyDescent="0.3">
      <c r="A73" s="107">
        <v>44711</v>
      </c>
      <c r="B73" t="s">
        <v>255</v>
      </c>
      <c r="C73" t="s">
        <v>254</v>
      </c>
      <c r="D73" t="s">
        <v>265</v>
      </c>
      <c r="E73" s="2" t="s">
        <v>273</v>
      </c>
      <c r="F73">
        <v>2</v>
      </c>
      <c r="G73" t="str">
        <f t="shared" si="1"/>
        <v>[GDC] Requirement and Specs Analysis</v>
      </c>
    </row>
    <row r="74" spans="1:7" x14ac:dyDescent="0.3">
      <c r="A74" s="107">
        <v>44711</v>
      </c>
      <c r="B74" t="s">
        <v>255</v>
      </c>
      <c r="C74" t="s">
        <v>254</v>
      </c>
      <c r="D74" t="s">
        <v>259</v>
      </c>
      <c r="E74" s="2" t="s">
        <v>258</v>
      </c>
      <c r="F74">
        <v>0.5</v>
      </c>
      <c r="G74" t="str">
        <f t="shared" si="1"/>
        <v>Meeting April</v>
      </c>
    </row>
    <row r="75" spans="1:7" x14ac:dyDescent="0.3">
      <c r="A75" s="107">
        <v>44711</v>
      </c>
      <c r="B75" t="s">
        <v>255</v>
      </c>
      <c r="C75" t="s">
        <v>254</v>
      </c>
      <c r="D75" t="s">
        <v>293</v>
      </c>
      <c r="F75">
        <v>5</v>
      </c>
      <c r="G75" t="str">
        <f t="shared" si="1"/>
        <v>Design Documents' Analysis 18748</v>
      </c>
    </row>
    <row r="76" spans="1:7" x14ac:dyDescent="0.3">
      <c r="A76" s="107">
        <v>44708</v>
      </c>
      <c r="B76" t="s">
        <v>255</v>
      </c>
      <c r="C76" t="s">
        <v>254</v>
      </c>
      <c r="D76" t="s">
        <v>265</v>
      </c>
      <c r="E76" s="2" t="s">
        <v>273</v>
      </c>
      <c r="F76">
        <v>2</v>
      </c>
      <c r="G76" t="str">
        <f t="shared" si="1"/>
        <v>[GDC] Requirement and Specs Analysis</v>
      </c>
    </row>
    <row r="77" spans="1:7" x14ac:dyDescent="0.3">
      <c r="A77" s="107">
        <v>44708</v>
      </c>
      <c r="B77" t="s">
        <v>255</v>
      </c>
      <c r="C77" t="s">
        <v>254</v>
      </c>
      <c r="D77" t="s">
        <v>280</v>
      </c>
      <c r="F77">
        <v>5</v>
      </c>
      <c r="G77" t="str">
        <f t="shared" si="1"/>
        <v>Input Documents' Analysis 18747</v>
      </c>
    </row>
    <row r="78" spans="1:7" x14ac:dyDescent="0.3">
      <c r="A78" s="107">
        <v>44708</v>
      </c>
      <c r="B78" t="s">
        <v>255</v>
      </c>
      <c r="C78" t="s">
        <v>254</v>
      </c>
      <c r="D78" t="s">
        <v>259</v>
      </c>
      <c r="E78" s="2" t="s">
        <v>258</v>
      </c>
      <c r="F78">
        <v>0.5</v>
      </c>
      <c r="G78" t="str">
        <f t="shared" si="1"/>
        <v>Meeting April</v>
      </c>
    </row>
    <row r="79" spans="1:7" x14ac:dyDescent="0.3">
      <c r="A79" s="107">
        <v>44707</v>
      </c>
      <c r="B79" t="s">
        <v>255</v>
      </c>
      <c r="C79" t="s">
        <v>254</v>
      </c>
      <c r="D79" t="s">
        <v>265</v>
      </c>
      <c r="E79" s="2" t="s">
        <v>273</v>
      </c>
      <c r="F79">
        <v>2</v>
      </c>
      <c r="G79" t="str">
        <f t="shared" si="1"/>
        <v>[GDC] Requirement and Specs Analysis</v>
      </c>
    </row>
    <row r="80" spans="1:7" x14ac:dyDescent="0.3">
      <c r="A80" s="107">
        <v>44707</v>
      </c>
      <c r="B80" t="s">
        <v>255</v>
      </c>
      <c r="C80" t="s">
        <v>254</v>
      </c>
      <c r="D80" t="s">
        <v>280</v>
      </c>
      <c r="F80">
        <v>3</v>
      </c>
      <c r="G80" t="str">
        <f t="shared" si="1"/>
        <v>Input Documents' Analysis 18747</v>
      </c>
    </row>
    <row r="81" spans="1:7" x14ac:dyDescent="0.3">
      <c r="A81" s="107">
        <v>44707</v>
      </c>
      <c r="B81" t="s">
        <v>255</v>
      </c>
      <c r="C81" t="s">
        <v>254</v>
      </c>
      <c r="D81" t="s">
        <v>278</v>
      </c>
      <c r="F81">
        <v>2</v>
      </c>
      <c r="G81" t="str">
        <f t="shared" si="1"/>
        <v>Identifying the direct cause 18602</v>
      </c>
    </row>
    <row r="82" spans="1:7" x14ac:dyDescent="0.3">
      <c r="A82" s="107">
        <v>44707</v>
      </c>
      <c r="B82" t="s">
        <v>255</v>
      </c>
      <c r="C82" t="s">
        <v>254</v>
      </c>
      <c r="D82" t="s">
        <v>259</v>
      </c>
      <c r="E82" s="2" t="s">
        <v>258</v>
      </c>
      <c r="F82">
        <v>0.5</v>
      </c>
      <c r="G82" t="str">
        <f t="shared" si="1"/>
        <v>Meeting April</v>
      </c>
    </row>
    <row r="83" spans="1:7" x14ac:dyDescent="0.3">
      <c r="A83" s="107">
        <v>44706</v>
      </c>
      <c r="B83" t="s">
        <v>255</v>
      </c>
      <c r="C83" t="s">
        <v>254</v>
      </c>
      <c r="D83" t="s">
        <v>265</v>
      </c>
      <c r="E83" s="2" t="s">
        <v>273</v>
      </c>
      <c r="F83">
        <v>2</v>
      </c>
      <c r="G83" t="str">
        <f t="shared" si="1"/>
        <v>[GDC] Requirement and Specs Analysis</v>
      </c>
    </row>
    <row r="84" spans="1:7" x14ac:dyDescent="0.3">
      <c r="A84" s="107">
        <v>44706</v>
      </c>
      <c r="B84" t="s">
        <v>255</v>
      </c>
      <c r="C84" t="s">
        <v>254</v>
      </c>
      <c r="D84" t="s">
        <v>278</v>
      </c>
      <c r="F84">
        <v>5</v>
      </c>
      <c r="G84" t="str">
        <f t="shared" si="1"/>
        <v>Identifying the direct cause 18602</v>
      </c>
    </row>
    <row r="85" spans="1:7" x14ac:dyDescent="0.3">
      <c r="A85" s="107">
        <v>44706</v>
      </c>
      <c r="B85" t="s">
        <v>255</v>
      </c>
      <c r="C85" t="s">
        <v>254</v>
      </c>
      <c r="D85" t="s">
        <v>259</v>
      </c>
      <c r="E85" s="2" t="s">
        <v>258</v>
      </c>
      <c r="F85">
        <v>0.5</v>
      </c>
      <c r="G85" t="str">
        <f t="shared" si="1"/>
        <v>Meeting April</v>
      </c>
    </row>
    <row r="86" spans="1:7" x14ac:dyDescent="0.3">
      <c r="A86" s="107">
        <v>44705</v>
      </c>
      <c r="B86" t="s">
        <v>255</v>
      </c>
      <c r="C86" t="s">
        <v>254</v>
      </c>
      <c r="D86" t="s">
        <v>265</v>
      </c>
      <c r="E86" s="2" t="s">
        <v>273</v>
      </c>
      <c r="F86">
        <v>2</v>
      </c>
      <c r="G86" t="str">
        <f t="shared" si="1"/>
        <v>[GDC] Requirement and Specs Analysis</v>
      </c>
    </row>
    <row r="87" spans="1:7" x14ac:dyDescent="0.3">
      <c r="A87" s="107">
        <v>44705</v>
      </c>
      <c r="B87" t="s">
        <v>255</v>
      </c>
      <c r="C87" t="s">
        <v>254</v>
      </c>
      <c r="D87" t="s">
        <v>280</v>
      </c>
      <c r="F87">
        <v>3</v>
      </c>
      <c r="G87" t="str">
        <f t="shared" si="1"/>
        <v>Input Documents' Analysis 18747</v>
      </c>
    </row>
    <row r="88" spans="1:7" x14ac:dyDescent="0.3">
      <c r="A88" s="107">
        <v>44705</v>
      </c>
      <c r="B88" t="s">
        <v>255</v>
      </c>
      <c r="C88" t="s">
        <v>254</v>
      </c>
      <c r="D88" t="s">
        <v>278</v>
      </c>
      <c r="F88">
        <v>2</v>
      </c>
      <c r="G88" t="str">
        <f t="shared" si="1"/>
        <v>Identifying the direct cause 18602</v>
      </c>
    </row>
    <row r="89" spans="1:7" x14ac:dyDescent="0.3">
      <c r="A89" s="107">
        <v>44705</v>
      </c>
      <c r="B89" t="s">
        <v>255</v>
      </c>
      <c r="C89" t="s">
        <v>254</v>
      </c>
      <c r="D89" t="s">
        <v>259</v>
      </c>
      <c r="E89" s="2" t="s">
        <v>258</v>
      </c>
      <c r="F89">
        <v>0.5</v>
      </c>
      <c r="G89" t="str">
        <f t="shared" si="1"/>
        <v>Meeting April</v>
      </c>
    </row>
    <row r="90" spans="1:7" x14ac:dyDescent="0.3">
      <c r="A90" s="107">
        <v>44704</v>
      </c>
      <c r="B90" t="s">
        <v>255</v>
      </c>
      <c r="C90" t="s">
        <v>254</v>
      </c>
      <c r="D90" t="s">
        <v>265</v>
      </c>
      <c r="E90" s="2" t="s">
        <v>273</v>
      </c>
      <c r="F90">
        <v>2</v>
      </c>
      <c r="G90" t="str">
        <f t="shared" si="1"/>
        <v>[GDC] Requirement and Specs Analysis</v>
      </c>
    </row>
    <row r="91" spans="1:7" x14ac:dyDescent="0.3">
      <c r="A91" s="107">
        <v>44704</v>
      </c>
      <c r="B91" t="s">
        <v>255</v>
      </c>
      <c r="C91" t="s">
        <v>254</v>
      </c>
      <c r="D91" t="s">
        <v>278</v>
      </c>
      <c r="F91">
        <v>3</v>
      </c>
      <c r="G91" t="str">
        <f t="shared" si="1"/>
        <v>Identifying the direct cause 18602</v>
      </c>
    </row>
    <row r="92" spans="1:7" x14ac:dyDescent="0.3">
      <c r="A92" s="107">
        <v>44704</v>
      </c>
      <c r="B92" t="s">
        <v>255</v>
      </c>
      <c r="C92" t="s">
        <v>254</v>
      </c>
      <c r="D92" t="s">
        <v>274</v>
      </c>
      <c r="F92">
        <v>1.75</v>
      </c>
      <c r="G92" t="str">
        <f t="shared" si="1"/>
        <v xml:space="preserve"> Input Documents' Analysis 18599 </v>
      </c>
    </row>
    <row r="93" spans="1:7" x14ac:dyDescent="0.3">
      <c r="A93" s="107">
        <v>44704</v>
      </c>
      <c r="B93" t="s">
        <v>255</v>
      </c>
      <c r="C93" t="s">
        <v>254</v>
      </c>
      <c r="D93" t="s">
        <v>259</v>
      </c>
      <c r="E93" s="2" t="s">
        <v>258</v>
      </c>
      <c r="F93">
        <v>0.75</v>
      </c>
      <c r="G93" t="str">
        <f t="shared" si="1"/>
        <v>Meeting April</v>
      </c>
    </row>
    <row r="94" spans="1:7" ht="43.2" x14ac:dyDescent="0.3">
      <c r="A94" s="107">
        <v>44701</v>
      </c>
      <c r="B94" t="s">
        <v>255</v>
      </c>
      <c r="C94" t="s">
        <v>254</v>
      </c>
      <c r="D94" t="s">
        <v>278</v>
      </c>
      <c r="E94" s="2" t="s">
        <v>292</v>
      </c>
      <c r="F94">
        <v>7</v>
      </c>
      <c r="G94" t="str">
        <f t="shared" si="1"/>
        <v>Identifying the direct cause 18602</v>
      </c>
    </row>
    <row r="95" spans="1:7" x14ac:dyDescent="0.3">
      <c r="A95" s="107">
        <v>44701</v>
      </c>
      <c r="B95" t="s">
        <v>255</v>
      </c>
      <c r="C95" t="s">
        <v>254</v>
      </c>
      <c r="D95" t="s">
        <v>259</v>
      </c>
      <c r="F95">
        <v>0.5</v>
      </c>
      <c r="G95" t="str">
        <f t="shared" si="1"/>
        <v>Meeting April</v>
      </c>
    </row>
    <row r="96" spans="1:7" ht="43.2" x14ac:dyDescent="0.3">
      <c r="A96" s="107">
        <v>44700</v>
      </c>
      <c r="B96" t="s">
        <v>255</v>
      </c>
      <c r="C96" t="s">
        <v>254</v>
      </c>
      <c r="D96" t="s">
        <v>280</v>
      </c>
      <c r="E96" s="2" t="s">
        <v>291</v>
      </c>
      <c r="F96">
        <v>2.75</v>
      </c>
      <c r="G96" t="str">
        <f t="shared" si="1"/>
        <v>Input Documents' Analysis 18747</v>
      </c>
    </row>
    <row r="97" spans="1:7" x14ac:dyDescent="0.3">
      <c r="A97" s="107">
        <v>44700</v>
      </c>
      <c r="B97" t="s">
        <v>255</v>
      </c>
      <c r="C97" t="s">
        <v>254</v>
      </c>
      <c r="D97" t="s">
        <v>259</v>
      </c>
      <c r="E97" s="2" t="s">
        <v>258</v>
      </c>
      <c r="F97">
        <v>1</v>
      </c>
      <c r="G97" t="str">
        <f t="shared" si="1"/>
        <v>Meeting April</v>
      </c>
    </row>
    <row r="98" spans="1:7" ht="43.2" x14ac:dyDescent="0.3">
      <c r="A98" s="107">
        <v>44699</v>
      </c>
      <c r="B98" t="s">
        <v>255</v>
      </c>
      <c r="C98" t="s">
        <v>254</v>
      </c>
      <c r="D98" t="s">
        <v>280</v>
      </c>
      <c r="E98" s="2" t="s">
        <v>290</v>
      </c>
      <c r="F98">
        <v>3.25</v>
      </c>
      <c r="G98" t="str">
        <f t="shared" si="1"/>
        <v>Input Documents' Analysis 18747</v>
      </c>
    </row>
    <row r="99" spans="1:7" x14ac:dyDescent="0.3">
      <c r="A99" s="107">
        <v>44699</v>
      </c>
      <c r="B99" t="s">
        <v>255</v>
      </c>
      <c r="C99" t="s">
        <v>254</v>
      </c>
      <c r="D99" t="s">
        <v>259</v>
      </c>
      <c r="E99" s="2" t="s">
        <v>258</v>
      </c>
      <c r="F99">
        <v>0.5</v>
      </c>
      <c r="G99" t="str">
        <f t="shared" si="1"/>
        <v>Meeting April</v>
      </c>
    </row>
    <row r="100" spans="1:7" ht="43.2" x14ac:dyDescent="0.3">
      <c r="A100" s="107">
        <v>44698</v>
      </c>
      <c r="B100" t="s">
        <v>255</v>
      </c>
      <c r="C100" t="s">
        <v>254</v>
      </c>
      <c r="D100" t="s">
        <v>280</v>
      </c>
      <c r="E100" s="2" t="s">
        <v>289</v>
      </c>
      <c r="F100">
        <v>3</v>
      </c>
      <c r="G100" t="str">
        <f t="shared" si="1"/>
        <v>Input Documents' Analysis 18747</v>
      </c>
    </row>
    <row r="101" spans="1:7" x14ac:dyDescent="0.3">
      <c r="A101" s="107">
        <v>44698</v>
      </c>
      <c r="B101" t="s">
        <v>255</v>
      </c>
      <c r="C101" t="s">
        <v>254</v>
      </c>
      <c r="D101" t="s">
        <v>276</v>
      </c>
      <c r="E101" s="2" t="s">
        <v>145</v>
      </c>
      <c r="F101">
        <v>4</v>
      </c>
      <c r="G101" t="str">
        <f t="shared" si="1"/>
        <v>Design Documents' Analysis 18600</v>
      </c>
    </row>
    <row r="102" spans="1:7" x14ac:dyDescent="0.3">
      <c r="A102" s="107">
        <v>44698</v>
      </c>
      <c r="B102" t="s">
        <v>255</v>
      </c>
      <c r="C102" t="s">
        <v>254</v>
      </c>
      <c r="D102" t="s">
        <v>259</v>
      </c>
      <c r="E102" s="2" t="s">
        <v>258</v>
      </c>
      <c r="F102">
        <v>0.5</v>
      </c>
      <c r="G102" t="str">
        <f t="shared" si="1"/>
        <v>Meeting April</v>
      </c>
    </row>
    <row r="103" spans="1:7" x14ac:dyDescent="0.3">
      <c r="A103" s="107">
        <v>44697</v>
      </c>
      <c r="B103" t="s">
        <v>255</v>
      </c>
      <c r="C103" t="s">
        <v>254</v>
      </c>
      <c r="D103" t="s">
        <v>265</v>
      </c>
      <c r="E103" s="2" t="s">
        <v>142</v>
      </c>
      <c r="F103">
        <v>1</v>
      </c>
      <c r="G103" t="str">
        <f t="shared" si="1"/>
        <v>[GDC] Requirement and Specs Analysis</v>
      </c>
    </row>
    <row r="104" spans="1:7" x14ac:dyDescent="0.3">
      <c r="A104" s="107">
        <v>44697</v>
      </c>
      <c r="B104" t="s">
        <v>255</v>
      </c>
      <c r="C104" t="s">
        <v>254</v>
      </c>
      <c r="D104" t="s">
        <v>280</v>
      </c>
      <c r="E104" s="2" t="s">
        <v>288</v>
      </c>
      <c r="F104">
        <v>6</v>
      </c>
      <c r="G104" t="str">
        <f t="shared" si="1"/>
        <v>Input Documents' Analysis 18747</v>
      </c>
    </row>
    <row r="105" spans="1:7" x14ac:dyDescent="0.3">
      <c r="A105" s="107">
        <v>44697</v>
      </c>
      <c r="B105" t="s">
        <v>255</v>
      </c>
      <c r="C105" t="s">
        <v>254</v>
      </c>
      <c r="D105" t="s">
        <v>259</v>
      </c>
      <c r="E105" s="2" t="s">
        <v>258</v>
      </c>
      <c r="F105">
        <v>0.5</v>
      </c>
      <c r="G105" t="str">
        <f t="shared" si="1"/>
        <v>Meeting April</v>
      </c>
    </row>
    <row r="106" spans="1:7" ht="28.8" x14ac:dyDescent="0.3">
      <c r="A106" s="107">
        <v>44694</v>
      </c>
      <c r="B106" t="s">
        <v>255</v>
      </c>
      <c r="C106" t="s">
        <v>254</v>
      </c>
      <c r="D106" t="s">
        <v>277</v>
      </c>
      <c r="E106" s="2" t="s">
        <v>287</v>
      </c>
      <c r="F106">
        <v>6.75</v>
      </c>
      <c r="G106" t="str">
        <f t="shared" si="1"/>
        <v>Debugging and Code tracing 18601</v>
      </c>
    </row>
    <row r="107" spans="1:7" x14ac:dyDescent="0.3">
      <c r="A107" s="107">
        <v>44694</v>
      </c>
      <c r="B107" t="s">
        <v>255</v>
      </c>
      <c r="C107" t="s">
        <v>254</v>
      </c>
      <c r="D107" t="s">
        <v>259</v>
      </c>
      <c r="E107" s="2" t="s">
        <v>258</v>
      </c>
      <c r="F107">
        <v>0.75</v>
      </c>
      <c r="G107" t="str">
        <f t="shared" si="1"/>
        <v>Meeting April</v>
      </c>
    </row>
    <row r="108" spans="1:7" ht="28.8" x14ac:dyDescent="0.3">
      <c r="A108" s="107">
        <v>44693</v>
      </c>
      <c r="B108" t="s">
        <v>255</v>
      </c>
      <c r="C108" t="s">
        <v>254</v>
      </c>
      <c r="D108" t="s">
        <v>277</v>
      </c>
      <c r="E108" s="2" t="s">
        <v>286</v>
      </c>
      <c r="F108">
        <v>7</v>
      </c>
      <c r="G108" t="str">
        <f t="shared" si="1"/>
        <v>Debugging and Code tracing 18601</v>
      </c>
    </row>
    <row r="109" spans="1:7" x14ac:dyDescent="0.3">
      <c r="A109" s="107">
        <v>44693</v>
      </c>
      <c r="B109" t="s">
        <v>255</v>
      </c>
      <c r="C109" t="s">
        <v>254</v>
      </c>
      <c r="D109" t="s">
        <v>259</v>
      </c>
      <c r="E109" s="2" t="s">
        <v>258</v>
      </c>
      <c r="F109">
        <v>0.5</v>
      </c>
      <c r="G109" t="str">
        <f t="shared" si="1"/>
        <v>Meeting April</v>
      </c>
    </row>
    <row r="110" spans="1:7" x14ac:dyDescent="0.3">
      <c r="A110" s="107">
        <v>44692</v>
      </c>
      <c r="B110" t="s">
        <v>255</v>
      </c>
      <c r="C110" t="s">
        <v>254</v>
      </c>
      <c r="D110" t="s">
        <v>280</v>
      </c>
      <c r="E110" s="2" t="s">
        <v>166</v>
      </c>
      <c r="F110">
        <v>3.5</v>
      </c>
      <c r="G110" t="str">
        <f t="shared" si="1"/>
        <v>Input Documents' Analysis 18747</v>
      </c>
    </row>
    <row r="111" spans="1:7" ht="43.2" x14ac:dyDescent="0.3">
      <c r="A111" s="107">
        <v>44692</v>
      </c>
      <c r="B111" t="s">
        <v>255</v>
      </c>
      <c r="C111" t="s">
        <v>254</v>
      </c>
      <c r="D111" t="s">
        <v>276</v>
      </c>
      <c r="E111" s="2" t="s">
        <v>285</v>
      </c>
      <c r="F111">
        <v>3.5</v>
      </c>
      <c r="G111" t="str">
        <f t="shared" si="1"/>
        <v>Design Documents' Analysis 18600</v>
      </c>
    </row>
    <row r="112" spans="1:7" x14ac:dyDescent="0.3">
      <c r="A112" s="107">
        <v>44692</v>
      </c>
      <c r="B112" t="s">
        <v>255</v>
      </c>
      <c r="C112" t="s">
        <v>254</v>
      </c>
      <c r="D112" t="s">
        <v>259</v>
      </c>
      <c r="E112" s="2" t="s">
        <v>258</v>
      </c>
      <c r="F112">
        <v>0.5</v>
      </c>
      <c r="G112" t="str">
        <f t="shared" si="1"/>
        <v>Meeting April</v>
      </c>
    </row>
    <row r="113" spans="1:7" x14ac:dyDescent="0.3">
      <c r="A113" s="107">
        <v>44691</v>
      </c>
      <c r="B113" t="s">
        <v>255</v>
      </c>
      <c r="C113" t="s">
        <v>254</v>
      </c>
      <c r="D113" t="s">
        <v>278</v>
      </c>
      <c r="E113" s="2" t="s">
        <v>284</v>
      </c>
      <c r="F113">
        <v>7</v>
      </c>
      <c r="G113" t="str">
        <f t="shared" si="1"/>
        <v>Identifying the direct cause 18602</v>
      </c>
    </row>
    <row r="114" spans="1:7" x14ac:dyDescent="0.3">
      <c r="A114" s="107">
        <v>44691</v>
      </c>
      <c r="B114" t="s">
        <v>255</v>
      </c>
      <c r="C114" t="s">
        <v>254</v>
      </c>
      <c r="D114" t="s">
        <v>259</v>
      </c>
      <c r="F114">
        <v>0.5</v>
      </c>
      <c r="G114" t="str">
        <f t="shared" si="1"/>
        <v>Meeting April</v>
      </c>
    </row>
    <row r="115" spans="1:7" ht="28.8" x14ac:dyDescent="0.3">
      <c r="A115" s="107">
        <v>44687</v>
      </c>
      <c r="B115" t="s">
        <v>255</v>
      </c>
      <c r="C115" t="s">
        <v>254</v>
      </c>
      <c r="D115" t="s">
        <v>277</v>
      </c>
      <c r="E115" s="2" t="s">
        <v>283</v>
      </c>
      <c r="F115">
        <v>7</v>
      </c>
      <c r="G115" t="str">
        <f t="shared" si="1"/>
        <v>Debugging and Code tracing 18601</v>
      </c>
    </row>
    <row r="116" spans="1:7" x14ac:dyDescent="0.3">
      <c r="A116" s="107">
        <v>44687</v>
      </c>
      <c r="B116" t="s">
        <v>255</v>
      </c>
      <c r="C116" t="s">
        <v>254</v>
      </c>
      <c r="D116" t="s">
        <v>259</v>
      </c>
      <c r="E116" s="2" t="s">
        <v>258</v>
      </c>
      <c r="F116">
        <v>0.5</v>
      </c>
      <c r="G116" t="str">
        <f t="shared" si="1"/>
        <v>Meeting April</v>
      </c>
    </row>
    <row r="117" spans="1:7" ht="43.2" x14ac:dyDescent="0.3">
      <c r="A117" s="107">
        <v>44686</v>
      </c>
      <c r="B117" t="s">
        <v>255</v>
      </c>
      <c r="C117" t="s">
        <v>254</v>
      </c>
      <c r="D117" t="s">
        <v>277</v>
      </c>
      <c r="E117" s="2" t="s">
        <v>282</v>
      </c>
      <c r="F117">
        <v>7</v>
      </c>
      <c r="G117" t="str">
        <f t="shared" si="1"/>
        <v>Debugging and Code tracing 18601</v>
      </c>
    </row>
    <row r="118" spans="1:7" x14ac:dyDescent="0.3">
      <c r="A118" s="107">
        <v>44686</v>
      </c>
      <c r="B118" t="s">
        <v>255</v>
      </c>
      <c r="C118" t="s">
        <v>254</v>
      </c>
      <c r="D118" t="s">
        <v>259</v>
      </c>
      <c r="E118" s="2" t="s">
        <v>258</v>
      </c>
      <c r="F118">
        <v>0.5</v>
      </c>
      <c r="G118" t="str">
        <f t="shared" si="1"/>
        <v>Meeting April</v>
      </c>
    </row>
    <row r="119" spans="1:7" x14ac:dyDescent="0.3">
      <c r="A119" s="107">
        <v>44685</v>
      </c>
      <c r="B119" t="s">
        <v>255</v>
      </c>
      <c r="C119" t="s">
        <v>254</v>
      </c>
      <c r="D119" t="s">
        <v>280</v>
      </c>
      <c r="F119">
        <v>0.5</v>
      </c>
      <c r="G119" t="str">
        <f t="shared" si="1"/>
        <v>Input Documents' Analysis 18747</v>
      </c>
    </row>
    <row r="120" spans="1:7" ht="28.8" x14ac:dyDescent="0.3">
      <c r="A120" s="107">
        <v>44685</v>
      </c>
      <c r="B120" t="s">
        <v>255</v>
      </c>
      <c r="C120" t="s">
        <v>254</v>
      </c>
      <c r="D120" t="s">
        <v>278</v>
      </c>
      <c r="E120" s="2" t="s">
        <v>281</v>
      </c>
      <c r="F120">
        <v>6.25</v>
      </c>
      <c r="G120" t="str">
        <f t="shared" si="1"/>
        <v>Identifying the direct cause 18602</v>
      </c>
    </row>
    <row r="121" spans="1:7" x14ac:dyDescent="0.3">
      <c r="A121" s="107">
        <v>44685</v>
      </c>
      <c r="B121" t="s">
        <v>255</v>
      </c>
      <c r="C121" t="s">
        <v>254</v>
      </c>
      <c r="D121" t="s">
        <v>259</v>
      </c>
      <c r="E121" s="2" t="s">
        <v>258</v>
      </c>
      <c r="F121">
        <v>0.75</v>
      </c>
      <c r="G121" t="str">
        <f t="shared" si="1"/>
        <v>Meeting April</v>
      </c>
    </row>
    <row r="122" spans="1:7" ht="28.8" x14ac:dyDescent="0.3">
      <c r="A122" s="107">
        <v>44683</v>
      </c>
      <c r="B122" t="s">
        <v>255</v>
      </c>
      <c r="C122" t="s">
        <v>254</v>
      </c>
      <c r="D122" t="s">
        <v>280</v>
      </c>
      <c r="E122" s="2" t="s">
        <v>279</v>
      </c>
      <c r="F122">
        <v>7</v>
      </c>
      <c r="G122" t="str">
        <f t="shared" si="1"/>
        <v>Input Documents' Analysis 18747</v>
      </c>
    </row>
    <row r="123" spans="1:7" x14ac:dyDescent="0.3">
      <c r="A123" s="107">
        <v>44683</v>
      </c>
      <c r="B123" t="s">
        <v>255</v>
      </c>
      <c r="C123" t="s">
        <v>254</v>
      </c>
      <c r="D123" t="s">
        <v>259</v>
      </c>
      <c r="E123" s="2" t="s">
        <v>258</v>
      </c>
      <c r="F123">
        <v>0.5</v>
      </c>
      <c r="G123" t="str">
        <f t="shared" si="1"/>
        <v>Meeting April</v>
      </c>
    </row>
    <row r="124" spans="1:7" x14ac:dyDescent="0.3">
      <c r="A124" s="107">
        <v>44680</v>
      </c>
      <c r="B124" t="s">
        <v>255</v>
      </c>
      <c r="C124" t="s">
        <v>254</v>
      </c>
      <c r="D124" t="s">
        <v>277</v>
      </c>
      <c r="F124">
        <v>1</v>
      </c>
      <c r="G124" t="str">
        <f t="shared" si="1"/>
        <v>Debugging and Code tracing 18601</v>
      </c>
    </row>
    <row r="125" spans="1:7" x14ac:dyDescent="0.3">
      <c r="A125" s="107">
        <v>44680</v>
      </c>
      <c r="B125" t="s">
        <v>255</v>
      </c>
      <c r="C125" t="s">
        <v>254</v>
      </c>
      <c r="D125" t="s">
        <v>274</v>
      </c>
      <c r="F125">
        <v>4</v>
      </c>
      <c r="G125" t="str">
        <f t="shared" si="1"/>
        <v xml:space="preserve"> Input Documents' Analysis 18599 </v>
      </c>
    </row>
    <row r="126" spans="1:7" x14ac:dyDescent="0.3">
      <c r="A126" s="107">
        <v>44680</v>
      </c>
      <c r="B126" t="s">
        <v>255</v>
      </c>
      <c r="C126" t="s">
        <v>254</v>
      </c>
      <c r="D126" t="s">
        <v>265</v>
      </c>
      <c r="E126" s="2" t="s">
        <v>273</v>
      </c>
      <c r="F126">
        <v>2</v>
      </c>
      <c r="G126" t="str">
        <f t="shared" si="1"/>
        <v>[GDC] Requirement and Specs Analysis</v>
      </c>
    </row>
    <row r="127" spans="1:7" x14ac:dyDescent="0.3">
      <c r="A127" s="107">
        <v>44680</v>
      </c>
      <c r="B127" t="s">
        <v>255</v>
      </c>
      <c r="C127" t="s">
        <v>254</v>
      </c>
      <c r="D127" t="s">
        <v>259</v>
      </c>
      <c r="E127" s="2" t="s">
        <v>258</v>
      </c>
      <c r="F127">
        <v>0.5</v>
      </c>
      <c r="G127" t="str">
        <f t="shared" si="1"/>
        <v>Meeting April</v>
      </c>
    </row>
    <row r="128" spans="1:7" x14ac:dyDescent="0.3">
      <c r="A128" s="107">
        <v>44679</v>
      </c>
      <c r="B128" t="s">
        <v>255</v>
      </c>
      <c r="C128" t="s">
        <v>254</v>
      </c>
      <c r="D128" t="s">
        <v>274</v>
      </c>
      <c r="F128">
        <v>4.75</v>
      </c>
      <c r="G128" t="str">
        <f t="shared" si="1"/>
        <v xml:space="preserve"> Input Documents' Analysis 18599 </v>
      </c>
    </row>
    <row r="129" spans="1:7" x14ac:dyDescent="0.3">
      <c r="A129" s="107">
        <v>44679</v>
      </c>
      <c r="B129" t="s">
        <v>255</v>
      </c>
      <c r="C129" t="s">
        <v>254</v>
      </c>
      <c r="D129" t="s">
        <v>265</v>
      </c>
      <c r="E129" s="2" t="s">
        <v>273</v>
      </c>
      <c r="F129">
        <v>2</v>
      </c>
      <c r="G129" t="str">
        <f t="shared" si="1"/>
        <v>[GDC] Requirement and Specs Analysis</v>
      </c>
    </row>
    <row r="130" spans="1:7" x14ac:dyDescent="0.3">
      <c r="A130" s="107">
        <v>44679</v>
      </c>
      <c r="B130" t="s">
        <v>255</v>
      </c>
      <c r="C130" t="s">
        <v>254</v>
      </c>
      <c r="D130" t="s">
        <v>259</v>
      </c>
      <c r="E130" s="2" t="s">
        <v>258</v>
      </c>
      <c r="F130">
        <v>0.75</v>
      </c>
      <c r="G130" t="str">
        <f t="shared" si="1"/>
        <v>Meeting April</v>
      </c>
    </row>
    <row r="131" spans="1:7" x14ac:dyDescent="0.3">
      <c r="A131" s="107">
        <v>44678</v>
      </c>
      <c r="B131" t="s">
        <v>255</v>
      </c>
      <c r="C131" t="s">
        <v>254</v>
      </c>
      <c r="D131" t="s">
        <v>259</v>
      </c>
      <c r="E131" s="2" t="s">
        <v>258</v>
      </c>
      <c r="F131">
        <v>0.5</v>
      </c>
      <c r="G131" t="str">
        <f t="shared" ref="G131:G194" si="2">INDEX(N:N,MATCH(D131,M:M,0))</f>
        <v>Meeting April</v>
      </c>
    </row>
    <row r="132" spans="1:7" x14ac:dyDescent="0.3">
      <c r="A132" s="107">
        <v>44678</v>
      </c>
      <c r="B132" t="s">
        <v>255</v>
      </c>
      <c r="C132" t="s">
        <v>254</v>
      </c>
      <c r="D132" t="s">
        <v>265</v>
      </c>
      <c r="E132" s="2" t="s">
        <v>273</v>
      </c>
      <c r="F132">
        <v>2</v>
      </c>
      <c r="G132" t="str">
        <f t="shared" si="2"/>
        <v>[GDC] Requirement and Specs Analysis</v>
      </c>
    </row>
    <row r="133" spans="1:7" x14ac:dyDescent="0.3">
      <c r="A133" s="107">
        <v>44678</v>
      </c>
      <c r="B133" t="s">
        <v>255</v>
      </c>
      <c r="C133" t="s">
        <v>254</v>
      </c>
      <c r="D133" t="s">
        <v>274</v>
      </c>
      <c r="F133">
        <v>3</v>
      </c>
      <c r="G133" t="str">
        <f t="shared" si="2"/>
        <v xml:space="preserve"> Input Documents' Analysis 18599 </v>
      </c>
    </row>
    <row r="134" spans="1:7" x14ac:dyDescent="0.3">
      <c r="A134" s="107">
        <v>44678</v>
      </c>
      <c r="B134" t="s">
        <v>255</v>
      </c>
      <c r="C134" t="s">
        <v>254</v>
      </c>
      <c r="D134" t="s">
        <v>278</v>
      </c>
      <c r="F134">
        <v>2</v>
      </c>
      <c r="G134" t="str">
        <f t="shared" si="2"/>
        <v>Identifying the direct cause 18602</v>
      </c>
    </row>
    <row r="135" spans="1:7" x14ac:dyDescent="0.3">
      <c r="A135" s="107">
        <v>44677</v>
      </c>
      <c r="B135" t="s">
        <v>255</v>
      </c>
      <c r="C135" t="s">
        <v>254</v>
      </c>
      <c r="D135" t="s">
        <v>259</v>
      </c>
      <c r="E135" s="2" t="s">
        <v>258</v>
      </c>
      <c r="F135">
        <v>0.5</v>
      </c>
      <c r="G135" t="str">
        <f t="shared" si="2"/>
        <v>Meeting April</v>
      </c>
    </row>
    <row r="136" spans="1:7" x14ac:dyDescent="0.3">
      <c r="A136" s="107">
        <v>44677</v>
      </c>
      <c r="B136" t="s">
        <v>255</v>
      </c>
      <c r="C136" t="s">
        <v>254</v>
      </c>
      <c r="D136" t="s">
        <v>265</v>
      </c>
      <c r="E136" s="2" t="s">
        <v>273</v>
      </c>
      <c r="F136">
        <v>2</v>
      </c>
      <c r="G136" t="str">
        <f t="shared" si="2"/>
        <v>[GDC] Requirement and Specs Analysis</v>
      </c>
    </row>
    <row r="137" spans="1:7" x14ac:dyDescent="0.3">
      <c r="A137" s="107">
        <v>44677</v>
      </c>
      <c r="B137" t="s">
        <v>255</v>
      </c>
      <c r="C137" t="s">
        <v>254</v>
      </c>
      <c r="D137" t="s">
        <v>277</v>
      </c>
      <c r="F137">
        <v>4</v>
      </c>
      <c r="G137" t="str">
        <f t="shared" si="2"/>
        <v>Debugging and Code tracing 18601</v>
      </c>
    </row>
    <row r="138" spans="1:7" x14ac:dyDescent="0.3">
      <c r="A138" s="107">
        <v>44677</v>
      </c>
      <c r="B138" t="s">
        <v>255</v>
      </c>
      <c r="C138" t="s">
        <v>254</v>
      </c>
      <c r="D138" t="s">
        <v>278</v>
      </c>
      <c r="F138">
        <v>1</v>
      </c>
      <c r="G138" t="str">
        <f t="shared" si="2"/>
        <v>Identifying the direct cause 18602</v>
      </c>
    </row>
    <row r="139" spans="1:7" x14ac:dyDescent="0.3">
      <c r="A139" s="107">
        <v>44676</v>
      </c>
      <c r="B139" t="s">
        <v>255</v>
      </c>
      <c r="C139" t="s">
        <v>254</v>
      </c>
      <c r="D139" t="s">
        <v>259</v>
      </c>
      <c r="E139" s="2" t="s">
        <v>258</v>
      </c>
      <c r="F139">
        <v>0.5</v>
      </c>
      <c r="G139" t="str">
        <f t="shared" si="2"/>
        <v>Meeting April</v>
      </c>
    </row>
    <row r="140" spans="1:7" x14ac:dyDescent="0.3">
      <c r="A140" s="107">
        <v>44676</v>
      </c>
      <c r="B140" t="s">
        <v>255</v>
      </c>
      <c r="C140" t="s">
        <v>254</v>
      </c>
      <c r="D140" t="s">
        <v>265</v>
      </c>
      <c r="E140" s="2" t="s">
        <v>273</v>
      </c>
      <c r="F140">
        <v>2</v>
      </c>
      <c r="G140" t="str">
        <f t="shared" si="2"/>
        <v>[GDC] Requirement and Specs Analysis</v>
      </c>
    </row>
    <row r="141" spans="1:7" x14ac:dyDescent="0.3">
      <c r="A141" s="107">
        <v>44676</v>
      </c>
      <c r="B141" t="s">
        <v>255</v>
      </c>
      <c r="C141" t="s">
        <v>254</v>
      </c>
      <c r="D141" t="s">
        <v>278</v>
      </c>
      <c r="F141">
        <v>5</v>
      </c>
      <c r="G141" t="str">
        <f t="shared" si="2"/>
        <v>Identifying the direct cause 18602</v>
      </c>
    </row>
    <row r="142" spans="1:7" x14ac:dyDescent="0.3">
      <c r="A142" s="107">
        <v>44673</v>
      </c>
      <c r="B142" t="s">
        <v>255</v>
      </c>
      <c r="C142" t="s">
        <v>254</v>
      </c>
      <c r="D142" t="s">
        <v>278</v>
      </c>
      <c r="F142">
        <v>5</v>
      </c>
      <c r="G142" t="str">
        <f t="shared" si="2"/>
        <v>Identifying the direct cause 18602</v>
      </c>
    </row>
    <row r="143" spans="1:7" x14ac:dyDescent="0.3">
      <c r="A143" s="107">
        <v>44673</v>
      </c>
      <c r="B143" t="s">
        <v>255</v>
      </c>
      <c r="C143" t="s">
        <v>254</v>
      </c>
      <c r="D143" t="s">
        <v>259</v>
      </c>
      <c r="F143">
        <v>0.5</v>
      </c>
      <c r="G143" t="str">
        <f t="shared" si="2"/>
        <v>Meeting April</v>
      </c>
    </row>
    <row r="144" spans="1:7" x14ac:dyDescent="0.3">
      <c r="A144" s="107">
        <v>44673</v>
      </c>
      <c r="B144" t="s">
        <v>255</v>
      </c>
      <c r="C144" t="s">
        <v>254</v>
      </c>
      <c r="D144" t="s">
        <v>265</v>
      </c>
      <c r="E144" s="2" t="s">
        <v>273</v>
      </c>
      <c r="F144">
        <v>2</v>
      </c>
      <c r="G144" t="str">
        <f t="shared" si="2"/>
        <v>[GDC] Requirement and Specs Analysis</v>
      </c>
    </row>
    <row r="145" spans="1:7" x14ac:dyDescent="0.3">
      <c r="A145" s="107">
        <v>44672</v>
      </c>
      <c r="B145" t="s">
        <v>255</v>
      </c>
      <c r="C145" t="s">
        <v>254</v>
      </c>
      <c r="D145" t="s">
        <v>277</v>
      </c>
      <c r="F145">
        <v>4</v>
      </c>
      <c r="G145" t="str">
        <f t="shared" si="2"/>
        <v>Debugging and Code tracing 18601</v>
      </c>
    </row>
    <row r="146" spans="1:7" x14ac:dyDescent="0.3">
      <c r="A146" s="107">
        <v>44672</v>
      </c>
      <c r="B146" t="s">
        <v>255</v>
      </c>
      <c r="C146" t="s">
        <v>254</v>
      </c>
      <c r="D146" t="s">
        <v>274</v>
      </c>
      <c r="F146">
        <v>1</v>
      </c>
      <c r="G146" t="str">
        <f t="shared" si="2"/>
        <v xml:space="preserve"> Input Documents' Analysis 18599 </v>
      </c>
    </row>
    <row r="147" spans="1:7" x14ac:dyDescent="0.3">
      <c r="A147" s="107">
        <v>44672</v>
      </c>
      <c r="B147" t="s">
        <v>255</v>
      </c>
      <c r="C147" t="s">
        <v>254</v>
      </c>
      <c r="D147" t="s">
        <v>259</v>
      </c>
      <c r="F147">
        <v>0.5</v>
      </c>
      <c r="G147" t="str">
        <f t="shared" si="2"/>
        <v>Meeting April</v>
      </c>
    </row>
    <row r="148" spans="1:7" x14ac:dyDescent="0.3">
      <c r="A148" s="107">
        <v>44672</v>
      </c>
      <c r="B148" t="s">
        <v>255</v>
      </c>
      <c r="C148" t="s">
        <v>254</v>
      </c>
      <c r="D148" t="s">
        <v>265</v>
      </c>
      <c r="E148" s="2" t="s">
        <v>273</v>
      </c>
      <c r="F148">
        <v>2</v>
      </c>
      <c r="G148" t="str">
        <f t="shared" si="2"/>
        <v>[GDC] Requirement and Specs Analysis</v>
      </c>
    </row>
    <row r="149" spans="1:7" x14ac:dyDescent="0.3">
      <c r="A149" s="107">
        <v>44671</v>
      </c>
      <c r="B149" t="s">
        <v>255</v>
      </c>
      <c r="C149" t="s">
        <v>254</v>
      </c>
      <c r="D149" t="s">
        <v>276</v>
      </c>
      <c r="F149">
        <v>4</v>
      </c>
      <c r="G149" t="str">
        <f t="shared" si="2"/>
        <v>Design Documents' Analysis 18600</v>
      </c>
    </row>
    <row r="150" spans="1:7" x14ac:dyDescent="0.3">
      <c r="A150" s="107">
        <v>44671</v>
      </c>
      <c r="B150" t="s">
        <v>255</v>
      </c>
      <c r="C150" t="s">
        <v>254</v>
      </c>
      <c r="D150" t="s">
        <v>274</v>
      </c>
      <c r="F150">
        <v>1</v>
      </c>
      <c r="G150" t="str">
        <f t="shared" si="2"/>
        <v xml:space="preserve"> Input Documents' Analysis 18599 </v>
      </c>
    </row>
    <row r="151" spans="1:7" x14ac:dyDescent="0.3">
      <c r="A151" s="107">
        <v>44671</v>
      </c>
      <c r="B151" t="s">
        <v>255</v>
      </c>
      <c r="C151" t="s">
        <v>254</v>
      </c>
      <c r="D151" t="s">
        <v>259</v>
      </c>
      <c r="F151">
        <v>0.5</v>
      </c>
      <c r="G151" t="str">
        <f t="shared" si="2"/>
        <v>Meeting April</v>
      </c>
    </row>
    <row r="152" spans="1:7" x14ac:dyDescent="0.3">
      <c r="A152" s="107">
        <v>44671</v>
      </c>
      <c r="B152" t="s">
        <v>255</v>
      </c>
      <c r="C152" t="s">
        <v>254</v>
      </c>
      <c r="D152" t="s">
        <v>265</v>
      </c>
      <c r="E152" s="2" t="s">
        <v>273</v>
      </c>
      <c r="F152">
        <v>2</v>
      </c>
      <c r="G152" t="str">
        <f t="shared" si="2"/>
        <v>[GDC] Requirement and Specs Analysis</v>
      </c>
    </row>
    <row r="153" spans="1:7" x14ac:dyDescent="0.3">
      <c r="A153" s="107">
        <v>44670</v>
      </c>
      <c r="B153" t="s">
        <v>255</v>
      </c>
      <c r="C153" t="s">
        <v>254</v>
      </c>
      <c r="D153" t="s">
        <v>277</v>
      </c>
      <c r="F153">
        <v>1</v>
      </c>
      <c r="G153" t="str">
        <f t="shared" si="2"/>
        <v>Debugging and Code tracing 18601</v>
      </c>
    </row>
    <row r="154" spans="1:7" x14ac:dyDescent="0.3">
      <c r="A154" s="107">
        <v>44670</v>
      </c>
      <c r="B154" t="s">
        <v>255</v>
      </c>
      <c r="C154" t="s">
        <v>254</v>
      </c>
      <c r="D154" t="s">
        <v>276</v>
      </c>
      <c r="F154">
        <v>4</v>
      </c>
      <c r="G154" t="str">
        <f t="shared" si="2"/>
        <v>Design Documents' Analysis 18600</v>
      </c>
    </row>
    <row r="155" spans="1:7" x14ac:dyDescent="0.3">
      <c r="A155" s="107">
        <v>44670</v>
      </c>
      <c r="B155" t="s">
        <v>255</v>
      </c>
      <c r="C155" t="s">
        <v>254</v>
      </c>
      <c r="D155" t="s">
        <v>259</v>
      </c>
      <c r="F155">
        <v>0.5</v>
      </c>
      <c r="G155" t="str">
        <f t="shared" si="2"/>
        <v>Meeting April</v>
      </c>
    </row>
    <row r="156" spans="1:7" x14ac:dyDescent="0.3">
      <c r="A156" s="107">
        <v>44670</v>
      </c>
      <c r="B156" t="s">
        <v>255</v>
      </c>
      <c r="C156" t="s">
        <v>254</v>
      </c>
      <c r="D156" t="s">
        <v>265</v>
      </c>
      <c r="E156" s="2" t="s">
        <v>273</v>
      </c>
      <c r="F156">
        <v>2</v>
      </c>
      <c r="G156" t="str">
        <f t="shared" si="2"/>
        <v>[GDC] Requirement and Specs Analysis</v>
      </c>
    </row>
    <row r="157" spans="1:7" x14ac:dyDescent="0.3">
      <c r="A157" s="107">
        <v>44669</v>
      </c>
      <c r="B157" t="s">
        <v>255</v>
      </c>
      <c r="C157" t="s">
        <v>254</v>
      </c>
      <c r="D157" t="s">
        <v>278</v>
      </c>
      <c r="F157">
        <v>3</v>
      </c>
      <c r="G157" t="str">
        <f t="shared" si="2"/>
        <v>Identifying the direct cause 18602</v>
      </c>
    </row>
    <row r="158" spans="1:7" x14ac:dyDescent="0.3">
      <c r="A158" s="107">
        <v>44669</v>
      </c>
      <c r="B158" t="s">
        <v>255</v>
      </c>
      <c r="C158" t="s">
        <v>254</v>
      </c>
      <c r="D158" t="s">
        <v>277</v>
      </c>
      <c r="F158">
        <v>2</v>
      </c>
      <c r="G158" t="str">
        <f t="shared" si="2"/>
        <v>Debugging and Code tracing 18601</v>
      </c>
    </row>
    <row r="159" spans="1:7" x14ac:dyDescent="0.3">
      <c r="A159" s="107">
        <v>44669</v>
      </c>
      <c r="B159" t="s">
        <v>255</v>
      </c>
      <c r="C159" t="s">
        <v>254</v>
      </c>
      <c r="D159" t="s">
        <v>259</v>
      </c>
      <c r="F159">
        <v>0.5</v>
      </c>
      <c r="G159" t="str">
        <f t="shared" si="2"/>
        <v>Meeting April</v>
      </c>
    </row>
    <row r="160" spans="1:7" x14ac:dyDescent="0.3">
      <c r="A160" s="107">
        <v>44669</v>
      </c>
      <c r="B160" t="s">
        <v>255</v>
      </c>
      <c r="C160" t="s">
        <v>254</v>
      </c>
      <c r="D160" t="s">
        <v>265</v>
      </c>
      <c r="E160" s="2" t="s">
        <v>273</v>
      </c>
      <c r="F160">
        <v>2</v>
      </c>
      <c r="G160" t="str">
        <f t="shared" si="2"/>
        <v>[GDC] Requirement and Specs Analysis</v>
      </c>
    </row>
    <row r="161" spans="1:7" x14ac:dyDescent="0.3">
      <c r="A161" s="107">
        <v>44664</v>
      </c>
      <c r="B161" t="s">
        <v>255</v>
      </c>
      <c r="C161" t="s">
        <v>254</v>
      </c>
      <c r="D161" t="s">
        <v>278</v>
      </c>
      <c r="F161">
        <v>3.5</v>
      </c>
      <c r="G161" t="str">
        <f t="shared" si="2"/>
        <v>Identifying the direct cause 18602</v>
      </c>
    </row>
    <row r="162" spans="1:7" x14ac:dyDescent="0.3">
      <c r="A162" s="107">
        <v>44664</v>
      </c>
      <c r="B162" t="s">
        <v>255</v>
      </c>
      <c r="C162" t="s">
        <v>254</v>
      </c>
      <c r="D162" t="s">
        <v>277</v>
      </c>
      <c r="F162">
        <v>0.5</v>
      </c>
      <c r="G162" t="str">
        <f t="shared" si="2"/>
        <v>Debugging and Code tracing 18601</v>
      </c>
    </row>
    <row r="163" spans="1:7" x14ac:dyDescent="0.3">
      <c r="A163" s="107">
        <v>44664</v>
      </c>
      <c r="B163" t="s">
        <v>255</v>
      </c>
      <c r="C163" t="s">
        <v>254</v>
      </c>
      <c r="D163" t="s">
        <v>259</v>
      </c>
      <c r="F163">
        <v>2</v>
      </c>
      <c r="G163" t="str">
        <f t="shared" si="2"/>
        <v>Meeting April</v>
      </c>
    </row>
    <row r="164" spans="1:7" x14ac:dyDescent="0.3">
      <c r="A164" s="107">
        <v>44664</v>
      </c>
      <c r="B164" t="s">
        <v>255</v>
      </c>
      <c r="C164" t="s">
        <v>254</v>
      </c>
      <c r="D164" t="s">
        <v>265</v>
      </c>
      <c r="E164" s="2" t="s">
        <v>273</v>
      </c>
      <c r="F164">
        <v>1.5</v>
      </c>
      <c r="G164" t="str">
        <f t="shared" si="2"/>
        <v>[GDC] Requirement and Specs Analysis</v>
      </c>
    </row>
    <row r="165" spans="1:7" x14ac:dyDescent="0.3">
      <c r="A165" s="107">
        <v>44663</v>
      </c>
      <c r="B165" t="s">
        <v>255</v>
      </c>
      <c r="C165" t="s">
        <v>254</v>
      </c>
      <c r="D165" t="s">
        <v>259</v>
      </c>
      <c r="F165">
        <v>0.5</v>
      </c>
      <c r="G165" t="str">
        <f t="shared" si="2"/>
        <v>Meeting April</v>
      </c>
    </row>
    <row r="166" spans="1:7" x14ac:dyDescent="0.3">
      <c r="A166" s="107">
        <v>44663</v>
      </c>
      <c r="B166" t="s">
        <v>255</v>
      </c>
      <c r="C166" t="s">
        <v>254</v>
      </c>
      <c r="D166" t="s">
        <v>277</v>
      </c>
      <c r="F166">
        <v>4.5</v>
      </c>
      <c r="G166" t="str">
        <f t="shared" si="2"/>
        <v>Debugging and Code tracing 18601</v>
      </c>
    </row>
    <row r="167" spans="1:7" x14ac:dyDescent="0.3">
      <c r="A167" s="107">
        <v>44663</v>
      </c>
      <c r="B167" t="s">
        <v>255</v>
      </c>
      <c r="C167" t="s">
        <v>254</v>
      </c>
      <c r="D167" t="s">
        <v>274</v>
      </c>
      <c r="F167">
        <v>2.5</v>
      </c>
      <c r="G167" t="str">
        <f t="shared" si="2"/>
        <v xml:space="preserve"> Input Documents' Analysis 18599 </v>
      </c>
    </row>
    <row r="168" spans="1:7" x14ac:dyDescent="0.3">
      <c r="A168" s="107">
        <v>44662</v>
      </c>
      <c r="B168" t="s">
        <v>255</v>
      </c>
      <c r="C168" t="s">
        <v>254</v>
      </c>
      <c r="D168" t="s">
        <v>265</v>
      </c>
      <c r="E168" s="2" t="s">
        <v>273</v>
      </c>
      <c r="F168">
        <v>2</v>
      </c>
      <c r="G168" t="str">
        <f t="shared" si="2"/>
        <v>[GDC] Requirement and Specs Analysis</v>
      </c>
    </row>
    <row r="169" spans="1:7" x14ac:dyDescent="0.3">
      <c r="A169" s="107">
        <v>44662</v>
      </c>
      <c r="B169" t="s">
        <v>255</v>
      </c>
      <c r="C169" t="s">
        <v>254</v>
      </c>
      <c r="D169" t="s">
        <v>259</v>
      </c>
      <c r="E169" s="2" t="s">
        <v>258</v>
      </c>
      <c r="F169">
        <v>0.5</v>
      </c>
      <c r="G169" t="str">
        <f t="shared" si="2"/>
        <v>Meeting April</v>
      </c>
    </row>
    <row r="170" spans="1:7" x14ac:dyDescent="0.3">
      <c r="A170" s="107">
        <v>44662</v>
      </c>
      <c r="B170" t="s">
        <v>255</v>
      </c>
      <c r="C170" t="s">
        <v>254</v>
      </c>
      <c r="D170" t="s">
        <v>274</v>
      </c>
      <c r="F170">
        <v>5</v>
      </c>
      <c r="G170" t="str">
        <f t="shared" si="2"/>
        <v xml:space="preserve"> Input Documents' Analysis 18599 </v>
      </c>
    </row>
    <row r="171" spans="1:7" x14ac:dyDescent="0.3">
      <c r="A171" s="107">
        <v>44659</v>
      </c>
      <c r="B171" t="s">
        <v>255</v>
      </c>
      <c r="C171" t="s">
        <v>254</v>
      </c>
      <c r="D171" t="s">
        <v>265</v>
      </c>
      <c r="E171" s="2" t="s">
        <v>273</v>
      </c>
      <c r="F171">
        <v>2</v>
      </c>
      <c r="G171" t="str">
        <f t="shared" si="2"/>
        <v>[GDC] Requirement and Specs Analysis</v>
      </c>
    </row>
    <row r="172" spans="1:7" x14ac:dyDescent="0.3">
      <c r="A172" s="107">
        <v>44659</v>
      </c>
      <c r="B172" t="s">
        <v>255</v>
      </c>
      <c r="C172" t="s">
        <v>254</v>
      </c>
      <c r="D172" t="s">
        <v>259</v>
      </c>
      <c r="E172" s="2" t="s">
        <v>258</v>
      </c>
      <c r="F172">
        <v>0.5</v>
      </c>
      <c r="G172" t="str">
        <f t="shared" si="2"/>
        <v>Meeting April</v>
      </c>
    </row>
    <row r="173" spans="1:7" x14ac:dyDescent="0.3">
      <c r="A173" s="107">
        <v>44659</v>
      </c>
      <c r="B173" t="s">
        <v>255</v>
      </c>
      <c r="C173" t="s">
        <v>254</v>
      </c>
      <c r="D173" t="s">
        <v>277</v>
      </c>
      <c r="F173">
        <v>5</v>
      </c>
      <c r="G173" t="str">
        <f t="shared" si="2"/>
        <v>Debugging and Code tracing 18601</v>
      </c>
    </row>
    <row r="174" spans="1:7" x14ac:dyDescent="0.3">
      <c r="A174" s="107">
        <v>44658</v>
      </c>
      <c r="B174" t="s">
        <v>255</v>
      </c>
      <c r="C174" t="s">
        <v>254</v>
      </c>
      <c r="D174" t="s">
        <v>271</v>
      </c>
      <c r="F174">
        <v>3.5</v>
      </c>
      <c r="G174" t="str">
        <f t="shared" si="2"/>
        <v>Cause Investigation Rework 18347</v>
      </c>
    </row>
    <row r="175" spans="1:7" x14ac:dyDescent="0.3">
      <c r="A175" s="107">
        <v>44658</v>
      </c>
      <c r="B175" t="s">
        <v>255</v>
      </c>
      <c r="C175" t="s">
        <v>254</v>
      </c>
      <c r="D175" t="s">
        <v>259</v>
      </c>
      <c r="E175" s="2" t="s">
        <v>258</v>
      </c>
      <c r="F175">
        <v>0.5</v>
      </c>
      <c r="G175" t="str">
        <f t="shared" si="2"/>
        <v>Meeting April</v>
      </c>
    </row>
    <row r="176" spans="1:7" x14ac:dyDescent="0.3">
      <c r="A176" s="107">
        <v>44658</v>
      </c>
      <c r="B176" t="s">
        <v>255</v>
      </c>
      <c r="C176" t="s">
        <v>254</v>
      </c>
      <c r="D176" t="s">
        <v>277</v>
      </c>
      <c r="F176">
        <v>3.5</v>
      </c>
      <c r="G176" t="str">
        <f t="shared" si="2"/>
        <v>Debugging and Code tracing 18601</v>
      </c>
    </row>
    <row r="177" spans="1:7" x14ac:dyDescent="0.3">
      <c r="A177" s="107">
        <v>44657</v>
      </c>
      <c r="B177" t="s">
        <v>255</v>
      </c>
      <c r="C177" t="s">
        <v>254</v>
      </c>
      <c r="D177" t="s">
        <v>259</v>
      </c>
      <c r="E177" s="2" t="s">
        <v>258</v>
      </c>
      <c r="F177">
        <v>0.5</v>
      </c>
      <c r="G177" t="str">
        <f t="shared" si="2"/>
        <v>Meeting April</v>
      </c>
    </row>
    <row r="178" spans="1:7" x14ac:dyDescent="0.3">
      <c r="A178" s="107">
        <v>44657</v>
      </c>
      <c r="B178" t="s">
        <v>255</v>
      </c>
      <c r="C178" t="s">
        <v>254</v>
      </c>
      <c r="D178" t="s">
        <v>277</v>
      </c>
      <c r="F178">
        <v>3.5</v>
      </c>
      <c r="G178" t="str">
        <f t="shared" si="2"/>
        <v>Debugging and Code tracing 18601</v>
      </c>
    </row>
    <row r="179" spans="1:7" x14ac:dyDescent="0.3">
      <c r="A179" s="107">
        <v>44657</v>
      </c>
      <c r="B179" t="s">
        <v>255</v>
      </c>
      <c r="C179" t="s">
        <v>254</v>
      </c>
      <c r="D179" t="s">
        <v>274</v>
      </c>
      <c r="F179">
        <v>3.5</v>
      </c>
      <c r="G179" t="str">
        <f t="shared" si="2"/>
        <v xml:space="preserve"> Input Documents' Analysis 18599 </v>
      </c>
    </row>
    <row r="180" spans="1:7" x14ac:dyDescent="0.3">
      <c r="A180" s="107">
        <v>44656</v>
      </c>
      <c r="B180" t="s">
        <v>255</v>
      </c>
      <c r="C180" t="s">
        <v>254</v>
      </c>
      <c r="D180" t="s">
        <v>259</v>
      </c>
      <c r="E180" s="2" t="s">
        <v>258</v>
      </c>
      <c r="F180">
        <v>0.5</v>
      </c>
      <c r="G180" t="str">
        <f t="shared" si="2"/>
        <v>Meeting April</v>
      </c>
    </row>
    <row r="181" spans="1:7" x14ac:dyDescent="0.3">
      <c r="A181" s="107">
        <v>44656</v>
      </c>
      <c r="B181" t="s">
        <v>255</v>
      </c>
      <c r="C181" t="s">
        <v>254</v>
      </c>
      <c r="D181" t="s">
        <v>271</v>
      </c>
      <c r="F181">
        <v>7</v>
      </c>
      <c r="G181" t="str">
        <f t="shared" si="2"/>
        <v>Cause Investigation Rework 18347</v>
      </c>
    </row>
    <row r="182" spans="1:7" x14ac:dyDescent="0.3">
      <c r="A182" s="107">
        <v>44655</v>
      </c>
      <c r="B182" t="s">
        <v>255</v>
      </c>
      <c r="C182" t="s">
        <v>254</v>
      </c>
      <c r="D182" t="s">
        <v>259</v>
      </c>
      <c r="E182" s="2" t="s">
        <v>258</v>
      </c>
      <c r="F182">
        <v>0.5</v>
      </c>
      <c r="G182" t="str">
        <f t="shared" si="2"/>
        <v>Meeting April</v>
      </c>
    </row>
    <row r="183" spans="1:7" x14ac:dyDescent="0.3">
      <c r="A183" s="107">
        <v>44655</v>
      </c>
      <c r="B183" t="s">
        <v>255</v>
      </c>
      <c r="C183" t="s">
        <v>254</v>
      </c>
      <c r="D183" t="s">
        <v>271</v>
      </c>
      <c r="F183">
        <v>7</v>
      </c>
      <c r="G183" t="str">
        <f t="shared" si="2"/>
        <v>Cause Investigation Rework 18347</v>
      </c>
    </row>
    <row r="184" spans="1:7" x14ac:dyDescent="0.3">
      <c r="A184" s="107">
        <v>44652</v>
      </c>
      <c r="B184" t="s">
        <v>255</v>
      </c>
      <c r="C184" t="s">
        <v>254</v>
      </c>
      <c r="D184" t="s">
        <v>259</v>
      </c>
      <c r="F184">
        <v>0.5</v>
      </c>
      <c r="G184" t="str">
        <f t="shared" si="2"/>
        <v>Meeting April</v>
      </c>
    </row>
    <row r="185" spans="1:7" x14ac:dyDescent="0.3">
      <c r="A185" s="107">
        <v>44652</v>
      </c>
      <c r="B185" t="s">
        <v>255</v>
      </c>
      <c r="C185" t="s">
        <v>254</v>
      </c>
      <c r="D185" t="s">
        <v>271</v>
      </c>
      <c r="F185">
        <v>7</v>
      </c>
      <c r="G185" t="str">
        <f t="shared" si="2"/>
        <v>Cause Investigation Rework 18347</v>
      </c>
    </row>
    <row r="186" spans="1:7" x14ac:dyDescent="0.3">
      <c r="A186" s="107">
        <v>44651</v>
      </c>
      <c r="B186" t="s">
        <v>255</v>
      </c>
      <c r="C186" t="s">
        <v>254</v>
      </c>
      <c r="D186" t="s">
        <v>265</v>
      </c>
      <c r="E186" s="2" t="s">
        <v>273</v>
      </c>
      <c r="F186">
        <v>1</v>
      </c>
      <c r="G186" t="str">
        <f t="shared" si="2"/>
        <v>[GDC] Requirement and Specs Analysis</v>
      </c>
    </row>
    <row r="187" spans="1:7" x14ac:dyDescent="0.3">
      <c r="A187" s="107">
        <v>44651</v>
      </c>
      <c r="B187" t="s">
        <v>255</v>
      </c>
      <c r="C187" t="s">
        <v>254</v>
      </c>
      <c r="D187" t="s">
        <v>259</v>
      </c>
      <c r="F187">
        <v>0.5</v>
      </c>
      <c r="G187" t="str">
        <f t="shared" si="2"/>
        <v>Meeting April</v>
      </c>
    </row>
    <row r="188" spans="1:7" x14ac:dyDescent="0.3">
      <c r="A188" s="107">
        <v>44651</v>
      </c>
      <c r="B188" t="s">
        <v>255</v>
      </c>
      <c r="C188" t="s">
        <v>254</v>
      </c>
      <c r="D188" t="s">
        <v>271</v>
      </c>
      <c r="F188">
        <v>7</v>
      </c>
      <c r="G188" t="str">
        <f t="shared" si="2"/>
        <v>Cause Investigation Rework 18347</v>
      </c>
    </row>
    <row r="189" spans="1:7" x14ac:dyDescent="0.3">
      <c r="A189" s="107">
        <v>44650</v>
      </c>
      <c r="B189" t="s">
        <v>255</v>
      </c>
      <c r="C189" t="s">
        <v>254</v>
      </c>
      <c r="D189" t="s">
        <v>265</v>
      </c>
      <c r="E189" s="2" t="s">
        <v>273</v>
      </c>
      <c r="F189">
        <v>1</v>
      </c>
      <c r="G189" t="str">
        <f t="shared" si="2"/>
        <v>[GDC] Requirement and Specs Analysis</v>
      </c>
    </row>
    <row r="190" spans="1:7" x14ac:dyDescent="0.3">
      <c r="A190" s="107">
        <v>44650</v>
      </c>
      <c r="B190" t="s">
        <v>255</v>
      </c>
      <c r="C190" t="s">
        <v>254</v>
      </c>
      <c r="D190" t="s">
        <v>259</v>
      </c>
      <c r="F190">
        <v>0.5</v>
      </c>
      <c r="G190" t="str">
        <f t="shared" si="2"/>
        <v>Meeting April</v>
      </c>
    </row>
    <row r="191" spans="1:7" x14ac:dyDescent="0.3">
      <c r="A191" s="107">
        <v>44650</v>
      </c>
      <c r="B191" t="s">
        <v>255</v>
      </c>
      <c r="C191" t="s">
        <v>254</v>
      </c>
      <c r="D191" t="s">
        <v>276</v>
      </c>
      <c r="F191">
        <v>7</v>
      </c>
      <c r="G191" t="str">
        <f t="shared" si="2"/>
        <v>Design Documents' Analysis 18600</v>
      </c>
    </row>
    <row r="192" spans="1:7" x14ac:dyDescent="0.3">
      <c r="A192" s="107">
        <v>44649</v>
      </c>
      <c r="B192" t="s">
        <v>255</v>
      </c>
      <c r="C192" t="s">
        <v>254</v>
      </c>
      <c r="D192" t="s">
        <v>259</v>
      </c>
      <c r="E192" s="2" t="s">
        <v>275</v>
      </c>
      <c r="F192">
        <v>0.25</v>
      </c>
      <c r="G192" t="str">
        <f t="shared" si="2"/>
        <v>Meeting April</v>
      </c>
    </row>
    <row r="193" spans="1:7" x14ac:dyDescent="0.3">
      <c r="A193" s="107">
        <v>44649</v>
      </c>
      <c r="B193" t="s">
        <v>255</v>
      </c>
      <c r="C193" t="s">
        <v>254</v>
      </c>
      <c r="D193" t="s">
        <v>259</v>
      </c>
      <c r="E193" s="2" t="s">
        <v>258</v>
      </c>
      <c r="F193">
        <v>0.5</v>
      </c>
      <c r="G193" t="str">
        <f t="shared" si="2"/>
        <v>Meeting April</v>
      </c>
    </row>
    <row r="194" spans="1:7" x14ac:dyDescent="0.3">
      <c r="A194" s="107">
        <v>44649</v>
      </c>
      <c r="B194" t="s">
        <v>255</v>
      </c>
      <c r="C194" t="s">
        <v>254</v>
      </c>
      <c r="D194" t="s">
        <v>265</v>
      </c>
      <c r="E194" s="2" t="s">
        <v>273</v>
      </c>
      <c r="F194">
        <v>1</v>
      </c>
      <c r="G194" t="str">
        <f t="shared" si="2"/>
        <v>[GDC] Requirement and Specs Analysis</v>
      </c>
    </row>
    <row r="195" spans="1:7" x14ac:dyDescent="0.3">
      <c r="A195" s="107">
        <v>44649</v>
      </c>
      <c r="B195" t="s">
        <v>255</v>
      </c>
      <c r="C195" t="s">
        <v>254</v>
      </c>
      <c r="D195" t="s">
        <v>274</v>
      </c>
      <c r="F195">
        <v>5</v>
      </c>
      <c r="G195" t="str">
        <f t="shared" ref="G195:G258" si="3">INDEX(N:N,MATCH(D195,M:M,0))</f>
        <v xml:space="preserve"> Input Documents' Analysis 18599 </v>
      </c>
    </row>
    <row r="196" spans="1:7" x14ac:dyDescent="0.3">
      <c r="A196" s="107">
        <v>44649</v>
      </c>
      <c r="B196" t="s">
        <v>255</v>
      </c>
      <c r="C196" t="s">
        <v>254</v>
      </c>
      <c r="D196" t="s">
        <v>271</v>
      </c>
      <c r="F196">
        <v>1.75</v>
      </c>
      <c r="G196" t="str">
        <f t="shared" si="3"/>
        <v>Cause Investigation Rework 18347</v>
      </c>
    </row>
    <row r="197" spans="1:7" x14ac:dyDescent="0.3">
      <c r="A197" s="107">
        <v>44648</v>
      </c>
      <c r="B197" t="s">
        <v>255</v>
      </c>
      <c r="C197" t="s">
        <v>254</v>
      </c>
      <c r="D197" t="s">
        <v>259</v>
      </c>
      <c r="E197" s="2" t="s">
        <v>258</v>
      </c>
      <c r="F197">
        <v>1</v>
      </c>
      <c r="G197" t="str">
        <f t="shared" si="3"/>
        <v>Meeting April</v>
      </c>
    </row>
    <row r="198" spans="1:7" x14ac:dyDescent="0.3">
      <c r="A198" s="107">
        <v>44648</v>
      </c>
      <c r="B198" t="s">
        <v>255</v>
      </c>
      <c r="C198" t="s">
        <v>254</v>
      </c>
      <c r="D198" t="s">
        <v>265</v>
      </c>
      <c r="E198" s="2" t="s">
        <v>273</v>
      </c>
      <c r="F198">
        <v>1</v>
      </c>
      <c r="G198" t="str">
        <f t="shared" si="3"/>
        <v>[GDC] Requirement and Specs Analysis</v>
      </c>
    </row>
    <row r="199" spans="1:7" x14ac:dyDescent="0.3">
      <c r="A199" s="107">
        <v>44648</v>
      </c>
      <c r="B199" t="s">
        <v>255</v>
      </c>
      <c r="C199" t="s">
        <v>254</v>
      </c>
      <c r="D199" t="s">
        <v>271</v>
      </c>
      <c r="F199">
        <v>6.5</v>
      </c>
      <c r="G199" t="str">
        <f t="shared" si="3"/>
        <v>Cause Investigation Rework 18347</v>
      </c>
    </row>
    <row r="200" spans="1:7" x14ac:dyDescent="0.3">
      <c r="A200" s="107">
        <v>44645</v>
      </c>
      <c r="B200" t="s">
        <v>255</v>
      </c>
      <c r="C200" t="s">
        <v>254</v>
      </c>
      <c r="D200" t="s">
        <v>259</v>
      </c>
      <c r="E200" s="2" t="s">
        <v>258</v>
      </c>
      <c r="F200">
        <v>0.5</v>
      </c>
      <c r="G200" t="str">
        <f t="shared" si="3"/>
        <v>Meeting April</v>
      </c>
    </row>
    <row r="201" spans="1:7" x14ac:dyDescent="0.3">
      <c r="A201" s="107">
        <v>44645</v>
      </c>
      <c r="B201" t="s">
        <v>255</v>
      </c>
      <c r="C201" t="s">
        <v>254</v>
      </c>
      <c r="D201" t="s">
        <v>271</v>
      </c>
      <c r="F201">
        <v>7</v>
      </c>
      <c r="G201" t="str">
        <f t="shared" si="3"/>
        <v>Cause Investigation Rework 18347</v>
      </c>
    </row>
    <row r="202" spans="1:7" x14ac:dyDescent="0.3">
      <c r="A202" s="107">
        <v>44644</v>
      </c>
      <c r="B202" t="s">
        <v>255</v>
      </c>
      <c r="C202" t="s">
        <v>254</v>
      </c>
      <c r="D202" t="s">
        <v>271</v>
      </c>
      <c r="F202">
        <v>7</v>
      </c>
      <c r="G202" t="str">
        <f t="shared" si="3"/>
        <v>Cause Investigation Rework 18347</v>
      </c>
    </row>
    <row r="203" spans="1:7" x14ac:dyDescent="0.3">
      <c r="A203" s="107">
        <v>44644</v>
      </c>
      <c r="B203" t="s">
        <v>255</v>
      </c>
      <c r="C203" t="s">
        <v>254</v>
      </c>
      <c r="D203" t="s">
        <v>259</v>
      </c>
      <c r="E203" s="2" t="s">
        <v>258</v>
      </c>
      <c r="F203">
        <v>0.5</v>
      </c>
      <c r="G203" t="str">
        <f t="shared" si="3"/>
        <v>Meeting April</v>
      </c>
    </row>
    <row r="204" spans="1:7" x14ac:dyDescent="0.3">
      <c r="A204" s="107">
        <v>44643</v>
      </c>
      <c r="B204" t="s">
        <v>255</v>
      </c>
      <c r="C204" t="s">
        <v>254</v>
      </c>
      <c r="D204" t="s">
        <v>259</v>
      </c>
      <c r="E204" s="2" t="s">
        <v>258</v>
      </c>
      <c r="F204">
        <v>0.75</v>
      </c>
      <c r="G204" t="str">
        <f t="shared" si="3"/>
        <v>Meeting April</v>
      </c>
    </row>
    <row r="205" spans="1:7" x14ac:dyDescent="0.3">
      <c r="A205" s="107">
        <v>44643</v>
      </c>
      <c r="B205" t="s">
        <v>255</v>
      </c>
      <c r="C205" t="s">
        <v>254</v>
      </c>
      <c r="D205" t="s">
        <v>271</v>
      </c>
      <c r="F205">
        <v>6.75</v>
      </c>
      <c r="G205" t="str">
        <f t="shared" si="3"/>
        <v>Cause Investigation Rework 18347</v>
      </c>
    </row>
    <row r="206" spans="1:7" x14ac:dyDescent="0.3">
      <c r="A206" s="107">
        <v>44642</v>
      </c>
      <c r="B206" t="s">
        <v>255</v>
      </c>
      <c r="C206" t="s">
        <v>254</v>
      </c>
      <c r="D206" t="s">
        <v>271</v>
      </c>
      <c r="F206">
        <v>7</v>
      </c>
      <c r="G206" t="str">
        <f t="shared" si="3"/>
        <v>Cause Investigation Rework 18347</v>
      </c>
    </row>
    <row r="207" spans="1:7" x14ac:dyDescent="0.3">
      <c r="A207" s="107">
        <v>44642</v>
      </c>
      <c r="B207" t="s">
        <v>255</v>
      </c>
      <c r="C207" t="s">
        <v>254</v>
      </c>
      <c r="D207" t="s">
        <v>259</v>
      </c>
      <c r="E207" s="2" t="s">
        <v>258</v>
      </c>
      <c r="F207">
        <v>0.5</v>
      </c>
      <c r="G207" t="str">
        <f t="shared" si="3"/>
        <v>Meeting April</v>
      </c>
    </row>
    <row r="208" spans="1:7" x14ac:dyDescent="0.3">
      <c r="A208" s="107">
        <v>44641</v>
      </c>
      <c r="B208" t="s">
        <v>255</v>
      </c>
      <c r="C208" t="s">
        <v>254</v>
      </c>
      <c r="D208" t="s">
        <v>265</v>
      </c>
      <c r="E208" s="2" t="s">
        <v>273</v>
      </c>
      <c r="F208">
        <v>1</v>
      </c>
      <c r="G208" t="str">
        <f t="shared" si="3"/>
        <v>[GDC] Requirement and Specs Analysis</v>
      </c>
    </row>
    <row r="209" spans="1:7" x14ac:dyDescent="0.3">
      <c r="A209" s="107">
        <v>44641</v>
      </c>
      <c r="B209" t="s">
        <v>255</v>
      </c>
      <c r="C209" t="s">
        <v>254</v>
      </c>
      <c r="D209" t="s">
        <v>259</v>
      </c>
      <c r="E209" s="2" t="s">
        <v>258</v>
      </c>
      <c r="F209">
        <v>0.5</v>
      </c>
      <c r="G209" t="str">
        <f t="shared" si="3"/>
        <v>Meeting April</v>
      </c>
    </row>
    <row r="210" spans="1:7" x14ac:dyDescent="0.3">
      <c r="A210" s="107">
        <v>44641</v>
      </c>
      <c r="B210" t="s">
        <v>255</v>
      </c>
      <c r="C210" t="s">
        <v>254</v>
      </c>
      <c r="D210" t="s">
        <v>271</v>
      </c>
      <c r="F210">
        <v>7</v>
      </c>
      <c r="G210" t="str">
        <f t="shared" si="3"/>
        <v>Cause Investigation Rework 18347</v>
      </c>
    </row>
    <row r="211" spans="1:7" x14ac:dyDescent="0.3">
      <c r="A211" s="107">
        <v>44637</v>
      </c>
      <c r="B211" t="s">
        <v>255</v>
      </c>
      <c r="C211" t="s">
        <v>254</v>
      </c>
      <c r="D211" t="s">
        <v>265</v>
      </c>
      <c r="E211" s="2" t="s">
        <v>266</v>
      </c>
      <c r="F211">
        <v>7.08</v>
      </c>
      <c r="G211" t="str">
        <f t="shared" si="3"/>
        <v>[GDC] Requirement and Specs Analysis</v>
      </c>
    </row>
    <row r="212" spans="1:7" x14ac:dyDescent="0.3">
      <c r="A212" s="107">
        <v>44637</v>
      </c>
      <c r="B212" t="s">
        <v>255</v>
      </c>
      <c r="C212" t="s">
        <v>254</v>
      </c>
      <c r="D212" t="s">
        <v>259</v>
      </c>
      <c r="E212" s="2" t="s">
        <v>258</v>
      </c>
      <c r="F212">
        <v>0.92</v>
      </c>
      <c r="G212" t="str">
        <f t="shared" si="3"/>
        <v>Meeting April</v>
      </c>
    </row>
    <row r="213" spans="1:7" x14ac:dyDescent="0.3">
      <c r="A213" s="107">
        <v>44637</v>
      </c>
      <c r="B213" t="s">
        <v>255</v>
      </c>
      <c r="C213" t="s">
        <v>254</v>
      </c>
      <c r="D213" t="s">
        <v>271</v>
      </c>
      <c r="F213">
        <v>0.5</v>
      </c>
      <c r="G213" t="str">
        <f t="shared" si="3"/>
        <v>Cause Investigation Rework 18347</v>
      </c>
    </row>
    <row r="214" spans="1:7" x14ac:dyDescent="0.3">
      <c r="A214" s="107">
        <v>44635</v>
      </c>
      <c r="B214" t="s">
        <v>255</v>
      </c>
      <c r="C214" t="s">
        <v>254</v>
      </c>
      <c r="D214" t="s">
        <v>265</v>
      </c>
      <c r="E214" s="2" t="s">
        <v>272</v>
      </c>
      <c r="F214">
        <v>1</v>
      </c>
      <c r="G214" t="str">
        <f t="shared" si="3"/>
        <v>[GDC] Requirement and Specs Analysis</v>
      </c>
    </row>
    <row r="215" spans="1:7" x14ac:dyDescent="0.3">
      <c r="A215" s="107">
        <v>44635</v>
      </c>
      <c r="B215" t="s">
        <v>255</v>
      </c>
      <c r="C215" t="s">
        <v>254</v>
      </c>
      <c r="D215" t="s">
        <v>259</v>
      </c>
      <c r="E215" s="2" t="s">
        <v>258</v>
      </c>
      <c r="F215">
        <v>0.5</v>
      </c>
      <c r="G215" t="str">
        <f t="shared" si="3"/>
        <v>Meeting April</v>
      </c>
    </row>
    <row r="216" spans="1:7" x14ac:dyDescent="0.3">
      <c r="A216" s="107">
        <v>44635</v>
      </c>
      <c r="B216" t="s">
        <v>255</v>
      </c>
      <c r="C216" t="s">
        <v>254</v>
      </c>
      <c r="D216" t="s">
        <v>271</v>
      </c>
      <c r="F216">
        <v>7</v>
      </c>
      <c r="G216" t="str">
        <f t="shared" si="3"/>
        <v>Cause Investigation Rework 18347</v>
      </c>
    </row>
    <row r="217" spans="1:7" x14ac:dyDescent="0.3">
      <c r="A217" s="107">
        <v>44630</v>
      </c>
      <c r="B217" t="s">
        <v>255</v>
      </c>
      <c r="C217" t="s">
        <v>254</v>
      </c>
      <c r="D217" t="s">
        <v>271</v>
      </c>
      <c r="F217">
        <v>4.5</v>
      </c>
      <c r="G217" t="str">
        <f t="shared" si="3"/>
        <v>Cause Investigation Rework 18347</v>
      </c>
    </row>
    <row r="218" spans="1:7" x14ac:dyDescent="0.3">
      <c r="A218" s="107">
        <v>44630</v>
      </c>
      <c r="B218" t="s">
        <v>255</v>
      </c>
      <c r="C218" t="s">
        <v>254</v>
      </c>
      <c r="D218" t="s">
        <v>271</v>
      </c>
      <c r="F218">
        <v>0.5</v>
      </c>
      <c r="G218" t="str">
        <f t="shared" si="3"/>
        <v>Cause Investigation Rework 18347</v>
      </c>
    </row>
    <row r="219" spans="1:7" x14ac:dyDescent="0.3">
      <c r="A219" s="107">
        <v>44630</v>
      </c>
      <c r="B219" t="s">
        <v>255</v>
      </c>
      <c r="C219" t="s">
        <v>254</v>
      </c>
      <c r="D219" t="s">
        <v>259</v>
      </c>
      <c r="E219" s="2" t="s">
        <v>47</v>
      </c>
      <c r="F219">
        <v>2</v>
      </c>
      <c r="G219" t="str">
        <f t="shared" si="3"/>
        <v>Meeting April</v>
      </c>
    </row>
    <row r="220" spans="1:7" x14ac:dyDescent="0.3">
      <c r="A220" s="107">
        <v>44630</v>
      </c>
      <c r="B220" t="s">
        <v>255</v>
      </c>
      <c r="C220" t="s">
        <v>254</v>
      </c>
      <c r="D220" t="s">
        <v>259</v>
      </c>
      <c r="E220" s="2" t="s">
        <v>258</v>
      </c>
      <c r="F220">
        <v>0.5</v>
      </c>
      <c r="G220" t="str">
        <f t="shared" si="3"/>
        <v>Meeting April</v>
      </c>
    </row>
    <row r="221" spans="1:7" x14ac:dyDescent="0.3">
      <c r="A221" s="107">
        <v>44630</v>
      </c>
      <c r="B221" t="s">
        <v>255</v>
      </c>
      <c r="C221" t="s">
        <v>254</v>
      </c>
      <c r="D221" t="s">
        <v>265</v>
      </c>
      <c r="E221" s="2" t="s">
        <v>44</v>
      </c>
      <c r="F221">
        <v>1</v>
      </c>
      <c r="G221" t="str">
        <f t="shared" si="3"/>
        <v>[GDC] Requirement and Specs Analysis</v>
      </c>
    </row>
    <row r="222" spans="1:7" x14ac:dyDescent="0.3">
      <c r="A222" s="107">
        <v>44628</v>
      </c>
      <c r="B222" t="s">
        <v>255</v>
      </c>
      <c r="C222" t="s">
        <v>254</v>
      </c>
      <c r="D222" t="s">
        <v>271</v>
      </c>
      <c r="F222">
        <v>5</v>
      </c>
      <c r="G222" t="str">
        <f t="shared" si="3"/>
        <v>Cause Investigation Rework 18347</v>
      </c>
    </row>
    <row r="223" spans="1:7" x14ac:dyDescent="0.3">
      <c r="A223" s="107">
        <v>44628</v>
      </c>
      <c r="B223" t="s">
        <v>255</v>
      </c>
      <c r="C223" t="s">
        <v>254</v>
      </c>
      <c r="D223" t="s">
        <v>265</v>
      </c>
      <c r="E223" s="2" t="s">
        <v>270</v>
      </c>
      <c r="F223">
        <v>2</v>
      </c>
      <c r="G223" t="str">
        <f t="shared" si="3"/>
        <v>[GDC] Requirement and Specs Analysis</v>
      </c>
    </row>
    <row r="224" spans="1:7" x14ac:dyDescent="0.3">
      <c r="A224" s="107">
        <v>44628</v>
      </c>
      <c r="B224" t="s">
        <v>255</v>
      </c>
      <c r="C224" t="s">
        <v>254</v>
      </c>
      <c r="D224" t="s">
        <v>259</v>
      </c>
      <c r="E224" s="2" t="s">
        <v>258</v>
      </c>
      <c r="F224">
        <v>0.5</v>
      </c>
      <c r="G224" t="str">
        <f t="shared" si="3"/>
        <v>Meeting April</v>
      </c>
    </row>
    <row r="225" spans="1:7" x14ac:dyDescent="0.3">
      <c r="A225" s="107">
        <v>44624</v>
      </c>
      <c r="B225" t="s">
        <v>255</v>
      </c>
      <c r="C225" t="s">
        <v>254</v>
      </c>
      <c r="D225" t="s">
        <v>265</v>
      </c>
      <c r="E225" s="2" t="s">
        <v>41</v>
      </c>
      <c r="F225">
        <v>6.75</v>
      </c>
      <c r="G225" t="str">
        <f t="shared" si="3"/>
        <v>[GDC] Requirement and Specs Analysis</v>
      </c>
    </row>
    <row r="226" spans="1:7" x14ac:dyDescent="0.3">
      <c r="A226" s="107">
        <v>44624</v>
      </c>
      <c r="B226" t="s">
        <v>255</v>
      </c>
      <c r="C226" t="s">
        <v>254</v>
      </c>
      <c r="D226" t="s">
        <v>259</v>
      </c>
      <c r="E226" s="2" t="s">
        <v>258</v>
      </c>
      <c r="F226">
        <v>0.75</v>
      </c>
      <c r="G226" t="str">
        <f t="shared" si="3"/>
        <v>Meeting April</v>
      </c>
    </row>
    <row r="227" spans="1:7" x14ac:dyDescent="0.3">
      <c r="A227" s="107">
        <v>44623</v>
      </c>
      <c r="B227" t="s">
        <v>255</v>
      </c>
      <c r="C227" t="s">
        <v>254</v>
      </c>
      <c r="D227" t="s">
        <v>259</v>
      </c>
      <c r="E227" s="2" t="s">
        <v>39</v>
      </c>
      <c r="F227">
        <v>1.5</v>
      </c>
      <c r="G227" t="str">
        <f t="shared" si="3"/>
        <v>Meeting April</v>
      </c>
    </row>
    <row r="228" spans="1:7" x14ac:dyDescent="0.3">
      <c r="A228" s="107">
        <v>44623</v>
      </c>
      <c r="B228" t="s">
        <v>255</v>
      </c>
      <c r="C228" t="s">
        <v>254</v>
      </c>
      <c r="D228" t="s">
        <v>259</v>
      </c>
      <c r="E228" s="2" t="s">
        <v>258</v>
      </c>
      <c r="F228">
        <v>0.5</v>
      </c>
      <c r="G228" t="str">
        <f t="shared" si="3"/>
        <v>Meeting April</v>
      </c>
    </row>
    <row r="229" spans="1:7" x14ac:dyDescent="0.3">
      <c r="A229" s="107">
        <v>44623</v>
      </c>
      <c r="B229" t="s">
        <v>255</v>
      </c>
      <c r="C229" t="s">
        <v>254</v>
      </c>
      <c r="D229" t="s">
        <v>265</v>
      </c>
      <c r="E229" s="2" t="s">
        <v>37</v>
      </c>
      <c r="F229">
        <v>5.5</v>
      </c>
      <c r="G229" t="str">
        <f t="shared" si="3"/>
        <v>[GDC] Requirement and Specs Analysis</v>
      </c>
    </row>
    <row r="230" spans="1:7" x14ac:dyDescent="0.3">
      <c r="A230" s="107">
        <v>44622</v>
      </c>
      <c r="B230" t="s">
        <v>255</v>
      </c>
      <c r="C230" t="s">
        <v>254</v>
      </c>
      <c r="D230" t="s">
        <v>259</v>
      </c>
      <c r="E230" s="2" t="s">
        <v>258</v>
      </c>
      <c r="F230">
        <v>0.5</v>
      </c>
      <c r="G230" t="str">
        <f t="shared" si="3"/>
        <v>Meeting April</v>
      </c>
    </row>
    <row r="231" spans="1:7" x14ac:dyDescent="0.3">
      <c r="A231" s="107">
        <v>44622</v>
      </c>
      <c r="B231" t="s">
        <v>255</v>
      </c>
      <c r="C231" t="s">
        <v>254</v>
      </c>
      <c r="D231" t="s">
        <v>265</v>
      </c>
      <c r="E231" s="2" t="s">
        <v>269</v>
      </c>
      <c r="F231">
        <v>7</v>
      </c>
      <c r="G231" t="str">
        <f t="shared" si="3"/>
        <v>[GDC] Requirement and Specs Analysis</v>
      </c>
    </row>
    <row r="232" spans="1:7" x14ac:dyDescent="0.3">
      <c r="A232" s="107">
        <v>44621</v>
      </c>
      <c r="B232" t="s">
        <v>255</v>
      </c>
      <c r="C232" t="s">
        <v>254</v>
      </c>
      <c r="D232" t="s">
        <v>259</v>
      </c>
      <c r="E232" s="2" t="s">
        <v>258</v>
      </c>
      <c r="F232">
        <v>0.5</v>
      </c>
      <c r="G232" t="str">
        <f t="shared" si="3"/>
        <v>Meeting April</v>
      </c>
    </row>
    <row r="233" spans="1:7" ht="28.8" x14ac:dyDescent="0.3">
      <c r="A233" s="107">
        <v>44621</v>
      </c>
      <c r="B233" t="s">
        <v>255</v>
      </c>
      <c r="C233" t="s">
        <v>254</v>
      </c>
      <c r="D233" t="s">
        <v>263</v>
      </c>
      <c r="E233" s="2" t="s">
        <v>38</v>
      </c>
      <c r="F233">
        <v>2</v>
      </c>
      <c r="G233" t="str">
        <f t="shared" si="3"/>
        <v>Identifying the direct cause 18343</v>
      </c>
    </row>
    <row r="234" spans="1:7" x14ac:dyDescent="0.3">
      <c r="A234" s="107">
        <v>44621</v>
      </c>
      <c r="B234" t="s">
        <v>255</v>
      </c>
      <c r="C234" t="s">
        <v>254</v>
      </c>
      <c r="D234" t="s">
        <v>265</v>
      </c>
      <c r="E234" s="2" t="s">
        <v>37</v>
      </c>
      <c r="F234">
        <v>5</v>
      </c>
      <c r="G234" t="str">
        <f t="shared" si="3"/>
        <v>[GDC] Requirement and Specs Analysis</v>
      </c>
    </row>
    <row r="235" spans="1:7" x14ac:dyDescent="0.3">
      <c r="A235" s="107">
        <v>44620</v>
      </c>
      <c r="B235" t="s">
        <v>255</v>
      </c>
      <c r="C235" t="s">
        <v>254</v>
      </c>
      <c r="D235" t="s">
        <v>265</v>
      </c>
      <c r="E235" s="2" t="s">
        <v>268</v>
      </c>
      <c r="F235">
        <v>7</v>
      </c>
      <c r="G235" t="str">
        <f t="shared" si="3"/>
        <v>[GDC] Requirement and Specs Analysis</v>
      </c>
    </row>
    <row r="236" spans="1:7" x14ac:dyDescent="0.3">
      <c r="A236" s="107">
        <v>44620</v>
      </c>
      <c r="B236" t="s">
        <v>255</v>
      </c>
      <c r="C236" t="s">
        <v>254</v>
      </c>
      <c r="D236" t="s">
        <v>259</v>
      </c>
      <c r="E236" s="2" t="s">
        <v>258</v>
      </c>
      <c r="F236">
        <v>0.5</v>
      </c>
      <c r="G236" t="str">
        <f t="shared" si="3"/>
        <v>Meeting April</v>
      </c>
    </row>
    <row r="237" spans="1:7" x14ac:dyDescent="0.3">
      <c r="A237" s="107">
        <v>44615</v>
      </c>
      <c r="B237" t="s">
        <v>255</v>
      </c>
      <c r="C237" t="s">
        <v>254</v>
      </c>
      <c r="D237" t="s">
        <v>259</v>
      </c>
      <c r="E237" s="2" t="s">
        <v>258</v>
      </c>
      <c r="F237">
        <v>0.5</v>
      </c>
      <c r="G237" t="str">
        <f t="shared" si="3"/>
        <v>Meeting April</v>
      </c>
    </row>
    <row r="238" spans="1:7" ht="28.8" x14ac:dyDescent="0.3">
      <c r="A238" s="107">
        <v>44615</v>
      </c>
      <c r="B238" t="s">
        <v>255</v>
      </c>
      <c r="C238" t="s">
        <v>254</v>
      </c>
      <c r="D238" t="s">
        <v>265</v>
      </c>
      <c r="E238" s="2" t="s">
        <v>267</v>
      </c>
      <c r="F238">
        <v>7</v>
      </c>
      <c r="G238" t="str">
        <f t="shared" si="3"/>
        <v>[GDC] Requirement and Specs Analysis</v>
      </c>
    </row>
    <row r="239" spans="1:7" x14ac:dyDescent="0.3">
      <c r="A239" s="107">
        <v>44614</v>
      </c>
      <c r="B239" t="s">
        <v>255</v>
      </c>
      <c r="C239" t="s">
        <v>254</v>
      </c>
      <c r="D239" t="s">
        <v>259</v>
      </c>
      <c r="E239" s="2" t="s">
        <v>258</v>
      </c>
      <c r="F239">
        <v>0.5</v>
      </c>
      <c r="G239" t="str">
        <f t="shared" si="3"/>
        <v>Meeting April</v>
      </c>
    </row>
    <row r="240" spans="1:7" x14ac:dyDescent="0.3">
      <c r="A240" s="107">
        <v>44614</v>
      </c>
      <c r="B240" t="s">
        <v>255</v>
      </c>
      <c r="C240" t="s">
        <v>254</v>
      </c>
      <c r="D240" t="s">
        <v>265</v>
      </c>
      <c r="E240" s="2" t="s">
        <v>266</v>
      </c>
      <c r="F240">
        <v>1</v>
      </c>
      <c r="G240" t="str">
        <f t="shared" si="3"/>
        <v>[GDC] Requirement and Specs Analysis</v>
      </c>
    </row>
    <row r="241" spans="1:7" x14ac:dyDescent="0.3">
      <c r="A241" s="107">
        <v>44614</v>
      </c>
      <c r="B241" t="s">
        <v>255</v>
      </c>
      <c r="C241" t="s">
        <v>254</v>
      </c>
      <c r="D241" t="s">
        <v>263</v>
      </c>
      <c r="F241">
        <v>7</v>
      </c>
      <c r="G241" t="str">
        <f t="shared" si="3"/>
        <v>Identifying the direct cause 18343</v>
      </c>
    </row>
    <row r="242" spans="1:7" x14ac:dyDescent="0.3">
      <c r="A242" s="107">
        <v>44613</v>
      </c>
      <c r="B242" t="s">
        <v>255</v>
      </c>
      <c r="C242" t="s">
        <v>254</v>
      </c>
      <c r="D242" t="s">
        <v>259</v>
      </c>
      <c r="F242">
        <v>0.5</v>
      </c>
      <c r="G242" t="str">
        <f t="shared" si="3"/>
        <v>Meeting April</v>
      </c>
    </row>
    <row r="243" spans="1:7" x14ac:dyDescent="0.3">
      <c r="A243" s="107">
        <v>44613</v>
      </c>
      <c r="B243" t="s">
        <v>255</v>
      </c>
      <c r="C243" t="s">
        <v>254</v>
      </c>
      <c r="D243" t="s">
        <v>265</v>
      </c>
      <c r="E243" s="2" t="s">
        <v>264</v>
      </c>
      <c r="F243">
        <v>1</v>
      </c>
      <c r="G243" t="str">
        <f t="shared" si="3"/>
        <v>[GDC] Requirement and Specs Analysis</v>
      </c>
    </row>
    <row r="244" spans="1:7" x14ac:dyDescent="0.3">
      <c r="A244" s="107">
        <v>44613</v>
      </c>
      <c r="B244" t="s">
        <v>255</v>
      </c>
      <c r="C244" t="s">
        <v>254</v>
      </c>
      <c r="D244" t="s">
        <v>263</v>
      </c>
      <c r="F244">
        <v>7</v>
      </c>
      <c r="G244" t="str">
        <f t="shared" si="3"/>
        <v>Identifying the direct cause 18343</v>
      </c>
    </row>
    <row r="245" spans="1:7" x14ac:dyDescent="0.3">
      <c r="A245" s="107">
        <v>44610</v>
      </c>
      <c r="B245" t="s">
        <v>255</v>
      </c>
      <c r="C245" t="s">
        <v>254</v>
      </c>
      <c r="D245" t="s">
        <v>263</v>
      </c>
      <c r="F245">
        <v>0.5</v>
      </c>
      <c r="G245" t="str">
        <f t="shared" si="3"/>
        <v>Identifying the direct cause 18343</v>
      </c>
    </row>
    <row r="246" spans="1:7" x14ac:dyDescent="0.3">
      <c r="A246" s="107">
        <v>44610</v>
      </c>
      <c r="B246" t="s">
        <v>255</v>
      </c>
      <c r="C246" t="s">
        <v>254</v>
      </c>
      <c r="D246" t="s">
        <v>262</v>
      </c>
      <c r="F246">
        <v>3.5</v>
      </c>
      <c r="G246" t="str">
        <f t="shared" si="3"/>
        <v>Debugging and Code tracing 18342</v>
      </c>
    </row>
    <row r="247" spans="1:7" x14ac:dyDescent="0.3">
      <c r="A247" s="107">
        <v>44608</v>
      </c>
      <c r="B247" t="s">
        <v>255</v>
      </c>
      <c r="C247" t="s">
        <v>254</v>
      </c>
      <c r="D247" t="s">
        <v>259</v>
      </c>
      <c r="E247" s="2" t="s">
        <v>258</v>
      </c>
      <c r="F247">
        <v>0.5</v>
      </c>
      <c r="G247" t="str">
        <f t="shared" si="3"/>
        <v>Meeting April</v>
      </c>
    </row>
    <row r="248" spans="1:7" x14ac:dyDescent="0.3">
      <c r="A248" s="107">
        <v>44608</v>
      </c>
      <c r="B248" t="s">
        <v>255</v>
      </c>
      <c r="C248" t="s">
        <v>254</v>
      </c>
      <c r="D248" t="s">
        <v>262</v>
      </c>
      <c r="F248">
        <v>3.5</v>
      </c>
      <c r="G248" t="str">
        <f t="shared" si="3"/>
        <v>Debugging and Code tracing 18342</v>
      </c>
    </row>
    <row r="249" spans="1:7" x14ac:dyDescent="0.3">
      <c r="A249" s="107">
        <v>44608</v>
      </c>
      <c r="B249" t="s">
        <v>255</v>
      </c>
      <c r="C249" t="s">
        <v>254</v>
      </c>
      <c r="D249" t="s">
        <v>260</v>
      </c>
      <c r="F249">
        <v>1.5</v>
      </c>
      <c r="G249" t="str">
        <f t="shared" si="3"/>
        <v>Input Documents' Analysis 18344</v>
      </c>
    </row>
    <row r="250" spans="1:7" x14ac:dyDescent="0.3">
      <c r="A250" s="107">
        <v>44608</v>
      </c>
      <c r="B250" t="s">
        <v>255</v>
      </c>
      <c r="C250" t="s">
        <v>254</v>
      </c>
      <c r="D250" t="s">
        <v>261</v>
      </c>
      <c r="F250">
        <v>2</v>
      </c>
      <c r="G250" t="str">
        <f t="shared" si="3"/>
        <v>Design Documents' Analysis 18341</v>
      </c>
    </row>
    <row r="251" spans="1:7" x14ac:dyDescent="0.3">
      <c r="A251" s="107">
        <v>44607</v>
      </c>
      <c r="B251" t="s">
        <v>255</v>
      </c>
      <c r="C251" t="s">
        <v>254</v>
      </c>
      <c r="D251" t="s">
        <v>259</v>
      </c>
      <c r="E251" s="2" t="s">
        <v>258</v>
      </c>
      <c r="F251">
        <v>0.5</v>
      </c>
      <c r="G251" t="str">
        <f t="shared" si="3"/>
        <v>Meeting April</v>
      </c>
    </row>
    <row r="252" spans="1:7" x14ac:dyDescent="0.3">
      <c r="A252" s="107">
        <v>44607</v>
      </c>
      <c r="B252" t="s">
        <v>255</v>
      </c>
      <c r="C252" t="s">
        <v>254</v>
      </c>
      <c r="D252" t="s">
        <v>262</v>
      </c>
      <c r="F252">
        <v>4</v>
      </c>
      <c r="G252" t="str">
        <f t="shared" si="3"/>
        <v>Debugging and Code tracing 18342</v>
      </c>
    </row>
    <row r="253" spans="1:7" x14ac:dyDescent="0.3">
      <c r="A253" s="107">
        <v>44607</v>
      </c>
      <c r="B253" t="s">
        <v>255</v>
      </c>
      <c r="C253" t="s">
        <v>254</v>
      </c>
      <c r="D253" t="s">
        <v>261</v>
      </c>
      <c r="F253">
        <v>1</v>
      </c>
      <c r="G253" t="str">
        <f t="shared" si="3"/>
        <v>Design Documents' Analysis 18341</v>
      </c>
    </row>
    <row r="254" spans="1:7" x14ac:dyDescent="0.3">
      <c r="A254" s="107">
        <v>44607</v>
      </c>
      <c r="B254" t="s">
        <v>255</v>
      </c>
      <c r="C254" t="s">
        <v>254</v>
      </c>
      <c r="D254" t="s">
        <v>260</v>
      </c>
      <c r="F254">
        <v>2</v>
      </c>
      <c r="G254" t="str">
        <f t="shared" si="3"/>
        <v>Input Documents' Analysis 18344</v>
      </c>
    </row>
    <row r="255" spans="1:7" x14ac:dyDescent="0.3">
      <c r="A255" s="107">
        <v>44606</v>
      </c>
      <c r="B255" t="s">
        <v>255</v>
      </c>
      <c r="C255" t="s">
        <v>254</v>
      </c>
      <c r="D255" t="s">
        <v>259</v>
      </c>
      <c r="E255" s="2" t="s">
        <v>258</v>
      </c>
      <c r="F255">
        <v>0.5</v>
      </c>
      <c r="G255" t="str">
        <f t="shared" si="3"/>
        <v>Meeting April</v>
      </c>
    </row>
    <row r="256" spans="1:7" x14ac:dyDescent="0.3">
      <c r="A256" s="107">
        <v>44606</v>
      </c>
      <c r="B256" t="s">
        <v>255</v>
      </c>
      <c r="C256" t="s">
        <v>254</v>
      </c>
      <c r="D256" t="s">
        <v>262</v>
      </c>
      <c r="F256">
        <v>6.5</v>
      </c>
      <c r="G256" t="str">
        <f t="shared" si="3"/>
        <v>Debugging and Code tracing 18342</v>
      </c>
    </row>
    <row r="257" spans="1:7" x14ac:dyDescent="0.3">
      <c r="A257" s="107">
        <v>44606</v>
      </c>
      <c r="B257" t="s">
        <v>255</v>
      </c>
      <c r="C257" t="s">
        <v>254</v>
      </c>
      <c r="D257" t="s">
        <v>260</v>
      </c>
      <c r="F257">
        <v>0.5</v>
      </c>
      <c r="G257" t="str">
        <f t="shared" si="3"/>
        <v>Input Documents' Analysis 18344</v>
      </c>
    </row>
    <row r="258" spans="1:7" x14ac:dyDescent="0.3">
      <c r="A258" s="107">
        <v>44603</v>
      </c>
      <c r="B258" t="s">
        <v>255</v>
      </c>
      <c r="C258" t="s">
        <v>254</v>
      </c>
      <c r="D258" t="s">
        <v>259</v>
      </c>
      <c r="E258" s="2" t="s">
        <v>258</v>
      </c>
      <c r="F258">
        <v>0.5</v>
      </c>
      <c r="G258" t="str">
        <f t="shared" si="3"/>
        <v>Meeting April</v>
      </c>
    </row>
    <row r="259" spans="1:7" x14ac:dyDescent="0.3">
      <c r="A259" s="107">
        <v>44603</v>
      </c>
      <c r="B259" t="s">
        <v>255</v>
      </c>
      <c r="C259" t="s">
        <v>254</v>
      </c>
      <c r="D259" t="s">
        <v>261</v>
      </c>
      <c r="F259">
        <v>4</v>
      </c>
      <c r="G259" t="str">
        <f t="shared" ref="G259:G266" si="4">INDEX(N:N,MATCH(D259,M:M,0))</f>
        <v>Design Documents' Analysis 18341</v>
      </c>
    </row>
    <row r="260" spans="1:7" x14ac:dyDescent="0.3">
      <c r="A260" s="107">
        <v>44603</v>
      </c>
      <c r="B260" t="s">
        <v>255</v>
      </c>
      <c r="C260" t="s">
        <v>254</v>
      </c>
      <c r="D260" t="s">
        <v>260</v>
      </c>
      <c r="F260">
        <v>3</v>
      </c>
      <c r="G260" t="str">
        <f t="shared" si="4"/>
        <v>Input Documents' Analysis 18344</v>
      </c>
    </row>
    <row r="261" spans="1:7" x14ac:dyDescent="0.3">
      <c r="A261" s="107">
        <v>44602</v>
      </c>
      <c r="B261" t="s">
        <v>255</v>
      </c>
      <c r="C261" t="s">
        <v>254</v>
      </c>
      <c r="D261" t="s">
        <v>259</v>
      </c>
      <c r="E261" s="2" t="s">
        <v>258</v>
      </c>
      <c r="F261">
        <v>0.5</v>
      </c>
      <c r="G261" t="str">
        <f t="shared" si="4"/>
        <v>Meeting April</v>
      </c>
    </row>
    <row r="262" spans="1:7" x14ac:dyDescent="0.3">
      <c r="A262" s="107">
        <v>44602</v>
      </c>
      <c r="B262" t="s">
        <v>255</v>
      </c>
      <c r="C262" t="s">
        <v>254</v>
      </c>
      <c r="D262" t="s">
        <v>256</v>
      </c>
      <c r="F262">
        <v>7</v>
      </c>
      <c r="G262" t="str">
        <f t="shared" si="4"/>
        <v>Design Documents' Analysis 18262</v>
      </c>
    </row>
    <row r="263" spans="1:7" x14ac:dyDescent="0.3">
      <c r="A263" s="107">
        <v>44601</v>
      </c>
      <c r="B263" t="s">
        <v>255</v>
      </c>
      <c r="C263" t="s">
        <v>254</v>
      </c>
      <c r="D263" t="s">
        <v>259</v>
      </c>
      <c r="E263" s="2" t="s">
        <v>258</v>
      </c>
      <c r="F263">
        <v>0.5</v>
      </c>
      <c r="G263" t="str">
        <f t="shared" si="4"/>
        <v>Meeting April</v>
      </c>
    </row>
    <row r="264" spans="1:7" x14ac:dyDescent="0.3">
      <c r="A264" s="107">
        <v>44601</v>
      </c>
      <c r="B264" t="s">
        <v>255</v>
      </c>
      <c r="C264" t="s">
        <v>254</v>
      </c>
      <c r="D264" t="s">
        <v>257</v>
      </c>
      <c r="F264">
        <v>3</v>
      </c>
      <c r="G264" t="str">
        <f t="shared" si="4"/>
        <v>Debugging and Code tracing 18261</v>
      </c>
    </row>
    <row r="265" spans="1:7" x14ac:dyDescent="0.3">
      <c r="A265" s="107">
        <v>44601</v>
      </c>
      <c r="B265" t="s">
        <v>255</v>
      </c>
      <c r="C265" t="s">
        <v>254</v>
      </c>
      <c r="D265" t="s">
        <v>256</v>
      </c>
      <c r="F265">
        <v>3.5</v>
      </c>
      <c r="G265" t="str">
        <f t="shared" si="4"/>
        <v>Design Documents' Analysis 18262</v>
      </c>
    </row>
    <row r="266" spans="1:7" x14ac:dyDescent="0.3">
      <c r="A266" s="107">
        <v>44601</v>
      </c>
      <c r="B266" t="s">
        <v>255</v>
      </c>
      <c r="C266" t="s">
        <v>254</v>
      </c>
      <c r="D266" t="s">
        <v>253</v>
      </c>
      <c r="F266">
        <v>0.5</v>
      </c>
      <c r="G266" t="str">
        <f t="shared" si="4"/>
        <v>Input Documents' Analysis 18264</v>
      </c>
    </row>
  </sheetData>
  <sortState xmlns:xlrd2="http://schemas.microsoft.com/office/spreadsheetml/2017/richdata2" ref="M1:M28">
    <sortCondition ref="M1:M2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QA Waiting</vt:lpstr>
      <vt:lpstr>Sprint 2-Sprint 4</vt:lpstr>
      <vt:lpstr>Sprint 2</vt:lpstr>
      <vt:lpstr>Sprint 3</vt:lpstr>
      <vt:lpstr>Sprint 4</vt:lpstr>
      <vt:lpstr>Sprint 4 (2)</vt:lpstr>
      <vt:lpstr>Sprint 6</vt:lpstr>
      <vt:lpstr>Sheet1</vt:lpstr>
      <vt:lpstr>Redmine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 Zachary</dc:creator>
  <cp:lastModifiedBy>Go, Zachary</cp:lastModifiedBy>
  <dcterms:created xsi:type="dcterms:W3CDTF">2022-04-07T03:30:39Z</dcterms:created>
  <dcterms:modified xsi:type="dcterms:W3CDTF">2022-10-07T03:46:06Z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2022-04-07T03:30:39Z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413c326f-0a30-4307-9125-6a0f9ca30684</vt:lpwstr>
  </property>
  <property fmtid="{D5CDD505-2E9C-101B-9397-08002B2CF9AE}" pid="8" name="MSIP_Label_a7295cc1-d279-42ac-ab4d-3b0f4fece050_ContentBits">
    <vt:lpwstr>0</vt:lpwstr>
  </property>
</Properties>
</file>