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96170987-6A27-48D2-BC0F-88ED9F7854B6}" xr6:coauthVersionLast="46" xr6:coauthVersionMax="46" xr10:uidLastSave="{00000000-0000-0000-0000-000000000000}"/>
  <bookViews>
    <workbookView xWindow="-21135" yWindow="9345" windowWidth="6840" windowHeight="11010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I11" i="1"/>
  <c r="G11" i="1"/>
  <c r="G10" i="1"/>
  <c r="G9" i="1"/>
  <c r="I8" i="1"/>
  <c r="G8" i="1"/>
  <c r="G7" i="1"/>
  <c r="G6" i="1"/>
  <c r="I5" i="1"/>
  <c r="G5" i="1"/>
  <c r="G4" i="1"/>
  <c r="G3" i="1"/>
  <c r="I2" i="1"/>
  <c r="I14" i="1" s="1"/>
  <c r="G2" i="1"/>
</calcChain>
</file>

<file path=xl/sharedStrings.xml><?xml version="1.0" encoding="utf-8"?>
<sst xmlns="http://schemas.openxmlformats.org/spreadsheetml/2006/main" count="922" uniqueCount="350">
  <si>
    <t>Overage Penalty</t>
  </si>
  <si>
    <t>Sugars</t>
  </si>
  <si>
    <t>Sodium</t>
  </si>
  <si>
    <t>Calories From Fat</t>
  </si>
  <si>
    <t>Subway</t>
  </si>
  <si>
    <t>Chick-fil-A</t>
  </si>
  <si>
    <t>Del Taco</t>
  </si>
  <si>
    <t>Dunkin Donuts</t>
  </si>
  <si>
    <t>Wendy's</t>
  </si>
  <si>
    <t>Baskin-Robbins</t>
  </si>
  <si>
    <t>McDonald's</t>
  </si>
  <si>
    <t>Whataburger</t>
  </si>
  <si>
    <t>Panda Express</t>
  </si>
  <si>
    <t>Dairy Queen</t>
  </si>
  <si>
    <t>Chipotle</t>
  </si>
  <si>
    <t>Arby's</t>
  </si>
  <si>
    <t>Culvers</t>
  </si>
  <si>
    <t>Taco Bell</t>
  </si>
  <si>
    <t>Godfather's Pizza</t>
  </si>
  <si>
    <t>KFC</t>
  </si>
  <si>
    <t>Taco John's</t>
  </si>
  <si>
    <t>Quiznos</t>
  </si>
  <si>
    <t>Blimpie</t>
  </si>
  <si>
    <t>Boston Market</t>
  </si>
  <si>
    <t>Olive Garden</t>
  </si>
  <si>
    <t>Five Guys</t>
  </si>
  <si>
    <t>Buffalo Wild Wings</t>
  </si>
  <si>
    <t>Red Lobster</t>
  </si>
  <si>
    <t>Jack in the Box</t>
  </si>
  <si>
    <t>Sonic</t>
  </si>
  <si>
    <t>Zaxby's</t>
  </si>
  <si>
    <t>Carl's Jr</t>
  </si>
  <si>
    <t>Popeyes</t>
  </si>
  <si>
    <t>Burger King</t>
  </si>
  <si>
    <t>-</t>
  </si>
  <si>
    <t>Domino's Pizza</t>
  </si>
  <si>
    <t>Hardee's</t>
  </si>
  <si>
    <t>In-N-Out Burger</t>
  </si>
  <si>
    <t>Jimmy Johns</t>
  </si>
  <si>
    <t>Little Caesars</t>
  </si>
  <si>
    <t>Long John Silver's</t>
  </si>
  <si>
    <t>Papa John's</t>
  </si>
  <si>
    <t>Pizza Hut</t>
  </si>
  <si>
    <t>Smashburger</t>
  </si>
  <si>
    <t>Restaurant</t>
  </si>
  <si>
    <t>Amount</t>
  </si>
  <si>
    <t>Food</t>
  </si>
  <si>
    <t>Protein</t>
  </si>
  <si>
    <t>Total Carbohydrates</t>
  </si>
  <si>
    <t>Dietary Fiber</t>
  </si>
  <si>
    <t>Saturated Fat</t>
  </si>
  <si>
    <t>Chocolate Milk</t>
  </si>
  <si>
    <t>170mg</t>
  </si>
  <si>
    <t>23g</t>
  </si>
  <si>
    <t>20</t>
  </si>
  <si>
    <t>7g</t>
  </si>
  <si>
    <t>26g</t>
  </si>
  <si>
    <t>1g</t>
  </si>
  <si>
    <t>2.0g</t>
  </si>
  <si>
    <t>French Toast Sticks</t>
  </si>
  <si>
    <t>250mg</t>
  </si>
  <si>
    <t>13g</t>
  </si>
  <si>
    <t>90</t>
  </si>
  <si>
    <t>57g</t>
  </si>
  <si>
    <t>5g</t>
  </si>
  <si>
    <t>1.5g</t>
  </si>
  <si>
    <t>Marinara Sauce</t>
  </si>
  <si>
    <t>160mg</t>
  </si>
  <si>
    <t>2g</t>
  </si>
  <si>
    <t>15</t>
  </si>
  <si>
    <t>0.0g</t>
  </si>
  <si>
    <t>Sweet Potato Waffle Fries, kids</t>
  </si>
  <si>
    <t>105mg</t>
  </si>
  <si>
    <t>11g</t>
  </si>
  <si>
    <t>120</t>
  </si>
  <si>
    <t>31g</t>
  </si>
  <si>
    <t>4g</t>
  </si>
  <si>
    <t>Caramel Turtle Truffle Ice Cream, large-scoop</t>
  </si>
  <si>
    <t>75mg</t>
  </si>
  <si>
    <t>45</t>
  </si>
  <si>
    <t>3g</t>
  </si>
  <si>
    <t>24g</t>
  </si>
  <si>
    <t>3.5g</t>
  </si>
  <si>
    <t>Strawberry Banana Smoothie, medium</t>
  </si>
  <si>
    <t>110mg</t>
  </si>
  <si>
    <t>98g</t>
  </si>
  <si>
    <t>10</t>
  </si>
  <si>
    <t>8g</t>
  </si>
  <si>
    <t>126g</t>
  </si>
  <si>
    <t>Tropical Banana Smoothie, large</t>
  </si>
  <si>
    <t>151g</t>
  </si>
  <si>
    <t>12g</t>
  </si>
  <si>
    <t>182g</t>
  </si>
  <si>
    <t>9g</t>
  </si>
  <si>
    <t>.5g</t>
  </si>
  <si>
    <t>Soft Serve Cookie Sandwich 1 Sandwich</t>
  </si>
  <si>
    <t>21g</t>
  </si>
  <si>
    <t>32g</t>
  </si>
  <si>
    <t>3.0g</t>
  </si>
  <si>
    <t>VegiMax, 6-inch-on-wheat</t>
  </si>
  <si>
    <t>1240mg</t>
  </si>
  <si>
    <t>200</t>
  </si>
  <si>
    <t>29g</t>
  </si>
  <si>
    <t>52g</t>
  </si>
  <si>
    <t>6.0g</t>
  </si>
  <si>
    <t>SunChips Multigrain Original</t>
  </si>
  <si>
    <t>140mg</t>
  </si>
  <si>
    <t>80</t>
  </si>
  <si>
    <t>1.0g</t>
  </si>
  <si>
    <t>Chocolate Brownie - Single</t>
  </si>
  <si>
    <t>340mg</t>
  </si>
  <si>
    <t>55g</t>
  </si>
  <si>
    <t>170</t>
  </si>
  <si>
    <t>74g</t>
  </si>
  <si>
    <t>4.0g</t>
  </si>
  <si>
    <t>Green Beans</t>
  </si>
  <si>
    <t>200mg</t>
  </si>
  <si>
    <t>50</t>
  </si>
  <si>
    <t>Steamed Vegetables, Kid's Side</t>
  </si>
  <si>
    <t>80mg</t>
  </si>
  <si>
    <t>25</t>
  </si>
  <si>
    <t>Southwest Santa Fe Salad, half</t>
  </si>
  <si>
    <t>650mg</t>
  </si>
  <si>
    <t>210</t>
  </si>
  <si>
    <t>20g</t>
  </si>
  <si>
    <t>25g</t>
  </si>
  <si>
    <t>5.0g</t>
  </si>
  <si>
    <t>Southwestern Black Bean Burger</t>
  </si>
  <si>
    <t>1600mg</t>
  </si>
  <si>
    <t>510</t>
  </si>
  <si>
    <t>68g</t>
  </si>
  <si>
    <t>17g</t>
  </si>
  <si>
    <t>10g</t>
  </si>
  <si>
    <t>Veggie Slaw</t>
  </si>
  <si>
    <t>450mg</t>
  </si>
  <si>
    <t>160</t>
  </si>
  <si>
    <t>14g</t>
  </si>
  <si>
    <t>Beyond Famous Star with Cheese</t>
  </si>
  <si>
    <t>1550mg</t>
  </si>
  <si>
    <t>360</t>
  </si>
  <si>
    <t>30g</t>
  </si>
  <si>
    <t>61g</t>
  </si>
  <si>
    <t>0g</t>
  </si>
  <si>
    <t>Charbroiled BBQ Chicken™ Sandwich</t>
  </si>
  <si>
    <t>990mg</t>
  </si>
  <si>
    <t>70</t>
  </si>
  <si>
    <t>50g</t>
  </si>
  <si>
    <t>French Toast Dips</t>
  </si>
  <si>
    <t>620mg</t>
  </si>
  <si>
    <t>Onion Rings</t>
  </si>
  <si>
    <t>590mg</t>
  </si>
  <si>
    <t>6g</t>
  </si>
  <si>
    <t>250</t>
  </si>
  <si>
    <t>4.5g</t>
  </si>
  <si>
    <t>Guacamole</t>
  </si>
  <si>
    <t>190mg</t>
  </si>
  <si>
    <t>117</t>
  </si>
  <si>
    <t>Steak Salad</t>
  </si>
  <si>
    <t>325mg</t>
  </si>
  <si>
    <t>63</t>
  </si>
  <si>
    <t>Sofritas Tacos, w-soft-corn-tortilla</t>
  </si>
  <si>
    <t>585mg</t>
  </si>
  <si>
    <t>54g</t>
  </si>
  <si>
    <t>Northwoods Walleye Sandwich</t>
  </si>
  <si>
    <t>890mg</t>
  </si>
  <si>
    <t>65g</t>
  </si>
  <si>
    <t>315</t>
  </si>
  <si>
    <t>53g</t>
  </si>
  <si>
    <t>5.2g</t>
  </si>
  <si>
    <t>Mashed Potatoes</t>
  </si>
  <si>
    <t>204mg</t>
  </si>
  <si>
    <t>8</t>
  </si>
  <si>
    <t>Reese's Pieces® Minis</t>
  </si>
  <si>
    <t>55mg</t>
  </si>
  <si>
    <t>60</t>
  </si>
  <si>
    <t>16g</t>
  </si>
  <si>
    <t>Strawberry Banana Smoothie, extra-large</t>
  </si>
  <si>
    <t>230mg</t>
  </si>
  <si>
    <t>128g</t>
  </si>
  <si>
    <t>5</t>
  </si>
  <si>
    <t>149g</t>
  </si>
  <si>
    <t>Banana Split</t>
  </si>
  <si>
    <t>150mg</t>
  </si>
  <si>
    <t>94g</t>
  </si>
  <si>
    <t>Oven Baked Lay's Potato Crisps</t>
  </si>
  <si>
    <t>Iced Coffee</t>
  </si>
  <si>
    <t>70mg</t>
  </si>
  <si>
    <t>Bean &amp; Cheese Cup</t>
  </si>
  <si>
    <t>830mg</t>
  </si>
  <si>
    <t>35</t>
  </si>
  <si>
    <t>18g</t>
  </si>
  <si>
    <t>Mini Taco Salad</t>
  </si>
  <si>
    <t>Cinnamon Raisin Bagel</t>
  </si>
  <si>
    <t>500mg</t>
  </si>
  <si>
    <t>66g</t>
  </si>
  <si>
    <t>Multigrain Bagel</t>
  </si>
  <si>
    <t>15g</t>
  </si>
  <si>
    <t>63g</t>
  </si>
  <si>
    <t>0.5g</t>
  </si>
  <si>
    <t>English Muffin</t>
  </si>
  <si>
    <t>Five Guys Style Fries</t>
  </si>
  <si>
    <t>962mg</t>
  </si>
  <si>
    <t>370</t>
  </si>
  <si>
    <t>131g</t>
  </si>
  <si>
    <t>7.0g</t>
  </si>
  <si>
    <t>Veggie Sandwich</t>
  </si>
  <si>
    <t>1040mg</t>
  </si>
  <si>
    <t>140</t>
  </si>
  <si>
    <t>60g</t>
  </si>
  <si>
    <t>Cheese, mini</t>
  </si>
  <si>
    <t>81</t>
  </si>
  <si>
    <t>Honey Mustard</t>
  </si>
  <si>
    <t>180mg</t>
  </si>
  <si>
    <t>100</t>
  </si>
  <si>
    <t>Cherry Streusel, small</t>
  </si>
  <si>
    <t>83</t>
  </si>
  <si>
    <t>28g</t>
  </si>
  <si>
    <t>Chicken Wings, buffalo</t>
  </si>
  <si>
    <t>410mg</t>
  </si>
  <si>
    <t>Southwest Chicken Salad, grilled</t>
  </si>
  <si>
    <t>1010mg</t>
  </si>
  <si>
    <t>34g</t>
  </si>
  <si>
    <t>Egg Roll, 3-piece</t>
  </si>
  <si>
    <t>950mg</t>
  </si>
  <si>
    <t>46g</t>
  </si>
  <si>
    <t>45g</t>
  </si>
  <si>
    <t>Sweet Life Oatmeal Raisin Cookie</t>
  </si>
  <si>
    <t>90mg</t>
  </si>
  <si>
    <t>22g</t>
  </si>
  <si>
    <t>Caesar Side Salad without Dressing &amp; Croutons</t>
  </si>
  <si>
    <t>Nashville Hot Extra Crispy Tender</t>
  </si>
  <si>
    <t>460mg</t>
  </si>
  <si>
    <t>144</t>
  </si>
  <si>
    <t>2.5g</t>
  </si>
  <si>
    <t>Parmesan Crusted Zucchini</t>
  </si>
  <si>
    <t>Zeppoli</t>
  </si>
  <si>
    <t>510mg</t>
  </si>
  <si>
    <t>119g</t>
  </si>
  <si>
    <t>House Salad, without-dressing</t>
  </si>
  <si>
    <t>Cream Cheese Rangoon</t>
  </si>
  <si>
    <t>Super Greens Side</t>
  </si>
  <si>
    <t>260mg</t>
  </si>
  <si>
    <t>22.5</t>
  </si>
  <si>
    <t>Super Greens</t>
  </si>
  <si>
    <t>130mg</t>
  </si>
  <si>
    <t>13.5</t>
  </si>
  <si>
    <t>Mississippi Mud Pie</t>
  </si>
  <si>
    <t>210mg</t>
  </si>
  <si>
    <t>27g</t>
  </si>
  <si>
    <t>51g</t>
  </si>
  <si>
    <t>Blackened Bbq Chicken Po' Boy</t>
  </si>
  <si>
    <t>1030mg</t>
  </si>
  <si>
    <t>49g</t>
  </si>
  <si>
    <t>Cajun Fish Filet</t>
  </si>
  <si>
    <t>1650mg</t>
  </si>
  <si>
    <t>37g</t>
  </si>
  <si>
    <t>Mardi Gras Mustard</t>
  </si>
  <si>
    <t>240mg</t>
  </si>
  <si>
    <t>72</t>
  </si>
  <si>
    <t>Green Beans, large</t>
  </si>
  <si>
    <t>1260mg</t>
  </si>
  <si>
    <t>Garden Salsa Sun Chips</t>
  </si>
  <si>
    <t>220mg</t>
  </si>
  <si>
    <t>Oatmeal Raisin Cookie</t>
  </si>
  <si>
    <t>110</t>
  </si>
  <si>
    <t>58g</t>
  </si>
  <si>
    <t>Chili, regular</t>
  </si>
  <si>
    <t>1055mg</t>
  </si>
  <si>
    <t>95</t>
  </si>
  <si>
    <t>38g</t>
  </si>
  <si>
    <t>Wood-Grilled Tacos, chicken</t>
  </si>
  <si>
    <t>1660mg</t>
  </si>
  <si>
    <t>70g</t>
  </si>
  <si>
    <t>Chocolate Martini</t>
  </si>
  <si>
    <t>50mg</t>
  </si>
  <si>
    <t>42g</t>
  </si>
  <si>
    <t>48g</t>
  </si>
  <si>
    <t>Asparagus</t>
  </si>
  <si>
    <t>580mg</t>
  </si>
  <si>
    <t>Garden Side Salad</t>
  </si>
  <si>
    <t>Veggie Burger, w-mustard</t>
  </si>
  <si>
    <t>1760mg</t>
  </si>
  <si>
    <t>69g</t>
  </si>
  <si>
    <t>Hot Chili</t>
  </si>
  <si>
    <t>Slaw</t>
  </si>
  <si>
    <t>Milk (1)</t>
  </si>
  <si>
    <t>French Fries, large</t>
  </si>
  <si>
    <t>490mg</t>
  </si>
  <si>
    <t>Veggie Delite, footlong</t>
  </si>
  <si>
    <t>40</t>
  </si>
  <si>
    <t>88g</t>
  </si>
  <si>
    <t>Oven Roasted Chicken Salad</t>
  </si>
  <si>
    <t>280mg</t>
  </si>
  <si>
    <t>19g</t>
  </si>
  <si>
    <t>Veggie Delite Salad</t>
  </si>
  <si>
    <t>65mg</t>
  </si>
  <si>
    <t>Black Bean Chalupa</t>
  </si>
  <si>
    <t>430mg</t>
  </si>
  <si>
    <t>39g</t>
  </si>
  <si>
    <t>Black Bean Toasted Cheddar Chalupa</t>
  </si>
  <si>
    <t>270</t>
  </si>
  <si>
    <t>Chips &amp; Pico De Gallo</t>
  </si>
  <si>
    <t>100mg</t>
  </si>
  <si>
    <t>Crispy Taco</t>
  </si>
  <si>
    <t>290mg</t>
  </si>
  <si>
    <t>Giant Goldfish® Grahams</t>
  </si>
  <si>
    <t>Refried Beans, w-cheese</t>
  </si>
  <si>
    <t>1060mg</t>
  </si>
  <si>
    <t>Chili &amp; Cheese Baked Potato</t>
  </si>
  <si>
    <t>860mg</t>
  </si>
  <si>
    <t>130</t>
  </si>
  <si>
    <t>Sour Cream &amp; Chives Baked Potato</t>
  </si>
  <si>
    <t>Apple &amp; Cranberry Chicken Salad, w-grilled-chicken</t>
  </si>
  <si>
    <t>780mg</t>
  </si>
  <si>
    <t>33g</t>
  </si>
  <si>
    <t>Apple &amp; Cranberry Salad</t>
  </si>
  <si>
    <t>36g</t>
  </si>
  <si>
    <t>Wimpy Sauce</t>
  </si>
  <si>
    <t>710mg</t>
  </si>
  <si>
    <t>Crinkle Fries, large</t>
  </si>
  <si>
    <t>230</t>
  </si>
  <si>
    <t>77g</t>
  </si>
  <si>
    <t>Spicy Fried Mushrooms</t>
  </si>
  <si>
    <t>1380mg</t>
  </si>
  <si>
    <t>420</t>
  </si>
  <si>
    <t>43g</t>
  </si>
  <si>
    <t>6.5g</t>
  </si>
  <si>
    <t>Chick-fil-A Small Frosted Coffee</t>
  </si>
  <si>
    <t>41g</t>
  </si>
  <si>
    <t>Chick-fil-A Medium Chicken Tortilla Soup</t>
  </si>
  <si>
    <t>960mg</t>
  </si>
  <si>
    <t>54</t>
  </si>
  <si>
    <t>McDonald's Hamburger</t>
  </si>
  <si>
    <t>480mg</t>
  </si>
  <si>
    <t>McDonald's Medium Strawberry Banana Smoothie</t>
  </si>
  <si>
    <t>McDonald's Fruit &amp; Maple Oatmeal w/ Brown Sugar</t>
  </si>
  <si>
    <t>62g</t>
  </si>
  <si>
    <t>Sugars (g)</t>
  </si>
  <si>
    <t>Sodium (mg)</t>
  </si>
  <si>
    <t>Calories From Fat (kcal)</t>
  </si>
  <si>
    <t>Relaxations</t>
  </si>
  <si>
    <t>Perfect Solutions</t>
  </si>
  <si>
    <t>Singly Relaxed Solutions</t>
  </si>
  <si>
    <t>Doubly Relaxed Solutions</t>
  </si>
  <si>
    <t>Triply Relaxed Solutions</t>
  </si>
  <si>
    <t>Total Ranked Solutions</t>
  </si>
  <si>
    <t>Model Arguments</t>
  </si>
  <si>
    <t>Category Limit</t>
  </si>
  <si>
    <t>Minimum Cutoff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</si>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</sst>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0"/>
  <sheetViews>
    <sheetView tabSelected="1" topLeftCell="B1" workbookViewId="0">
      <selection activeCell="J20" sqref="J20"/>
    </sheetView>
  </sheetViews>
  <sheetFormatPr defaultRowHeight="15" x14ac:dyDescent="0.25"/>
  <cols>
    <col min="1" max="1" width="18.42578125" bestFit="1" customWidth="1"/>
    <col min="2" max="2" width="15.7109375" bestFit="1" customWidth="1"/>
    <col min="3" max="3" width="9.5703125" bestFit="1" customWidth="1"/>
    <col min="4" max="4" width="12.28515625" bestFit="1" customWidth="1"/>
    <col min="5" max="5" width="22" bestFit="1" customWidth="1"/>
    <col min="7" max="7" width="11.28515625" bestFit="1" customWidth="1"/>
    <col min="9" max="9" width="24" bestFit="1" customWidth="1"/>
    <col min="10" max="10" width="6.140625" bestFit="1" customWidth="1"/>
  </cols>
  <sheetData>
    <row r="1" spans="1:9" x14ac:dyDescent="0.25">
      <c r="B1" s="1" t="s">
        <v>0</v>
      </c>
      <c r="C1" s="1" t="s">
        <v>337</v>
      </c>
      <c r="D1" s="1" t="s">
        <v>338</v>
      </c>
      <c r="E1" s="1" t="s">
        <v>339</v>
      </c>
      <c r="G1" s="2" t="s">
        <v>340</v>
      </c>
      <c r="H1" s="2"/>
      <c r="I1" s="2" t="s">
        <v>341</v>
      </c>
    </row>
    <row r="2" spans="1:9" x14ac:dyDescent="0.25">
      <c r="A2" s="1" t="s">
        <v>4</v>
      </c>
      <c r="B2">
        <v>0</v>
      </c>
      <c r="C2">
        <v>0</v>
      </c>
      <c r="D2">
        <v>0</v>
      </c>
      <c r="E2">
        <v>0</v>
      </c>
      <c r="G2">
        <f>COUNTIF(C2:E2, "&lt;&gt;0")</f>
        <v>0</v>
      </c>
      <c r="I2" s="3">
        <f>COUNTIF($G:$G, "=0")</f>
        <v>4</v>
      </c>
    </row>
    <row r="3" spans="1:9" x14ac:dyDescent="0.25">
      <c r="A3" s="1" t="s">
        <v>5</v>
      </c>
      <c r="B3">
        <v>0</v>
      </c>
      <c r="C3">
        <v>0</v>
      </c>
      <c r="D3">
        <v>0</v>
      </c>
      <c r="E3">
        <v>0</v>
      </c>
      <c r="G3">
        <f t="shared" ref="G3:G30" si="0">COUNTIF(C3:E3, "&lt;&gt;0")</f>
        <v>0</v>
      </c>
    </row>
    <row r="4" spans="1:9" x14ac:dyDescent="0.25">
      <c r="A4" s="1" t="s">
        <v>6</v>
      </c>
      <c r="B4">
        <v>0</v>
      </c>
      <c r="C4">
        <v>0</v>
      </c>
      <c r="D4">
        <v>0</v>
      </c>
      <c r="E4">
        <v>0</v>
      </c>
      <c r="G4">
        <f t="shared" si="0"/>
        <v>0</v>
      </c>
      <c r="I4" s="2" t="s">
        <v>342</v>
      </c>
    </row>
    <row r="5" spans="1:9" x14ac:dyDescent="0.25">
      <c r="A5" s="1" t="s">
        <v>7</v>
      </c>
      <c r="B5">
        <v>0</v>
      </c>
      <c r="C5">
        <v>0</v>
      </c>
      <c r="D5">
        <v>0</v>
      </c>
      <c r="E5">
        <v>0</v>
      </c>
      <c r="G5">
        <f t="shared" si="0"/>
        <v>0</v>
      </c>
      <c r="I5" s="3">
        <f>COUNTIF($G:$G, "=1")</f>
        <v>5</v>
      </c>
    </row>
    <row r="6" spans="1:9" x14ac:dyDescent="0.25">
      <c r="A6" s="1" t="s">
        <v>8</v>
      </c>
      <c r="B6">
        <v>120</v>
      </c>
      <c r="C6">
        <v>0</v>
      </c>
      <c r="D6">
        <v>0</v>
      </c>
      <c r="E6">
        <v>30</v>
      </c>
      <c r="G6">
        <f t="shared" si="0"/>
        <v>1</v>
      </c>
    </row>
    <row r="7" spans="1:9" x14ac:dyDescent="0.25">
      <c r="A7" s="1" t="s">
        <v>9</v>
      </c>
      <c r="B7">
        <v>244</v>
      </c>
      <c r="C7">
        <v>244</v>
      </c>
      <c r="D7">
        <v>0</v>
      </c>
      <c r="E7">
        <v>0</v>
      </c>
      <c r="G7">
        <f t="shared" si="0"/>
        <v>1</v>
      </c>
      <c r="I7" s="2" t="s">
        <v>343</v>
      </c>
    </row>
    <row r="8" spans="1:9" x14ac:dyDescent="0.25">
      <c r="A8" s="1" t="s">
        <v>10</v>
      </c>
      <c r="B8">
        <v>260</v>
      </c>
      <c r="C8">
        <v>140</v>
      </c>
      <c r="D8">
        <v>0</v>
      </c>
      <c r="E8">
        <v>30</v>
      </c>
      <c r="G8">
        <f t="shared" si="0"/>
        <v>2</v>
      </c>
      <c r="I8" s="3">
        <f>COUNTIF($G:$G, "=2")</f>
        <v>13</v>
      </c>
    </row>
    <row r="9" spans="1:9" x14ac:dyDescent="0.25">
      <c r="A9" s="1" t="s">
        <v>11</v>
      </c>
      <c r="B9">
        <v>340</v>
      </c>
      <c r="C9">
        <v>20</v>
      </c>
      <c r="D9">
        <v>0</v>
      </c>
      <c r="E9">
        <v>80</v>
      </c>
      <c r="G9">
        <f t="shared" si="0"/>
        <v>2</v>
      </c>
    </row>
    <row r="10" spans="1:9" x14ac:dyDescent="0.25">
      <c r="A10" s="1" t="s">
        <v>12</v>
      </c>
      <c r="B10">
        <v>368</v>
      </c>
      <c r="C10">
        <v>0</v>
      </c>
      <c r="D10">
        <v>0</v>
      </c>
      <c r="E10">
        <v>92</v>
      </c>
      <c r="G10">
        <f t="shared" si="0"/>
        <v>1</v>
      </c>
      <c r="I10" s="2" t="s">
        <v>344</v>
      </c>
    </row>
    <row r="11" spans="1:9" x14ac:dyDescent="0.25">
      <c r="A11" s="1" t="s">
        <v>13</v>
      </c>
      <c r="B11">
        <v>504</v>
      </c>
      <c r="C11">
        <v>304</v>
      </c>
      <c r="D11">
        <v>0</v>
      </c>
      <c r="E11">
        <v>50</v>
      </c>
      <c r="G11">
        <f t="shared" si="0"/>
        <v>2</v>
      </c>
      <c r="I11" s="3">
        <f>COUNTIF($G:$G, "=3")</f>
        <v>7</v>
      </c>
    </row>
    <row r="12" spans="1:9" x14ac:dyDescent="0.25">
      <c r="A12" s="1" t="s">
        <v>14</v>
      </c>
      <c r="B12">
        <v>600</v>
      </c>
      <c r="C12">
        <v>0</v>
      </c>
      <c r="D12">
        <v>0</v>
      </c>
      <c r="E12">
        <v>150</v>
      </c>
      <c r="G12">
        <f t="shared" si="0"/>
        <v>1</v>
      </c>
    </row>
    <row r="13" spans="1:9" x14ac:dyDescent="0.25">
      <c r="A13" s="1" t="s">
        <v>15</v>
      </c>
      <c r="B13">
        <v>995</v>
      </c>
      <c r="C13">
        <v>55</v>
      </c>
      <c r="D13">
        <v>0</v>
      </c>
      <c r="E13">
        <v>235</v>
      </c>
      <c r="G13">
        <f t="shared" si="0"/>
        <v>2</v>
      </c>
      <c r="I13" s="4" t="s">
        <v>345</v>
      </c>
    </row>
    <row r="14" spans="1:9" x14ac:dyDescent="0.25">
      <c r="A14" s="1" t="s">
        <v>16</v>
      </c>
      <c r="B14">
        <v>1102</v>
      </c>
      <c r="C14">
        <v>50</v>
      </c>
      <c r="D14">
        <v>0</v>
      </c>
      <c r="E14">
        <v>263</v>
      </c>
      <c r="G14">
        <f t="shared" si="0"/>
        <v>2</v>
      </c>
      <c r="I14" s="3">
        <f>SUM(I2, I5, I8, I11)</f>
        <v>29</v>
      </c>
    </row>
    <row r="15" spans="1:9" x14ac:dyDescent="0.25">
      <c r="A15" s="1" t="s">
        <v>17</v>
      </c>
      <c r="B15">
        <v>1800</v>
      </c>
      <c r="C15">
        <v>0</v>
      </c>
      <c r="D15">
        <v>0</v>
      </c>
      <c r="E15">
        <v>450</v>
      </c>
      <c r="G15">
        <f t="shared" si="0"/>
        <v>1</v>
      </c>
    </row>
    <row r="16" spans="1:9" x14ac:dyDescent="0.25">
      <c r="A16" s="1" t="s">
        <v>18</v>
      </c>
      <c r="B16">
        <v>2876</v>
      </c>
      <c r="C16">
        <v>0</v>
      </c>
      <c r="D16">
        <v>30</v>
      </c>
      <c r="E16">
        <v>344</v>
      </c>
      <c r="G16">
        <f t="shared" si="0"/>
        <v>2</v>
      </c>
      <c r="I16" s="4" t="s">
        <v>346</v>
      </c>
    </row>
    <row r="17" spans="1:10" x14ac:dyDescent="0.25">
      <c r="A17" s="1" t="s">
        <v>19</v>
      </c>
      <c r="B17">
        <v>7732</v>
      </c>
      <c r="C17">
        <v>0</v>
      </c>
      <c r="D17">
        <v>130</v>
      </c>
      <c r="E17">
        <v>308</v>
      </c>
      <c r="G17">
        <f t="shared" si="0"/>
        <v>2</v>
      </c>
      <c r="I17" t="s">
        <v>347</v>
      </c>
      <c r="J17">
        <v>2</v>
      </c>
    </row>
    <row r="18" spans="1:10" x14ac:dyDescent="0.25">
      <c r="A18" s="1" t="s">
        <v>20</v>
      </c>
      <c r="B18">
        <v>12990</v>
      </c>
      <c r="C18">
        <v>0</v>
      </c>
      <c r="D18">
        <v>255</v>
      </c>
      <c r="E18">
        <v>60</v>
      </c>
      <c r="G18">
        <f t="shared" si="0"/>
        <v>2</v>
      </c>
      <c r="I18" t="s">
        <v>348</v>
      </c>
      <c r="J18">
        <v>1</v>
      </c>
    </row>
    <row r="19" spans="1:10" x14ac:dyDescent="0.25">
      <c r="A19" s="1" t="s">
        <v>21</v>
      </c>
      <c r="B19">
        <v>16926</v>
      </c>
      <c r="C19">
        <v>16</v>
      </c>
      <c r="D19">
        <v>325</v>
      </c>
      <c r="E19">
        <v>165</v>
      </c>
      <c r="G19">
        <f t="shared" si="0"/>
        <v>3</v>
      </c>
      <c r="I19" t="s">
        <v>349</v>
      </c>
      <c r="J19" s="3">
        <v>2</v>
      </c>
    </row>
    <row r="20" spans="1:10" x14ac:dyDescent="0.25">
      <c r="A20" s="1" t="s">
        <v>22</v>
      </c>
      <c r="B20">
        <v>19460</v>
      </c>
      <c r="C20">
        <v>0</v>
      </c>
      <c r="D20">
        <v>370</v>
      </c>
      <c r="E20">
        <v>240</v>
      </c>
      <c r="G20">
        <f t="shared" si="0"/>
        <v>2</v>
      </c>
    </row>
    <row r="21" spans="1:10" x14ac:dyDescent="0.25">
      <c r="A21" s="1" t="s">
        <v>23</v>
      </c>
      <c r="B21">
        <v>21676</v>
      </c>
      <c r="C21">
        <v>36</v>
      </c>
      <c r="D21">
        <v>400</v>
      </c>
      <c r="E21">
        <v>410</v>
      </c>
      <c r="G21">
        <f t="shared" si="0"/>
        <v>3</v>
      </c>
    </row>
    <row r="22" spans="1:10" x14ac:dyDescent="0.25">
      <c r="A22" s="1" t="s">
        <v>24</v>
      </c>
      <c r="B22">
        <v>29907</v>
      </c>
      <c r="C22">
        <v>27</v>
      </c>
      <c r="D22">
        <v>560</v>
      </c>
      <c r="E22">
        <v>470</v>
      </c>
      <c r="G22">
        <f t="shared" si="0"/>
        <v>3</v>
      </c>
    </row>
    <row r="23" spans="1:10" x14ac:dyDescent="0.25">
      <c r="A23" s="1" t="s">
        <v>25</v>
      </c>
      <c r="B23">
        <v>44160</v>
      </c>
      <c r="C23">
        <v>0</v>
      </c>
      <c r="D23">
        <v>852</v>
      </c>
      <c r="E23">
        <v>390</v>
      </c>
      <c r="G23">
        <f t="shared" si="0"/>
        <v>2</v>
      </c>
    </row>
    <row r="24" spans="1:10" x14ac:dyDescent="0.25">
      <c r="A24" s="1" t="s">
        <v>26</v>
      </c>
      <c r="B24">
        <v>47200</v>
      </c>
      <c r="C24">
        <v>0</v>
      </c>
      <c r="D24">
        <v>900</v>
      </c>
      <c r="E24">
        <v>550</v>
      </c>
      <c r="G24">
        <f t="shared" si="0"/>
        <v>2</v>
      </c>
    </row>
    <row r="25" spans="1:10" x14ac:dyDescent="0.25">
      <c r="A25" s="1" t="s">
        <v>27</v>
      </c>
      <c r="B25">
        <v>67343</v>
      </c>
      <c r="C25">
        <v>63</v>
      </c>
      <c r="D25">
        <v>1330</v>
      </c>
      <c r="E25">
        <v>195</v>
      </c>
      <c r="G25">
        <f t="shared" si="0"/>
        <v>3</v>
      </c>
    </row>
    <row r="26" spans="1:10" x14ac:dyDescent="0.25">
      <c r="A26" s="1" t="s">
        <v>28</v>
      </c>
      <c r="B26">
        <v>73380</v>
      </c>
      <c r="C26">
        <v>0</v>
      </c>
      <c r="D26">
        <v>1430</v>
      </c>
      <c r="E26">
        <v>470</v>
      </c>
      <c r="G26">
        <f t="shared" si="0"/>
        <v>2</v>
      </c>
    </row>
    <row r="27" spans="1:10" x14ac:dyDescent="0.25">
      <c r="A27" s="1" t="s">
        <v>29</v>
      </c>
      <c r="B27">
        <v>82188</v>
      </c>
      <c r="C27">
        <v>8</v>
      </c>
      <c r="D27">
        <v>1620</v>
      </c>
      <c r="E27">
        <v>295</v>
      </c>
      <c r="G27">
        <f t="shared" si="0"/>
        <v>3</v>
      </c>
    </row>
    <row r="28" spans="1:10" x14ac:dyDescent="0.25">
      <c r="A28" s="1" t="s">
        <v>30</v>
      </c>
      <c r="B28">
        <v>163580</v>
      </c>
      <c r="C28">
        <v>0</v>
      </c>
      <c r="D28">
        <v>3210</v>
      </c>
      <c r="E28">
        <v>770</v>
      </c>
      <c r="G28">
        <f t="shared" si="0"/>
        <v>2</v>
      </c>
    </row>
    <row r="29" spans="1:10" x14ac:dyDescent="0.25">
      <c r="A29" s="1" t="s">
        <v>31</v>
      </c>
      <c r="B29">
        <v>164627</v>
      </c>
      <c r="C29">
        <v>27</v>
      </c>
      <c r="D29">
        <v>3220</v>
      </c>
      <c r="E29">
        <v>900</v>
      </c>
      <c r="G29">
        <f t="shared" si="0"/>
        <v>3</v>
      </c>
    </row>
    <row r="30" spans="1:10" x14ac:dyDescent="0.25">
      <c r="A30" s="1" t="s">
        <v>32</v>
      </c>
      <c r="B30">
        <v>288916</v>
      </c>
      <c r="C30">
        <v>60</v>
      </c>
      <c r="D30">
        <v>5740</v>
      </c>
      <c r="E30">
        <v>464</v>
      </c>
      <c r="G30">
        <f t="shared" si="0"/>
        <v>3</v>
      </c>
    </row>
    <row r="31" spans="1:10" x14ac:dyDescent="0.25">
      <c r="A31" s="1" t="s">
        <v>33</v>
      </c>
      <c r="B31" t="s">
        <v>34</v>
      </c>
      <c r="C31" t="s">
        <v>34</v>
      </c>
      <c r="D31" t="s">
        <v>34</v>
      </c>
      <c r="E31" t="s">
        <v>34</v>
      </c>
    </row>
    <row r="32" spans="1:10" x14ac:dyDescent="0.25">
      <c r="A32" s="1" t="s">
        <v>35</v>
      </c>
      <c r="B32" t="s">
        <v>34</v>
      </c>
      <c r="C32" t="s">
        <v>34</v>
      </c>
      <c r="D32" t="s">
        <v>34</v>
      </c>
      <c r="E32" t="s">
        <v>34</v>
      </c>
    </row>
    <row r="33" spans="1:5" x14ac:dyDescent="0.25">
      <c r="A33" s="1" t="s">
        <v>36</v>
      </c>
      <c r="B33" t="s">
        <v>34</v>
      </c>
      <c r="C33" t="s">
        <v>34</v>
      </c>
      <c r="D33" t="s">
        <v>34</v>
      </c>
      <c r="E33" t="s">
        <v>34</v>
      </c>
    </row>
    <row r="34" spans="1:5" x14ac:dyDescent="0.25">
      <c r="A34" s="1" t="s">
        <v>37</v>
      </c>
      <c r="B34" t="s">
        <v>34</v>
      </c>
      <c r="C34" t="s">
        <v>34</v>
      </c>
      <c r="D34" t="s">
        <v>34</v>
      </c>
      <c r="E34" t="s">
        <v>34</v>
      </c>
    </row>
    <row r="35" spans="1:5" x14ac:dyDescent="0.25">
      <c r="A35" s="1" t="s">
        <v>38</v>
      </c>
      <c r="B35" t="s">
        <v>34</v>
      </c>
      <c r="C35" t="s">
        <v>34</v>
      </c>
      <c r="D35" t="s">
        <v>34</v>
      </c>
      <c r="E35" t="s">
        <v>34</v>
      </c>
    </row>
    <row r="36" spans="1:5" x14ac:dyDescent="0.25">
      <c r="A36" s="1" t="s">
        <v>39</v>
      </c>
      <c r="B36" t="s">
        <v>34</v>
      </c>
      <c r="C36" t="s">
        <v>34</v>
      </c>
      <c r="D36" t="s">
        <v>34</v>
      </c>
      <c r="E36" t="s">
        <v>34</v>
      </c>
    </row>
    <row r="37" spans="1:5" x14ac:dyDescent="0.25">
      <c r="A37" s="1" t="s">
        <v>40</v>
      </c>
      <c r="B37" t="s">
        <v>34</v>
      </c>
      <c r="C37" t="s">
        <v>34</v>
      </c>
      <c r="D37" t="s">
        <v>34</v>
      </c>
      <c r="E37" t="s">
        <v>34</v>
      </c>
    </row>
    <row r="38" spans="1:5" x14ac:dyDescent="0.25">
      <c r="A38" s="1" t="s">
        <v>41</v>
      </c>
      <c r="B38" t="s">
        <v>34</v>
      </c>
      <c r="C38" t="s">
        <v>34</v>
      </c>
      <c r="D38" t="s">
        <v>34</v>
      </c>
      <c r="E38" t="s">
        <v>34</v>
      </c>
    </row>
    <row r="39" spans="1:5" x14ac:dyDescent="0.25">
      <c r="A39" s="1" t="s">
        <v>42</v>
      </c>
      <c r="B39" t="s">
        <v>34</v>
      </c>
      <c r="C39" t="s">
        <v>34</v>
      </c>
      <c r="D39" t="s">
        <v>34</v>
      </c>
      <c r="E39" t="s">
        <v>34</v>
      </c>
    </row>
    <row r="40" spans="1:5" x14ac:dyDescent="0.25">
      <c r="A40" s="1" t="s">
        <v>43</v>
      </c>
      <c r="B40" t="s">
        <v>34</v>
      </c>
      <c r="C40" t="s">
        <v>34</v>
      </c>
      <c r="D40" t="s">
        <v>34</v>
      </c>
      <c r="E40" t="s">
        <v>34</v>
      </c>
    </row>
  </sheetData>
  <conditionalFormatting sqref="B2:B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2"/>
  <sheetViews>
    <sheetView topLeftCell="A70" workbookViewId="0">
      <selection activeCell="D94" sqref="D94"/>
    </sheetView>
  </sheetViews>
  <sheetFormatPr defaultRowHeight="15" x14ac:dyDescent="0.25"/>
  <sheetData>
    <row r="1" spans="1:10" x14ac:dyDescent="0.25">
      <c r="A1" s="1" t="s">
        <v>44</v>
      </c>
      <c r="B1" s="1" t="s">
        <v>45</v>
      </c>
      <c r="C1" s="1" t="s">
        <v>46</v>
      </c>
      <c r="D1" s="1" t="s">
        <v>2</v>
      </c>
      <c r="E1" s="1" t="s">
        <v>1</v>
      </c>
      <c r="F1" s="1" t="s">
        <v>3</v>
      </c>
      <c r="G1" s="1" t="s">
        <v>47</v>
      </c>
      <c r="H1" s="1" t="s">
        <v>48</v>
      </c>
      <c r="I1" s="1" t="s">
        <v>49</v>
      </c>
      <c r="J1" s="1" t="s">
        <v>50</v>
      </c>
    </row>
    <row r="2" spans="1:10" x14ac:dyDescent="0.25">
      <c r="A2" t="s">
        <v>15</v>
      </c>
      <c r="B2">
        <v>2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</row>
    <row r="3" spans="1:10" x14ac:dyDescent="0.25">
      <c r="A3" t="s">
        <v>15</v>
      </c>
      <c r="B3">
        <v>2</v>
      </c>
      <c r="C3" t="s">
        <v>59</v>
      </c>
      <c r="D3" t="s">
        <v>60</v>
      </c>
      <c r="E3" t="s">
        <v>61</v>
      </c>
      <c r="F3" t="s">
        <v>62</v>
      </c>
      <c r="G3" t="s">
        <v>55</v>
      </c>
      <c r="H3" t="s">
        <v>63</v>
      </c>
      <c r="I3" t="s">
        <v>64</v>
      </c>
      <c r="J3" t="s">
        <v>65</v>
      </c>
    </row>
    <row r="4" spans="1:10" x14ac:dyDescent="0.25">
      <c r="A4" t="s">
        <v>15</v>
      </c>
      <c r="B4">
        <v>1</v>
      </c>
      <c r="C4" t="s">
        <v>66</v>
      </c>
      <c r="D4" t="s">
        <v>67</v>
      </c>
      <c r="E4" t="s">
        <v>68</v>
      </c>
      <c r="F4" t="s">
        <v>69</v>
      </c>
      <c r="G4" t="s">
        <v>57</v>
      </c>
      <c r="H4" t="s">
        <v>64</v>
      </c>
      <c r="I4" t="s">
        <v>57</v>
      </c>
      <c r="J4" t="s">
        <v>70</v>
      </c>
    </row>
    <row r="5" spans="1:10" x14ac:dyDescent="0.25">
      <c r="A5" t="s">
        <v>15</v>
      </c>
      <c r="B5">
        <v>1</v>
      </c>
      <c r="C5" t="s">
        <v>71</v>
      </c>
      <c r="D5" t="s">
        <v>72</v>
      </c>
      <c r="E5" t="s">
        <v>73</v>
      </c>
      <c r="F5" t="s">
        <v>74</v>
      </c>
      <c r="G5" t="s">
        <v>57</v>
      </c>
      <c r="H5" t="s">
        <v>75</v>
      </c>
      <c r="I5" t="s">
        <v>76</v>
      </c>
      <c r="J5" t="s">
        <v>68</v>
      </c>
    </row>
    <row r="6" spans="1:10" x14ac:dyDescent="0.25">
      <c r="A6" t="s">
        <v>9</v>
      </c>
      <c r="B6">
        <v>1</v>
      </c>
      <c r="C6" t="s">
        <v>77</v>
      </c>
      <c r="D6" t="s">
        <v>78</v>
      </c>
      <c r="E6" t="s">
        <v>76</v>
      </c>
      <c r="F6" t="s">
        <v>79</v>
      </c>
      <c r="G6" t="s">
        <v>80</v>
      </c>
      <c r="H6" t="s">
        <v>81</v>
      </c>
      <c r="I6" t="s">
        <v>68</v>
      </c>
      <c r="J6" t="s">
        <v>82</v>
      </c>
    </row>
    <row r="7" spans="1:10" x14ac:dyDescent="0.25">
      <c r="A7" t="s">
        <v>9</v>
      </c>
      <c r="B7">
        <v>1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55</v>
      </c>
      <c r="J7" t="s">
        <v>70</v>
      </c>
    </row>
    <row r="8" spans="1:10" x14ac:dyDescent="0.25">
      <c r="A8" t="s">
        <v>9</v>
      </c>
      <c r="B8">
        <v>1</v>
      </c>
      <c r="C8" t="s">
        <v>89</v>
      </c>
      <c r="D8" t="s">
        <v>52</v>
      </c>
      <c r="E8" t="s">
        <v>90</v>
      </c>
      <c r="F8" t="s">
        <v>69</v>
      </c>
      <c r="G8" t="s">
        <v>91</v>
      </c>
      <c r="H8" t="s">
        <v>92</v>
      </c>
      <c r="I8" t="s">
        <v>93</v>
      </c>
      <c r="J8" t="s">
        <v>94</v>
      </c>
    </row>
    <row r="9" spans="1:10" x14ac:dyDescent="0.25">
      <c r="A9" t="s">
        <v>9</v>
      </c>
      <c r="B9">
        <v>1</v>
      </c>
      <c r="C9" t="s">
        <v>95</v>
      </c>
      <c r="D9" t="s">
        <v>52</v>
      </c>
      <c r="E9" t="s">
        <v>96</v>
      </c>
      <c r="F9" t="s">
        <v>79</v>
      </c>
      <c r="G9" t="s">
        <v>64</v>
      </c>
      <c r="H9" t="s">
        <v>97</v>
      </c>
      <c r="I9" t="s">
        <v>57</v>
      </c>
      <c r="J9" t="s">
        <v>98</v>
      </c>
    </row>
    <row r="10" spans="1:10" x14ac:dyDescent="0.25">
      <c r="A10" t="s">
        <v>22</v>
      </c>
      <c r="B10">
        <v>1</v>
      </c>
      <c r="C10" t="s">
        <v>99</v>
      </c>
      <c r="D10" t="s">
        <v>100</v>
      </c>
      <c r="E10" t="s">
        <v>87</v>
      </c>
      <c r="F10" t="s">
        <v>101</v>
      </c>
      <c r="G10" t="s">
        <v>102</v>
      </c>
      <c r="H10" t="s">
        <v>103</v>
      </c>
      <c r="I10" t="s">
        <v>93</v>
      </c>
      <c r="J10" t="s">
        <v>104</v>
      </c>
    </row>
    <row r="11" spans="1:10" x14ac:dyDescent="0.25">
      <c r="A11" t="s">
        <v>22</v>
      </c>
      <c r="B11">
        <v>2</v>
      </c>
      <c r="C11" t="s">
        <v>105</v>
      </c>
      <c r="D11" t="s">
        <v>106</v>
      </c>
      <c r="E11" t="s">
        <v>80</v>
      </c>
      <c r="F11" t="s">
        <v>107</v>
      </c>
      <c r="G11" t="s">
        <v>80</v>
      </c>
      <c r="H11" t="s">
        <v>102</v>
      </c>
      <c r="I11" t="s">
        <v>76</v>
      </c>
      <c r="J11" t="s">
        <v>108</v>
      </c>
    </row>
    <row r="12" spans="1:10" x14ac:dyDescent="0.25">
      <c r="A12" t="s">
        <v>23</v>
      </c>
      <c r="B12">
        <v>1</v>
      </c>
      <c r="C12" t="s">
        <v>109</v>
      </c>
      <c r="D12" t="s">
        <v>110</v>
      </c>
      <c r="E12" t="s">
        <v>111</v>
      </c>
      <c r="F12" t="s">
        <v>112</v>
      </c>
      <c r="G12" t="s">
        <v>87</v>
      </c>
      <c r="H12" t="s">
        <v>113</v>
      </c>
      <c r="I12" t="s">
        <v>80</v>
      </c>
      <c r="J12" t="s">
        <v>114</v>
      </c>
    </row>
    <row r="13" spans="1:10" x14ac:dyDescent="0.25">
      <c r="A13" t="s">
        <v>23</v>
      </c>
      <c r="B13">
        <v>2</v>
      </c>
      <c r="C13" t="s">
        <v>115</v>
      </c>
      <c r="D13" t="s">
        <v>116</v>
      </c>
      <c r="E13" t="s">
        <v>68</v>
      </c>
      <c r="F13" t="s">
        <v>117</v>
      </c>
      <c r="G13" t="s">
        <v>68</v>
      </c>
      <c r="H13" t="s">
        <v>93</v>
      </c>
      <c r="I13" t="s">
        <v>76</v>
      </c>
      <c r="J13" t="s">
        <v>58</v>
      </c>
    </row>
    <row r="14" spans="1:10" x14ac:dyDescent="0.25">
      <c r="A14" t="s">
        <v>23</v>
      </c>
      <c r="B14">
        <v>2</v>
      </c>
      <c r="C14" t="s">
        <v>118</v>
      </c>
      <c r="D14" t="s">
        <v>119</v>
      </c>
      <c r="E14" t="s">
        <v>57</v>
      </c>
      <c r="F14" t="s">
        <v>120</v>
      </c>
      <c r="G14" t="s">
        <v>57</v>
      </c>
      <c r="H14" t="s">
        <v>76</v>
      </c>
      <c r="I14" t="s">
        <v>68</v>
      </c>
      <c r="J14" t="s">
        <v>70</v>
      </c>
    </row>
    <row r="15" spans="1:10" x14ac:dyDescent="0.25">
      <c r="A15" t="s">
        <v>23</v>
      </c>
      <c r="B15">
        <v>1</v>
      </c>
      <c r="C15" t="s">
        <v>121</v>
      </c>
      <c r="D15" t="s">
        <v>122</v>
      </c>
      <c r="E15" t="s">
        <v>64</v>
      </c>
      <c r="F15" t="s">
        <v>123</v>
      </c>
      <c r="G15" t="s">
        <v>124</v>
      </c>
      <c r="H15" t="s">
        <v>125</v>
      </c>
      <c r="I15" t="s">
        <v>80</v>
      </c>
      <c r="J15" t="s">
        <v>126</v>
      </c>
    </row>
    <row r="16" spans="1:10" x14ac:dyDescent="0.25">
      <c r="A16" t="s">
        <v>26</v>
      </c>
      <c r="B16">
        <v>1</v>
      </c>
      <c r="C16" t="s">
        <v>127</v>
      </c>
      <c r="D16" t="s">
        <v>128</v>
      </c>
      <c r="E16" t="s">
        <v>73</v>
      </c>
      <c r="F16" t="s">
        <v>129</v>
      </c>
      <c r="G16" t="s">
        <v>125</v>
      </c>
      <c r="H16" t="s">
        <v>130</v>
      </c>
      <c r="I16" t="s">
        <v>131</v>
      </c>
      <c r="J16" t="s">
        <v>132</v>
      </c>
    </row>
    <row r="17" spans="1:10" x14ac:dyDescent="0.25">
      <c r="A17" t="s">
        <v>26</v>
      </c>
      <c r="B17">
        <v>1</v>
      </c>
      <c r="C17" t="s">
        <v>133</v>
      </c>
      <c r="D17" t="s">
        <v>134</v>
      </c>
      <c r="E17" t="s">
        <v>132</v>
      </c>
      <c r="F17" t="s">
        <v>135</v>
      </c>
      <c r="G17" t="s">
        <v>80</v>
      </c>
      <c r="H17" t="s">
        <v>136</v>
      </c>
      <c r="I17" t="s">
        <v>64</v>
      </c>
      <c r="J17" t="s">
        <v>80</v>
      </c>
    </row>
    <row r="18" spans="1:10" x14ac:dyDescent="0.25">
      <c r="A18" t="s">
        <v>31</v>
      </c>
      <c r="B18">
        <v>1</v>
      </c>
      <c r="C18" t="s">
        <v>137</v>
      </c>
      <c r="D18" t="s">
        <v>138</v>
      </c>
      <c r="E18" t="s">
        <v>91</v>
      </c>
      <c r="F18" t="s">
        <v>139</v>
      </c>
      <c r="G18" t="s">
        <v>140</v>
      </c>
      <c r="H18" t="s">
        <v>141</v>
      </c>
      <c r="I18" t="s">
        <v>64</v>
      </c>
      <c r="J18" t="s">
        <v>142</v>
      </c>
    </row>
    <row r="19" spans="1:10" x14ac:dyDescent="0.25">
      <c r="A19" t="s">
        <v>31</v>
      </c>
      <c r="B19">
        <v>1</v>
      </c>
      <c r="C19" t="s">
        <v>143</v>
      </c>
      <c r="D19" t="s">
        <v>144</v>
      </c>
      <c r="E19" t="s">
        <v>61</v>
      </c>
      <c r="F19" t="s">
        <v>145</v>
      </c>
      <c r="G19" t="s">
        <v>140</v>
      </c>
      <c r="H19" t="s">
        <v>146</v>
      </c>
      <c r="I19" t="s">
        <v>80</v>
      </c>
      <c r="J19" t="s">
        <v>65</v>
      </c>
    </row>
    <row r="20" spans="1:10" x14ac:dyDescent="0.25">
      <c r="A20" t="s">
        <v>31</v>
      </c>
      <c r="B20">
        <v>2</v>
      </c>
      <c r="C20" t="s">
        <v>147</v>
      </c>
      <c r="D20" t="s">
        <v>148</v>
      </c>
      <c r="E20" t="s">
        <v>61</v>
      </c>
      <c r="F20" t="s">
        <v>112</v>
      </c>
      <c r="G20" t="s">
        <v>93</v>
      </c>
      <c r="H20" t="s">
        <v>113</v>
      </c>
      <c r="I20" t="s">
        <v>80</v>
      </c>
      <c r="J20" t="s">
        <v>82</v>
      </c>
    </row>
    <row r="21" spans="1:10" x14ac:dyDescent="0.25">
      <c r="A21" t="s">
        <v>31</v>
      </c>
      <c r="B21">
        <v>1</v>
      </c>
      <c r="C21" t="s">
        <v>149</v>
      </c>
      <c r="D21" t="s">
        <v>150</v>
      </c>
      <c r="E21" t="s">
        <v>151</v>
      </c>
      <c r="F21" t="s">
        <v>152</v>
      </c>
      <c r="G21" t="s">
        <v>87</v>
      </c>
      <c r="H21" t="s">
        <v>141</v>
      </c>
      <c r="I21" t="s">
        <v>80</v>
      </c>
      <c r="J21" t="s">
        <v>153</v>
      </c>
    </row>
    <row r="22" spans="1:10" x14ac:dyDescent="0.25">
      <c r="A22" t="s">
        <v>14</v>
      </c>
      <c r="B22">
        <v>1</v>
      </c>
      <c r="C22" t="s">
        <v>154</v>
      </c>
      <c r="D22" t="s">
        <v>155</v>
      </c>
      <c r="E22" t="s">
        <v>57</v>
      </c>
      <c r="F22" t="s">
        <v>156</v>
      </c>
      <c r="G22" t="s">
        <v>68</v>
      </c>
      <c r="H22" t="s">
        <v>87</v>
      </c>
      <c r="I22" t="s">
        <v>151</v>
      </c>
      <c r="J22" t="s">
        <v>58</v>
      </c>
    </row>
    <row r="23" spans="1:10" x14ac:dyDescent="0.25">
      <c r="A23" t="s">
        <v>14</v>
      </c>
      <c r="B23">
        <v>1</v>
      </c>
      <c r="C23" t="s">
        <v>157</v>
      </c>
      <c r="D23" t="s">
        <v>158</v>
      </c>
      <c r="E23" t="s">
        <v>68</v>
      </c>
      <c r="F23" t="s">
        <v>159</v>
      </c>
      <c r="G23" t="s">
        <v>75</v>
      </c>
      <c r="H23" t="s">
        <v>76</v>
      </c>
      <c r="I23" t="s">
        <v>57</v>
      </c>
      <c r="J23" t="s">
        <v>58</v>
      </c>
    </row>
    <row r="24" spans="1:10" x14ac:dyDescent="0.25">
      <c r="A24" t="s">
        <v>14</v>
      </c>
      <c r="B24">
        <v>1</v>
      </c>
      <c r="C24" t="s">
        <v>160</v>
      </c>
      <c r="D24" t="s">
        <v>161</v>
      </c>
      <c r="E24" t="s">
        <v>64</v>
      </c>
      <c r="F24" t="s">
        <v>62</v>
      </c>
      <c r="G24" t="s">
        <v>73</v>
      </c>
      <c r="H24" t="s">
        <v>162</v>
      </c>
      <c r="I24" t="s">
        <v>132</v>
      </c>
      <c r="J24" t="s">
        <v>65</v>
      </c>
    </row>
    <row r="25" spans="1:10" x14ac:dyDescent="0.25">
      <c r="A25" t="s">
        <v>16</v>
      </c>
      <c r="B25">
        <v>1</v>
      </c>
      <c r="C25" t="s">
        <v>163</v>
      </c>
      <c r="D25" t="s">
        <v>164</v>
      </c>
      <c r="E25" t="s">
        <v>165</v>
      </c>
      <c r="F25" t="s">
        <v>166</v>
      </c>
      <c r="G25" t="s">
        <v>81</v>
      </c>
      <c r="H25" t="s">
        <v>167</v>
      </c>
      <c r="I25" t="s">
        <v>136</v>
      </c>
      <c r="J25" t="s">
        <v>168</v>
      </c>
    </row>
    <row r="26" spans="1:10" x14ac:dyDescent="0.25">
      <c r="A26" t="s">
        <v>16</v>
      </c>
      <c r="B26">
        <v>1</v>
      </c>
      <c r="C26" t="s">
        <v>169</v>
      </c>
      <c r="D26" t="s">
        <v>170</v>
      </c>
      <c r="E26" t="s">
        <v>57</v>
      </c>
      <c r="F26" t="s">
        <v>171</v>
      </c>
      <c r="G26" t="s">
        <v>68</v>
      </c>
      <c r="H26" t="s">
        <v>81</v>
      </c>
      <c r="I26" t="s">
        <v>68</v>
      </c>
      <c r="J26" t="s">
        <v>70</v>
      </c>
    </row>
    <row r="27" spans="1:10" x14ac:dyDescent="0.25">
      <c r="A27" t="s">
        <v>16</v>
      </c>
      <c r="B27">
        <v>1</v>
      </c>
      <c r="C27" t="s">
        <v>172</v>
      </c>
      <c r="D27" t="s">
        <v>173</v>
      </c>
      <c r="E27" t="s">
        <v>136</v>
      </c>
      <c r="F27" t="s">
        <v>174</v>
      </c>
      <c r="G27" t="s">
        <v>76</v>
      </c>
      <c r="H27" t="s">
        <v>175</v>
      </c>
      <c r="I27" t="s">
        <v>57</v>
      </c>
      <c r="J27" t="s">
        <v>114</v>
      </c>
    </row>
    <row r="28" spans="1:10" x14ac:dyDescent="0.25">
      <c r="A28" t="s">
        <v>13</v>
      </c>
      <c r="B28">
        <v>2</v>
      </c>
      <c r="C28" t="s">
        <v>176</v>
      </c>
      <c r="D28" t="s">
        <v>177</v>
      </c>
      <c r="E28" t="s">
        <v>178</v>
      </c>
      <c r="F28" t="s">
        <v>179</v>
      </c>
      <c r="G28" t="s">
        <v>87</v>
      </c>
      <c r="H28" t="s">
        <v>180</v>
      </c>
      <c r="I28" t="s">
        <v>64</v>
      </c>
      <c r="J28" t="s">
        <v>142</v>
      </c>
    </row>
    <row r="29" spans="1:10" x14ac:dyDescent="0.25">
      <c r="A29" t="s">
        <v>13</v>
      </c>
      <c r="B29">
        <v>1</v>
      </c>
      <c r="C29" t="s">
        <v>181</v>
      </c>
      <c r="D29" t="s">
        <v>182</v>
      </c>
      <c r="E29" t="s">
        <v>113</v>
      </c>
      <c r="F29" t="s">
        <v>74</v>
      </c>
      <c r="G29" t="s">
        <v>93</v>
      </c>
      <c r="H29" t="s">
        <v>183</v>
      </c>
      <c r="I29" t="s">
        <v>76</v>
      </c>
      <c r="J29" t="s">
        <v>93</v>
      </c>
    </row>
    <row r="30" spans="1:10" x14ac:dyDescent="0.25">
      <c r="A30" t="s">
        <v>13</v>
      </c>
      <c r="B30">
        <v>2</v>
      </c>
      <c r="C30" t="s">
        <v>184</v>
      </c>
      <c r="D30" t="s">
        <v>182</v>
      </c>
      <c r="E30" t="s">
        <v>68</v>
      </c>
      <c r="F30" t="s">
        <v>54</v>
      </c>
      <c r="G30" t="s">
        <v>68</v>
      </c>
      <c r="H30" t="s">
        <v>56</v>
      </c>
      <c r="I30" t="s">
        <v>68</v>
      </c>
      <c r="J30" t="s">
        <v>70</v>
      </c>
    </row>
    <row r="31" spans="1:10" x14ac:dyDescent="0.25">
      <c r="A31" t="s">
        <v>6</v>
      </c>
      <c r="B31">
        <v>1</v>
      </c>
      <c r="C31" t="s">
        <v>185</v>
      </c>
      <c r="D31" t="s">
        <v>186</v>
      </c>
      <c r="E31" t="s">
        <v>125</v>
      </c>
      <c r="F31" t="s">
        <v>69</v>
      </c>
      <c r="G31" t="s">
        <v>80</v>
      </c>
      <c r="H31" t="s">
        <v>102</v>
      </c>
      <c r="I31" t="s">
        <v>142</v>
      </c>
      <c r="J31" t="s">
        <v>65</v>
      </c>
    </row>
    <row r="32" spans="1:10" x14ac:dyDescent="0.25">
      <c r="A32" t="s">
        <v>6</v>
      </c>
      <c r="B32">
        <v>1</v>
      </c>
      <c r="C32" t="s">
        <v>187</v>
      </c>
      <c r="D32" t="s">
        <v>188</v>
      </c>
      <c r="E32" t="s">
        <v>57</v>
      </c>
      <c r="F32" t="s">
        <v>189</v>
      </c>
      <c r="G32" t="s">
        <v>124</v>
      </c>
      <c r="H32" t="s">
        <v>103</v>
      </c>
      <c r="I32" t="s">
        <v>190</v>
      </c>
      <c r="J32" t="s">
        <v>68</v>
      </c>
    </row>
    <row r="33" spans="1:10" x14ac:dyDescent="0.25">
      <c r="A33" t="s">
        <v>6</v>
      </c>
      <c r="B33">
        <v>1</v>
      </c>
      <c r="C33" t="s">
        <v>191</v>
      </c>
      <c r="D33" t="s">
        <v>177</v>
      </c>
      <c r="E33" t="s">
        <v>68</v>
      </c>
      <c r="F33" t="s">
        <v>145</v>
      </c>
      <c r="G33" t="s">
        <v>151</v>
      </c>
      <c r="H33" t="s">
        <v>132</v>
      </c>
      <c r="I33" t="s">
        <v>57</v>
      </c>
      <c r="J33" t="s">
        <v>80</v>
      </c>
    </row>
    <row r="34" spans="1:10" x14ac:dyDescent="0.25">
      <c r="A34" t="s">
        <v>7</v>
      </c>
      <c r="B34">
        <v>1</v>
      </c>
      <c r="C34" t="s">
        <v>192</v>
      </c>
      <c r="D34" t="s">
        <v>193</v>
      </c>
      <c r="E34" t="s">
        <v>136</v>
      </c>
      <c r="F34" t="s">
        <v>86</v>
      </c>
      <c r="G34" t="s">
        <v>91</v>
      </c>
      <c r="H34" t="s">
        <v>194</v>
      </c>
      <c r="I34" t="s">
        <v>76</v>
      </c>
      <c r="J34" t="s">
        <v>70</v>
      </c>
    </row>
    <row r="35" spans="1:10" x14ac:dyDescent="0.25">
      <c r="A35" t="s">
        <v>7</v>
      </c>
      <c r="B35">
        <v>1</v>
      </c>
      <c r="C35" t="s">
        <v>195</v>
      </c>
      <c r="D35" t="s">
        <v>134</v>
      </c>
      <c r="E35" t="s">
        <v>87</v>
      </c>
      <c r="F35" t="s">
        <v>174</v>
      </c>
      <c r="G35" t="s">
        <v>196</v>
      </c>
      <c r="H35" t="s">
        <v>197</v>
      </c>
      <c r="I35" t="s">
        <v>87</v>
      </c>
      <c r="J35" t="s">
        <v>198</v>
      </c>
    </row>
    <row r="36" spans="1:10" x14ac:dyDescent="0.25">
      <c r="A36" t="s">
        <v>7</v>
      </c>
      <c r="B36">
        <v>1</v>
      </c>
      <c r="C36" t="s">
        <v>199</v>
      </c>
      <c r="D36" t="s">
        <v>84</v>
      </c>
      <c r="E36" t="s">
        <v>57</v>
      </c>
      <c r="F36" t="s">
        <v>179</v>
      </c>
      <c r="G36" t="s">
        <v>76</v>
      </c>
      <c r="H36" t="s">
        <v>140</v>
      </c>
      <c r="I36" t="s">
        <v>151</v>
      </c>
      <c r="J36" t="s">
        <v>70</v>
      </c>
    </row>
    <row r="37" spans="1:10" x14ac:dyDescent="0.25">
      <c r="A37" t="s">
        <v>25</v>
      </c>
      <c r="B37">
        <v>1</v>
      </c>
      <c r="C37" t="s">
        <v>200</v>
      </c>
      <c r="D37" t="s">
        <v>201</v>
      </c>
      <c r="E37" t="s">
        <v>76</v>
      </c>
      <c r="F37" t="s">
        <v>202</v>
      </c>
      <c r="G37" t="s">
        <v>196</v>
      </c>
      <c r="H37" t="s">
        <v>203</v>
      </c>
      <c r="I37" t="s">
        <v>196</v>
      </c>
      <c r="J37" t="s">
        <v>204</v>
      </c>
    </row>
    <row r="38" spans="1:10" x14ac:dyDescent="0.25">
      <c r="A38" t="s">
        <v>25</v>
      </c>
      <c r="B38">
        <v>1</v>
      </c>
      <c r="C38" t="s">
        <v>205</v>
      </c>
      <c r="D38" t="s">
        <v>206</v>
      </c>
      <c r="E38" t="s">
        <v>136</v>
      </c>
      <c r="F38" t="s">
        <v>207</v>
      </c>
      <c r="G38" t="s">
        <v>175</v>
      </c>
      <c r="H38" t="s">
        <v>208</v>
      </c>
      <c r="I38" t="s">
        <v>68</v>
      </c>
      <c r="J38" t="s">
        <v>104</v>
      </c>
    </row>
    <row r="39" spans="1:10" x14ac:dyDescent="0.25">
      <c r="A39" t="s">
        <v>18</v>
      </c>
      <c r="B39">
        <v>1</v>
      </c>
      <c r="C39" t="s">
        <v>209</v>
      </c>
      <c r="D39" t="s">
        <v>60</v>
      </c>
      <c r="E39" t="s">
        <v>57</v>
      </c>
      <c r="F39" t="s">
        <v>210</v>
      </c>
      <c r="G39" t="s">
        <v>55</v>
      </c>
      <c r="H39" t="s">
        <v>124</v>
      </c>
      <c r="I39" t="s">
        <v>57</v>
      </c>
      <c r="J39" t="s">
        <v>58</v>
      </c>
    </row>
    <row r="40" spans="1:10" x14ac:dyDescent="0.25">
      <c r="A40" t="s">
        <v>18</v>
      </c>
      <c r="B40">
        <v>2</v>
      </c>
      <c r="C40" t="s">
        <v>211</v>
      </c>
      <c r="D40" t="s">
        <v>212</v>
      </c>
      <c r="E40" t="s">
        <v>151</v>
      </c>
      <c r="F40" t="s">
        <v>213</v>
      </c>
      <c r="G40" t="s">
        <v>57</v>
      </c>
      <c r="H40" t="s">
        <v>55</v>
      </c>
      <c r="I40" t="s">
        <v>87</v>
      </c>
      <c r="J40" t="s">
        <v>58</v>
      </c>
    </row>
    <row r="41" spans="1:10" x14ac:dyDescent="0.25">
      <c r="A41" t="s">
        <v>18</v>
      </c>
      <c r="B41">
        <v>1</v>
      </c>
      <c r="C41" t="s">
        <v>214</v>
      </c>
      <c r="D41" t="s">
        <v>67</v>
      </c>
      <c r="E41" t="s">
        <v>57</v>
      </c>
      <c r="F41" t="s">
        <v>215</v>
      </c>
      <c r="G41" t="s">
        <v>80</v>
      </c>
      <c r="H41" t="s">
        <v>216</v>
      </c>
      <c r="I41" t="s">
        <v>57</v>
      </c>
      <c r="J41" t="s">
        <v>108</v>
      </c>
    </row>
    <row r="42" spans="1:10" x14ac:dyDescent="0.25">
      <c r="A42" t="s">
        <v>18</v>
      </c>
      <c r="B42">
        <v>1</v>
      </c>
      <c r="C42" t="s">
        <v>217</v>
      </c>
      <c r="D42" t="s">
        <v>218</v>
      </c>
      <c r="E42" t="s">
        <v>57</v>
      </c>
      <c r="F42" t="s">
        <v>213</v>
      </c>
      <c r="G42" t="s">
        <v>175</v>
      </c>
      <c r="H42" t="s">
        <v>151</v>
      </c>
      <c r="I42" t="s">
        <v>142</v>
      </c>
      <c r="J42" t="s">
        <v>114</v>
      </c>
    </row>
    <row r="43" spans="1:10" x14ac:dyDescent="0.25">
      <c r="A43" t="s">
        <v>28</v>
      </c>
      <c r="B43">
        <v>1</v>
      </c>
      <c r="C43" t="s">
        <v>219</v>
      </c>
      <c r="D43" t="s">
        <v>220</v>
      </c>
      <c r="E43" t="s">
        <v>151</v>
      </c>
      <c r="F43" t="s">
        <v>207</v>
      </c>
      <c r="G43" t="s">
        <v>221</v>
      </c>
      <c r="H43" t="s">
        <v>216</v>
      </c>
      <c r="I43" t="s">
        <v>55</v>
      </c>
      <c r="J43" t="s">
        <v>104</v>
      </c>
    </row>
    <row r="44" spans="1:10" x14ac:dyDescent="0.25">
      <c r="A44" t="s">
        <v>28</v>
      </c>
      <c r="B44">
        <v>1</v>
      </c>
      <c r="C44" t="s">
        <v>222</v>
      </c>
      <c r="D44" t="s">
        <v>223</v>
      </c>
      <c r="E44" t="s">
        <v>151</v>
      </c>
      <c r="F44" t="s">
        <v>101</v>
      </c>
      <c r="G44" t="s">
        <v>175</v>
      </c>
      <c r="H44" t="s">
        <v>224</v>
      </c>
      <c r="I44" t="s">
        <v>55</v>
      </c>
      <c r="J44" t="s">
        <v>126</v>
      </c>
    </row>
    <row r="45" spans="1:10" x14ac:dyDescent="0.25">
      <c r="A45" t="s">
        <v>28</v>
      </c>
      <c r="B45">
        <v>1</v>
      </c>
      <c r="C45" t="s">
        <v>149</v>
      </c>
      <c r="D45" t="s">
        <v>148</v>
      </c>
      <c r="E45" t="s">
        <v>64</v>
      </c>
      <c r="F45" t="s">
        <v>152</v>
      </c>
      <c r="G45" t="s">
        <v>151</v>
      </c>
      <c r="H45" t="s">
        <v>225</v>
      </c>
      <c r="I45" t="s">
        <v>80</v>
      </c>
      <c r="J45" t="s">
        <v>58</v>
      </c>
    </row>
    <row r="46" spans="1:10" x14ac:dyDescent="0.25">
      <c r="A46" t="s">
        <v>19</v>
      </c>
      <c r="B46">
        <v>2</v>
      </c>
      <c r="C46" t="s">
        <v>226</v>
      </c>
      <c r="D46" t="s">
        <v>227</v>
      </c>
      <c r="E46" t="s">
        <v>91</v>
      </c>
      <c r="F46" t="s">
        <v>117</v>
      </c>
      <c r="G46" t="s">
        <v>68</v>
      </c>
      <c r="H46" t="s">
        <v>228</v>
      </c>
      <c r="I46" t="s">
        <v>57</v>
      </c>
      <c r="J46" t="s">
        <v>98</v>
      </c>
    </row>
    <row r="47" spans="1:10" x14ac:dyDescent="0.25">
      <c r="A47" t="s">
        <v>19</v>
      </c>
      <c r="B47">
        <v>2</v>
      </c>
      <c r="C47" t="s">
        <v>229</v>
      </c>
      <c r="D47" t="s">
        <v>227</v>
      </c>
      <c r="E47" t="s">
        <v>57</v>
      </c>
      <c r="F47" t="s">
        <v>54</v>
      </c>
      <c r="G47" t="s">
        <v>80</v>
      </c>
      <c r="H47" t="s">
        <v>68</v>
      </c>
      <c r="I47" t="s">
        <v>57</v>
      </c>
      <c r="J47" t="s">
        <v>108</v>
      </c>
    </row>
    <row r="48" spans="1:10" x14ac:dyDescent="0.25">
      <c r="A48" t="s">
        <v>19</v>
      </c>
      <c r="B48">
        <v>2</v>
      </c>
      <c r="C48" t="s">
        <v>230</v>
      </c>
      <c r="D48" t="s">
        <v>231</v>
      </c>
      <c r="E48" t="s">
        <v>57</v>
      </c>
      <c r="F48" t="s">
        <v>232</v>
      </c>
      <c r="G48" t="s">
        <v>132</v>
      </c>
      <c r="H48" t="s">
        <v>93</v>
      </c>
      <c r="I48" t="s">
        <v>132</v>
      </c>
      <c r="J48" t="s">
        <v>233</v>
      </c>
    </row>
    <row r="49" spans="1:10" x14ac:dyDescent="0.25">
      <c r="A49" t="s">
        <v>24</v>
      </c>
      <c r="B49">
        <v>1</v>
      </c>
      <c r="C49" t="s">
        <v>234</v>
      </c>
      <c r="D49" t="s">
        <v>155</v>
      </c>
      <c r="E49" t="s">
        <v>80</v>
      </c>
      <c r="F49" t="s">
        <v>174</v>
      </c>
      <c r="G49" t="s">
        <v>76</v>
      </c>
      <c r="H49" t="s">
        <v>64</v>
      </c>
      <c r="I49" t="s">
        <v>57</v>
      </c>
      <c r="J49" t="s">
        <v>58</v>
      </c>
    </row>
    <row r="50" spans="1:10" x14ac:dyDescent="0.25">
      <c r="A50" t="s">
        <v>24</v>
      </c>
      <c r="B50">
        <v>2</v>
      </c>
      <c r="C50" t="s">
        <v>235</v>
      </c>
      <c r="D50" t="s">
        <v>236</v>
      </c>
      <c r="E50" t="s">
        <v>125</v>
      </c>
      <c r="F50" t="s">
        <v>152</v>
      </c>
      <c r="G50" t="s">
        <v>124</v>
      </c>
      <c r="H50" t="s">
        <v>237</v>
      </c>
      <c r="I50" t="s">
        <v>151</v>
      </c>
      <c r="J50" t="s">
        <v>82</v>
      </c>
    </row>
    <row r="51" spans="1:10" x14ac:dyDescent="0.25">
      <c r="A51" t="s">
        <v>24</v>
      </c>
      <c r="B51">
        <v>2</v>
      </c>
      <c r="C51" t="s">
        <v>238</v>
      </c>
      <c r="D51" t="s">
        <v>60</v>
      </c>
      <c r="E51" t="s">
        <v>68</v>
      </c>
      <c r="F51" t="s">
        <v>69</v>
      </c>
      <c r="G51" t="s">
        <v>68</v>
      </c>
      <c r="H51" t="s">
        <v>73</v>
      </c>
      <c r="I51" t="s">
        <v>68</v>
      </c>
      <c r="J51" t="s">
        <v>70</v>
      </c>
    </row>
    <row r="52" spans="1:10" x14ac:dyDescent="0.25">
      <c r="A52" t="s">
        <v>12</v>
      </c>
      <c r="B52">
        <v>2</v>
      </c>
      <c r="C52" t="s">
        <v>239</v>
      </c>
      <c r="D52" t="s">
        <v>212</v>
      </c>
      <c r="E52" t="s">
        <v>57</v>
      </c>
      <c r="F52" t="s">
        <v>145</v>
      </c>
      <c r="G52" t="s">
        <v>64</v>
      </c>
      <c r="H52" t="s">
        <v>81</v>
      </c>
      <c r="I52" t="s">
        <v>68</v>
      </c>
      <c r="J52" t="s">
        <v>126</v>
      </c>
    </row>
    <row r="53" spans="1:10" x14ac:dyDescent="0.25">
      <c r="A53" t="s">
        <v>12</v>
      </c>
      <c r="B53">
        <v>2</v>
      </c>
      <c r="C53" t="s">
        <v>240</v>
      </c>
      <c r="D53" t="s">
        <v>241</v>
      </c>
      <c r="E53" t="s">
        <v>76</v>
      </c>
      <c r="F53" t="s">
        <v>242</v>
      </c>
      <c r="G53" t="s">
        <v>151</v>
      </c>
      <c r="H53" t="s">
        <v>132</v>
      </c>
      <c r="I53" t="s">
        <v>64</v>
      </c>
      <c r="J53" t="s">
        <v>70</v>
      </c>
    </row>
    <row r="54" spans="1:10" x14ac:dyDescent="0.25">
      <c r="A54" t="s">
        <v>12</v>
      </c>
      <c r="B54">
        <v>2</v>
      </c>
      <c r="C54" t="s">
        <v>243</v>
      </c>
      <c r="D54" t="s">
        <v>244</v>
      </c>
      <c r="E54" t="s">
        <v>68</v>
      </c>
      <c r="F54" t="s">
        <v>245</v>
      </c>
      <c r="G54" t="s">
        <v>80</v>
      </c>
      <c r="H54" t="s">
        <v>64</v>
      </c>
      <c r="I54" t="s">
        <v>80</v>
      </c>
      <c r="J54" t="s">
        <v>70</v>
      </c>
    </row>
    <row r="55" spans="1:10" x14ac:dyDescent="0.25">
      <c r="A55" t="s">
        <v>32</v>
      </c>
      <c r="B55">
        <v>2</v>
      </c>
      <c r="C55" t="s">
        <v>246</v>
      </c>
      <c r="D55" t="s">
        <v>247</v>
      </c>
      <c r="E55" t="s">
        <v>248</v>
      </c>
      <c r="F55" t="s">
        <v>159</v>
      </c>
      <c r="G55" t="s">
        <v>80</v>
      </c>
      <c r="H55" t="s">
        <v>249</v>
      </c>
      <c r="I55" t="s">
        <v>68</v>
      </c>
      <c r="J55" t="s">
        <v>65</v>
      </c>
    </row>
    <row r="56" spans="1:10" x14ac:dyDescent="0.25">
      <c r="A56" t="s">
        <v>32</v>
      </c>
      <c r="B56">
        <v>2</v>
      </c>
      <c r="C56" t="s">
        <v>250</v>
      </c>
      <c r="D56" t="s">
        <v>251</v>
      </c>
      <c r="E56" t="s">
        <v>73</v>
      </c>
      <c r="F56" t="s">
        <v>159</v>
      </c>
      <c r="G56" t="s">
        <v>81</v>
      </c>
      <c r="H56" t="s">
        <v>252</v>
      </c>
      <c r="I56" t="s">
        <v>68</v>
      </c>
      <c r="J56" t="s">
        <v>65</v>
      </c>
    </row>
    <row r="57" spans="1:10" x14ac:dyDescent="0.25">
      <c r="A57" t="s">
        <v>32</v>
      </c>
      <c r="B57">
        <v>1</v>
      </c>
      <c r="C57" t="s">
        <v>253</v>
      </c>
      <c r="D57" t="s">
        <v>254</v>
      </c>
      <c r="E57" t="s">
        <v>76</v>
      </c>
      <c r="F57" t="s">
        <v>112</v>
      </c>
      <c r="G57" t="s">
        <v>175</v>
      </c>
      <c r="H57" t="s">
        <v>255</v>
      </c>
      <c r="I57" t="s">
        <v>68</v>
      </c>
      <c r="J57" t="s">
        <v>64</v>
      </c>
    </row>
    <row r="58" spans="1:10" x14ac:dyDescent="0.25">
      <c r="A58" t="s">
        <v>32</v>
      </c>
      <c r="B58">
        <v>1</v>
      </c>
      <c r="C58" t="s">
        <v>256</v>
      </c>
      <c r="D58" t="s">
        <v>257</v>
      </c>
      <c r="E58" t="s">
        <v>76</v>
      </c>
      <c r="F58" t="s">
        <v>258</v>
      </c>
      <c r="G58" t="s">
        <v>57</v>
      </c>
      <c r="H58" t="s">
        <v>64</v>
      </c>
      <c r="I58" t="s">
        <v>57</v>
      </c>
      <c r="J58" t="s">
        <v>65</v>
      </c>
    </row>
    <row r="59" spans="1:10" x14ac:dyDescent="0.25">
      <c r="A59" t="s">
        <v>32</v>
      </c>
      <c r="B59">
        <v>2</v>
      </c>
      <c r="C59" t="s">
        <v>259</v>
      </c>
      <c r="D59" t="s">
        <v>260</v>
      </c>
      <c r="E59" t="s">
        <v>80</v>
      </c>
      <c r="F59" t="s">
        <v>79</v>
      </c>
      <c r="G59" t="s">
        <v>151</v>
      </c>
      <c r="H59" t="s">
        <v>190</v>
      </c>
      <c r="I59" t="s">
        <v>80</v>
      </c>
      <c r="J59" t="s">
        <v>70</v>
      </c>
    </row>
    <row r="60" spans="1:10" x14ac:dyDescent="0.25">
      <c r="A60" t="s">
        <v>21</v>
      </c>
      <c r="B60">
        <v>1</v>
      </c>
      <c r="C60" t="s">
        <v>261</v>
      </c>
      <c r="D60" t="s">
        <v>262</v>
      </c>
      <c r="E60" t="s">
        <v>76</v>
      </c>
      <c r="F60" t="s">
        <v>107</v>
      </c>
      <c r="G60" t="s">
        <v>76</v>
      </c>
      <c r="H60" t="s">
        <v>248</v>
      </c>
      <c r="I60" t="s">
        <v>76</v>
      </c>
      <c r="J60" t="s">
        <v>108</v>
      </c>
    </row>
    <row r="61" spans="1:10" x14ac:dyDescent="0.25">
      <c r="A61" t="s">
        <v>21</v>
      </c>
      <c r="B61">
        <v>1</v>
      </c>
      <c r="C61" t="s">
        <v>263</v>
      </c>
      <c r="D61" t="s">
        <v>116</v>
      </c>
      <c r="E61" t="s">
        <v>221</v>
      </c>
      <c r="F61" t="s">
        <v>264</v>
      </c>
      <c r="G61" t="s">
        <v>64</v>
      </c>
      <c r="H61" t="s">
        <v>265</v>
      </c>
      <c r="I61" t="s">
        <v>80</v>
      </c>
      <c r="J61" t="s">
        <v>204</v>
      </c>
    </row>
    <row r="62" spans="1:10" x14ac:dyDescent="0.25">
      <c r="A62" t="s">
        <v>21</v>
      </c>
      <c r="B62">
        <v>1</v>
      </c>
      <c r="C62" t="s">
        <v>266</v>
      </c>
      <c r="D62" t="s">
        <v>267</v>
      </c>
      <c r="E62" t="s">
        <v>87</v>
      </c>
      <c r="F62" t="s">
        <v>268</v>
      </c>
      <c r="G62" t="s">
        <v>124</v>
      </c>
      <c r="H62" t="s">
        <v>269</v>
      </c>
      <c r="I62" t="s">
        <v>132</v>
      </c>
      <c r="J62" t="s">
        <v>233</v>
      </c>
    </row>
    <row r="63" spans="1:10" x14ac:dyDescent="0.25">
      <c r="A63" t="s">
        <v>27</v>
      </c>
      <c r="B63">
        <v>1</v>
      </c>
      <c r="C63" t="s">
        <v>270</v>
      </c>
      <c r="D63" t="s">
        <v>271</v>
      </c>
      <c r="E63" t="s">
        <v>76</v>
      </c>
      <c r="F63" t="s">
        <v>101</v>
      </c>
      <c r="G63" t="s">
        <v>221</v>
      </c>
      <c r="H63" t="s">
        <v>272</v>
      </c>
      <c r="I63" t="s">
        <v>151</v>
      </c>
      <c r="J63" t="s">
        <v>98</v>
      </c>
    </row>
    <row r="64" spans="1:10" x14ac:dyDescent="0.25">
      <c r="A64" t="s">
        <v>27</v>
      </c>
      <c r="B64">
        <v>2</v>
      </c>
      <c r="C64" t="s">
        <v>273</v>
      </c>
      <c r="D64" t="s">
        <v>274</v>
      </c>
      <c r="E64" t="s">
        <v>275</v>
      </c>
      <c r="F64" t="s">
        <v>54</v>
      </c>
      <c r="G64" t="s">
        <v>80</v>
      </c>
      <c r="H64" t="s">
        <v>276</v>
      </c>
      <c r="I64" t="s">
        <v>68</v>
      </c>
      <c r="J64" t="s">
        <v>65</v>
      </c>
    </row>
    <row r="65" spans="1:10" x14ac:dyDescent="0.25">
      <c r="A65" t="s">
        <v>27</v>
      </c>
      <c r="B65">
        <v>1</v>
      </c>
      <c r="C65" t="s">
        <v>277</v>
      </c>
      <c r="D65" t="s">
        <v>278</v>
      </c>
      <c r="E65" t="s">
        <v>68</v>
      </c>
      <c r="F65" t="s">
        <v>174</v>
      </c>
      <c r="G65" t="s">
        <v>80</v>
      </c>
      <c r="H65" t="s">
        <v>64</v>
      </c>
      <c r="I65" t="s">
        <v>151</v>
      </c>
      <c r="J65" t="s">
        <v>153</v>
      </c>
    </row>
    <row r="66" spans="1:10" x14ac:dyDescent="0.25">
      <c r="A66" t="s">
        <v>27</v>
      </c>
      <c r="B66">
        <v>1</v>
      </c>
      <c r="C66" t="s">
        <v>279</v>
      </c>
      <c r="D66" t="s">
        <v>106</v>
      </c>
      <c r="E66" t="s">
        <v>80</v>
      </c>
      <c r="F66" t="s">
        <v>69</v>
      </c>
      <c r="G66" t="s">
        <v>68</v>
      </c>
      <c r="H66" t="s">
        <v>91</v>
      </c>
      <c r="I66" t="s">
        <v>57</v>
      </c>
      <c r="J66" t="s">
        <v>70</v>
      </c>
    </row>
    <row r="67" spans="1:10" x14ac:dyDescent="0.25">
      <c r="A67" t="s">
        <v>29</v>
      </c>
      <c r="B67">
        <v>1</v>
      </c>
      <c r="C67" t="s">
        <v>280</v>
      </c>
      <c r="D67" t="s">
        <v>281</v>
      </c>
      <c r="E67" t="s">
        <v>132</v>
      </c>
      <c r="F67" t="s">
        <v>213</v>
      </c>
      <c r="G67" t="s">
        <v>136</v>
      </c>
      <c r="H67" t="s">
        <v>282</v>
      </c>
      <c r="I67" t="s">
        <v>87</v>
      </c>
      <c r="J67" t="s">
        <v>233</v>
      </c>
    </row>
    <row r="68" spans="1:10" x14ac:dyDescent="0.25">
      <c r="A68" t="s">
        <v>29</v>
      </c>
      <c r="B68">
        <v>1</v>
      </c>
      <c r="C68" t="s">
        <v>283</v>
      </c>
      <c r="D68" t="s">
        <v>52</v>
      </c>
      <c r="E68" t="s">
        <v>57</v>
      </c>
      <c r="F68" t="s">
        <v>189</v>
      </c>
      <c r="G68" t="s">
        <v>80</v>
      </c>
      <c r="H68" t="s">
        <v>80</v>
      </c>
      <c r="I68" t="s">
        <v>57</v>
      </c>
      <c r="J68" t="s">
        <v>65</v>
      </c>
    </row>
    <row r="69" spans="1:10" x14ac:dyDescent="0.25">
      <c r="A69" t="s">
        <v>29</v>
      </c>
      <c r="B69">
        <v>1</v>
      </c>
      <c r="C69" t="s">
        <v>284</v>
      </c>
      <c r="D69" t="s">
        <v>262</v>
      </c>
      <c r="E69" t="s">
        <v>136</v>
      </c>
      <c r="F69" t="s">
        <v>174</v>
      </c>
      <c r="G69" t="s">
        <v>57</v>
      </c>
      <c r="H69" t="s">
        <v>131</v>
      </c>
      <c r="I69" t="s">
        <v>68</v>
      </c>
      <c r="J69" t="s">
        <v>65</v>
      </c>
    </row>
    <row r="70" spans="1:10" x14ac:dyDescent="0.25">
      <c r="A70" t="s">
        <v>29</v>
      </c>
      <c r="B70">
        <v>1</v>
      </c>
      <c r="C70" t="s">
        <v>285</v>
      </c>
      <c r="D70" t="s">
        <v>244</v>
      </c>
      <c r="E70" t="s">
        <v>91</v>
      </c>
      <c r="F70" t="s">
        <v>54</v>
      </c>
      <c r="G70" t="s">
        <v>87</v>
      </c>
      <c r="H70" t="s">
        <v>61</v>
      </c>
      <c r="I70" t="s">
        <v>142</v>
      </c>
      <c r="J70" t="s">
        <v>58</v>
      </c>
    </row>
    <row r="71" spans="1:10" x14ac:dyDescent="0.25">
      <c r="A71" t="s">
        <v>29</v>
      </c>
      <c r="B71">
        <v>1</v>
      </c>
      <c r="C71" t="s">
        <v>286</v>
      </c>
      <c r="D71" t="s">
        <v>287</v>
      </c>
      <c r="E71" t="s">
        <v>57</v>
      </c>
      <c r="F71" t="s">
        <v>101</v>
      </c>
      <c r="G71" t="s">
        <v>64</v>
      </c>
      <c r="H71" t="s">
        <v>197</v>
      </c>
      <c r="I71" t="s">
        <v>151</v>
      </c>
      <c r="J71" t="s">
        <v>76</v>
      </c>
    </row>
    <row r="72" spans="1:10" x14ac:dyDescent="0.25">
      <c r="A72" t="s">
        <v>4</v>
      </c>
      <c r="B72">
        <v>1</v>
      </c>
      <c r="C72" t="s">
        <v>288</v>
      </c>
      <c r="D72" t="s">
        <v>148</v>
      </c>
      <c r="E72" t="s">
        <v>91</v>
      </c>
      <c r="F72" t="s">
        <v>289</v>
      </c>
      <c r="G72" t="s">
        <v>175</v>
      </c>
      <c r="H72" t="s">
        <v>290</v>
      </c>
      <c r="I72" t="s">
        <v>132</v>
      </c>
      <c r="J72" t="s">
        <v>58</v>
      </c>
    </row>
    <row r="73" spans="1:10" x14ac:dyDescent="0.25">
      <c r="A73" t="s">
        <v>4</v>
      </c>
      <c r="B73">
        <v>1</v>
      </c>
      <c r="C73" t="s">
        <v>291</v>
      </c>
      <c r="D73" t="s">
        <v>292</v>
      </c>
      <c r="E73" t="s">
        <v>76</v>
      </c>
      <c r="F73" t="s">
        <v>120</v>
      </c>
      <c r="G73" t="s">
        <v>293</v>
      </c>
      <c r="H73" t="s">
        <v>132</v>
      </c>
      <c r="I73" t="s">
        <v>76</v>
      </c>
      <c r="J73" t="s">
        <v>198</v>
      </c>
    </row>
    <row r="74" spans="1:10" x14ac:dyDescent="0.25">
      <c r="A74" t="s">
        <v>4</v>
      </c>
      <c r="B74">
        <v>1</v>
      </c>
      <c r="C74" t="s">
        <v>294</v>
      </c>
      <c r="D74" t="s">
        <v>295</v>
      </c>
      <c r="E74" t="s">
        <v>76</v>
      </c>
      <c r="F74" t="s">
        <v>86</v>
      </c>
      <c r="G74" t="s">
        <v>80</v>
      </c>
      <c r="H74" t="s">
        <v>93</v>
      </c>
      <c r="I74" t="s">
        <v>76</v>
      </c>
      <c r="J74" t="s">
        <v>70</v>
      </c>
    </row>
    <row r="75" spans="1:10" x14ac:dyDescent="0.25">
      <c r="A75" t="s">
        <v>17</v>
      </c>
      <c r="B75">
        <v>1</v>
      </c>
      <c r="C75" t="s">
        <v>296</v>
      </c>
      <c r="D75" t="s">
        <v>297</v>
      </c>
      <c r="E75" t="s">
        <v>80</v>
      </c>
      <c r="F75" t="s">
        <v>207</v>
      </c>
      <c r="G75" t="s">
        <v>132</v>
      </c>
      <c r="H75" t="s">
        <v>298</v>
      </c>
      <c r="I75" t="s">
        <v>64</v>
      </c>
      <c r="J75" t="s">
        <v>80</v>
      </c>
    </row>
    <row r="76" spans="1:10" x14ac:dyDescent="0.25">
      <c r="A76" t="s">
        <v>17</v>
      </c>
      <c r="B76">
        <v>1</v>
      </c>
      <c r="C76" t="s">
        <v>299</v>
      </c>
      <c r="D76" t="s">
        <v>134</v>
      </c>
      <c r="E76" t="s">
        <v>80</v>
      </c>
      <c r="F76" t="s">
        <v>300</v>
      </c>
      <c r="G76" t="s">
        <v>196</v>
      </c>
      <c r="H76" t="s">
        <v>255</v>
      </c>
      <c r="I76" t="s">
        <v>151</v>
      </c>
      <c r="J76" t="s">
        <v>87</v>
      </c>
    </row>
    <row r="77" spans="1:10" x14ac:dyDescent="0.25">
      <c r="A77" t="s">
        <v>17</v>
      </c>
      <c r="B77">
        <v>2</v>
      </c>
      <c r="C77" t="s">
        <v>301</v>
      </c>
      <c r="D77" t="s">
        <v>302</v>
      </c>
      <c r="E77" t="s">
        <v>57</v>
      </c>
      <c r="F77" t="s">
        <v>107</v>
      </c>
      <c r="G77" t="s">
        <v>68</v>
      </c>
      <c r="H77" t="s">
        <v>228</v>
      </c>
      <c r="I77" t="s">
        <v>80</v>
      </c>
      <c r="J77" t="s">
        <v>108</v>
      </c>
    </row>
    <row r="78" spans="1:10" x14ac:dyDescent="0.25">
      <c r="A78" t="s">
        <v>20</v>
      </c>
      <c r="B78">
        <v>1</v>
      </c>
      <c r="C78" t="s">
        <v>303</v>
      </c>
      <c r="D78" t="s">
        <v>304</v>
      </c>
      <c r="E78" t="s">
        <v>57</v>
      </c>
      <c r="F78" t="s">
        <v>62</v>
      </c>
      <c r="G78" t="s">
        <v>93</v>
      </c>
      <c r="H78" t="s">
        <v>73</v>
      </c>
      <c r="I78" t="s">
        <v>68</v>
      </c>
      <c r="J78" t="s">
        <v>114</v>
      </c>
    </row>
    <row r="79" spans="1:10" x14ac:dyDescent="0.25">
      <c r="A79" t="s">
        <v>20</v>
      </c>
      <c r="B79">
        <v>1</v>
      </c>
      <c r="C79" t="s">
        <v>305</v>
      </c>
      <c r="D79" t="s">
        <v>173</v>
      </c>
      <c r="E79" t="s">
        <v>76</v>
      </c>
      <c r="F79" t="s">
        <v>54</v>
      </c>
      <c r="G79" t="s">
        <v>57</v>
      </c>
      <c r="H79" t="s">
        <v>73</v>
      </c>
      <c r="I79" t="s">
        <v>57</v>
      </c>
      <c r="J79" t="s">
        <v>108</v>
      </c>
    </row>
    <row r="80" spans="1:10" x14ac:dyDescent="0.25">
      <c r="A80" t="s">
        <v>20</v>
      </c>
      <c r="B80">
        <v>1</v>
      </c>
      <c r="C80" t="s">
        <v>306</v>
      </c>
      <c r="D80" t="s">
        <v>307</v>
      </c>
      <c r="E80" t="s">
        <v>57</v>
      </c>
      <c r="F80" t="s">
        <v>145</v>
      </c>
      <c r="G80" t="s">
        <v>190</v>
      </c>
      <c r="H80" t="s">
        <v>224</v>
      </c>
      <c r="I80" t="s">
        <v>196</v>
      </c>
      <c r="J80" t="s">
        <v>114</v>
      </c>
    </row>
    <row r="81" spans="1:10" x14ac:dyDescent="0.25">
      <c r="A81" t="s">
        <v>8</v>
      </c>
      <c r="B81">
        <v>1</v>
      </c>
      <c r="C81" t="s">
        <v>308</v>
      </c>
      <c r="D81" t="s">
        <v>309</v>
      </c>
      <c r="E81" t="s">
        <v>55</v>
      </c>
      <c r="F81" t="s">
        <v>310</v>
      </c>
      <c r="G81" t="s">
        <v>124</v>
      </c>
      <c r="H81" t="s">
        <v>113</v>
      </c>
      <c r="I81" t="s">
        <v>132</v>
      </c>
      <c r="J81" t="s">
        <v>55</v>
      </c>
    </row>
    <row r="82" spans="1:10" x14ac:dyDescent="0.25">
      <c r="A82" t="s">
        <v>8</v>
      </c>
      <c r="B82">
        <v>1</v>
      </c>
      <c r="C82" t="s">
        <v>311</v>
      </c>
      <c r="D82" t="s">
        <v>173</v>
      </c>
      <c r="E82" t="s">
        <v>76</v>
      </c>
      <c r="F82" t="s">
        <v>54</v>
      </c>
      <c r="G82" t="s">
        <v>87</v>
      </c>
      <c r="H82" t="s">
        <v>197</v>
      </c>
      <c r="I82" t="s">
        <v>55</v>
      </c>
      <c r="J82" t="s">
        <v>65</v>
      </c>
    </row>
    <row r="83" spans="1:10" x14ac:dyDescent="0.25">
      <c r="A83" t="s">
        <v>11</v>
      </c>
      <c r="B83">
        <v>1</v>
      </c>
      <c r="C83" t="s">
        <v>312</v>
      </c>
      <c r="D83" t="s">
        <v>313</v>
      </c>
      <c r="E83" t="s">
        <v>125</v>
      </c>
      <c r="F83" t="s">
        <v>264</v>
      </c>
      <c r="G83" t="s">
        <v>314</v>
      </c>
      <c r="H83" t="s">
        <v>269</v>
      </c>
      <c r="I83" t="s">
        <v>73</v>
      </c>
      <c r="J83" t="s">
        <v>204</v>
      </c>
    </row>
    <row r="84" spans="1:10" x14ac:dyDescent="0.25">
      <c r="A84" t="s">
        <v>11</v>
      </c>
      <c r="B84">
        <v>1</v>
      </c>
      <c r="C84" t="s">
        <v>315</v>
      </c>
      <c r="D84" t="s">
        <v>177</v>
      </c>
      <c r="E84" t="s">
        <v>125</v>
      </c>
      <c r="F84" t="s">
        <v>62</v>
      </c>
      <c r="G84" t="s">
        <v>87</v>
      </c>
      <c r="H84" t="s">
        <v>316</v>
      </c>
      <c r="I84" t="s">
        <v>132</v>
      </c>
      <c r="J84" t="s">
        <v>151</v>
      </c>
    </row>
    <row r="85" spans="1:10" x14ac:dyDescent="0.25">
      <c r="A85" t="s">
        <v>30</v>
      </c>
      <c r="B85">
        <v>2</v>
      </c>
      <c r="C85" t="s">
        <v>317</v>
      </c>
      <c r="D85" t="s">
        <v>318</v>
      </c>
      <c r="E85" t="s">
        <v>76</v>
      </c>
      <c r="F85" t="s">
        <v>179</v>
      </c>
      <c r="G85" t="s">
        <v>57</v>
      </c>
      <c r="H85" t="s">
        <v>55</v>
      </c>
      <c r="I85" t="s">
        <v>142</v>
      </c>
      <c r="J85" t="s">
        <v>70</v>
      </c>
    </row>
    <row r="86" spans="1:10" x14ac:dyDescent="0.25">
      <c r="A86" t="s">
        <v>30</v>
      </c>
      <c r="B86">
        <v>2</v>
      </c>
      <c r="C86" t="s">
        <v>319</v>
      </c>
      <c r="D86" t="s">
        <v>313</v>
      </c>
      <c r="E86" t="s">
        <v>68</v>
      </c>
      <c r="F86" t="s">
        <v>320</v>
      </c>
      <c r="G86" t="s">
        <v>93</v>
      </c>
      <c r="H86" t="s">
        <v>321</v>
      </c>
      <c r="I86" t="s">
        <v>151</v>
      </c>
      <c r="J86" t="s">
        <v>98</v>
      </c>
    </row>
    <row r="87" spans="1:10" x14ac:dyDescent="0.25">
      <c r="A87" t="s">
        <v>30</v>
      </c>
      <c r="B87">
        <v>1</v>
      </c>
      <c r="C87" t="s">
        <v>322</v>
      </c>
      <c r="D87" t="s">
        <v>323</v>
      </c>
      <c r="E87" t="s">
        <v>76</v>
      </c>
      <c r="F87" t="s">
        <v>324</v>
      </c>
      <c r="G87" t="s">
        <v>87</v>
      </c>
      <c r="H87" t="s">
        <v>325</v>
      </c>
      <c r="I87" t="s">
        <v>64</v>
      </c>
      <c r="J87" t="s">
        <v>326</v>
      </c>
    </row>
    <row r="88" spans="1:10" x14ac:dyDescent="0.25">
      <c r="A88" t="s">
        <v>5</v>
      </c>
      <c r="B88">
        <v>1</v>
      </c>
      <c r="C88" t="s">
        <v>327</v>
      </c>
      <c r="D88" t="s">
        <v>106</v>
      </c>
      <c r="E88" t="s">
        <v>248</v>
      </c>
      <c r="F88" t="s">
        <v>79</v>
      </c>
      <c r="G88" t="s">
        <v>151</v>
      </c>
      <c r="H88" t="s">
        <v>328</v>
      </c>
      <c r="I88" t="s">
        <v>80</v>
      </c>
      <c r="J88" t="s">
        <v>82</v>
      </c>
    </row>
    <row r="89" spans="1:10" x14ac:dyDescent="0.25">
      <c r="A89" t="s">
        <v>5</v>
      </c>
      <c r="B89">
        <v>1</v>
      </c>
      <c r="C89" t="s">
        <v>329</v>
      </c>
      <c r="D89" t="s">
        <v>330</v>
      </c>
      <c r="E89" t="s">
        <v>80</v>
      </c>
      <c r="F89" t="s">
        <v>331</v>
      </c>
      <c r="G89" t="s">
        <v>228</v>
      </c>
      <c r="H89" t="s">
        <v>102</v>
      </c>
      <c r="I89" t="s">
        <v>196</v>
      </c>
      <c r="J89" t="s">
        <v>233</v>
      </c>
    </row>
    <row r="90" spans="1:10" x14ac:dyDescent="0.25">
      <c r="A90" t="s">
        <v>10</v>
      </c>
      <c r="B90">
        <v>1</v>
      </c>
      <c r="C90" t="s">
        <v>332</v>
      </c>
      <c r="D90" t="s">
        <v>333</v>
      </c>
      <c r="E90" t="s">
        <v>151</v>
      </c>
      <c r="F90" t="s">
        <v>145</v>
      </c>
      <c r="G90" t="s">
        <v>61</v>
      </c>
      <c r="H90" t="s">
        <v>75</v>
      </c>
      <c r="I90" t="s">
        <v>68</v>
      </c>
      <c r="J90" t="s">
        <v>98</v>
      </c>
    </row>
    <row r="91" spans="1:10" x14ac:dyDescent="0.25">
      <c r="A91" t="s">
        <v>10</v>
      </c>
      <c r="B91">
        <v>2</v>
      </c>
      <c r="C91" t="s">
        <v>334</v>
      </c>
      <c r="D91" t="s">
        <v>274</v>
      </c>
      <c r="E91" t="s">
        <v>252</v>
      </c>
      <c r="F91" t="s">
        <v>179</v>
      </c>
      <c r="G91" t="s">
        <v>80</v>
      </c>
      <c r="H91" t="s">
        <v>111</v>
      </c>
      <c r="I91" t="s">
        <v>80</v>
      </c>
      <c r="J91" t="s">
        <v>70</v>
      </c>
    </row>
    <row r="92" spans="1:10" x14ac:dyDescent="0.25">
      <c r="A92" t="s">
        <v>10</v>
      </c>
      <c r="B92">
        <v>2</v>
      </c>
      <c r="C92" t="s">
        <v>335</v>
      </c>
      <c r="D92" t="s">
        <v>106</v>
      </c>
      <c r="E92" t="s">
        <v>314</v>
      </c>
      <c r="F92" t="s">
        <v>189</v>
      </c>
      <c r="G92" t="s">
        <v>151</v>
      </c>
      <c r="H92" t="s">
        <v>336</v>
      </c>
      <c r="I92" t="s">
        <v>64</v>
      </c>
      <c r="J92" t="s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2021-02-24T09:56:37Z</dcterms:created>
  <dcterms:modified xsi:type="dcterms:W3CDTF">2021-02-24T20:24:37Z</dcterms:modified>
</cp:coreProperties>
</file>