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Processing_Folders\Example\Distribution Files\F1997\MecE_265_Nobes2\"/>
    </mc:Choice>
  </mc:AlternateContent>
  <xr:revisionPtr revIDLastSave="0" documentId="13_ncr:1_{4033FB26-428B-4441-8121-DB1178AD3C91}" xr6:coauthVersionLast="47" xr6:coauthVersionMax="47" xr10:uidLastSave="{00000000-0000-0000-0000-000000000000}"/>
  <workbookProtection lockStructure="1"/>
  <bookViews>
    <workbookView xWindow="-93" yWindow="-93" windowWidth="25786" windowHeight="13986" tabRatio="475" activeTab="2" xr2:uid="{00000000-000D-0000-FFFF-FFFF00000000}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/>
  <c r="L22" i="15" s="1"/>
  <c r="E20" i="15"/>
  <c r="L23" i="15" s="1"/>
  <c r="I10" i="15"/>
  <c r="I11" i="15"/>
  <c r="I12" i="15"/>
  <c r="I13" i="15"/>
  <c r="I16" i="15"/>
  <c r="I17" i="15"/>
  <c r="I18" i="15"/>
  <c r="I19" i="15"/>
  <c r="L20" i="15"/>
  <c r="E20" i="13"/>
  <c r="I11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I8" i="14" s="1"/>
  <c r="L20" i="14"/>
  <c r="E20" i="12"/>
  <c r="O4" i="12" s="1"/>
  <c r="G8" i="12"/>
  <c r="G20" i="12" s="1"/>
  <c r="L22" i="12" s="1"/>
  <c r="O22" i="12" s="1"/>
  <c r="G9" i="12"/>
  <c r="G10" i="12"/>
  <c r="G11" i="12"/>
  <c r="G12" i="12"/>
  <c r="G13" i="12"/>
  <c r="G14" i="12"/>
  <c r="G15" i="12"/>
  <c r="G16" i="12"/>
  <c r="G17" i="12"/>
  <c r="G18" i="12"/>
  <c r="G19" i="12"/>
  <c r="L23" i="12"/>
  <c r="I8" i="12"/>
  <c r="K8" i="12" s="1"/>
  <c r="K20" i="12" s="1"/>
  <c r="O27" i="12" s="1"/>
  <c r="I9" i="12"/>
  <c r="I10" i="12"/>
  <c r="I11" i="12"/>
  <c r="I12" i="12"/>
  <c r="I13" i="12"/>
  <c r="I14" i="12"/>
  <c r="I15" i="12"/>
  <c r="I16" i="12"/>
  <c r="I17" i="12"/>
  <c r="I18" i="12"/>
  <c r="I19" i="12"/>
  <c r="L20" i="12"/>
  <c r="O4" i="14" l="1"/>
  <c r="L23" i="14"/>
  <c r="G20" i="14"/>
  <c r="L22" i="14" s="1"/>
  <c r="I17" i="14"/>
  <c r="I16" i="14"/>
  <c r="I15" i="14"/>
  <c r="I14" i="14"/>
  <c r="I13" i="14"/>
  <c r="I12" i="14"/>
  <c r="I11" i="14"/>
  <c r="I10" i="14"/>
  <c r="I19" i="14"/>
  <c r="I9" i="14"/>
  <c r="K9" i="14" s="1"/>
  <c r="I18" i="14"/>
  <c r="I10" i="13"/>
  <c r="I8" i="13"/>
  <c r="K8" i="13" s="1"/>
  <c r="L23" i="13"/>
  <c r="O4" i="13"/>
  <c r="I19" i="13"/>
  <c r="I16" i="13"/>
  <c r="I14" i="13"/>
  <c r="I13" i="13"/>
  <c r="I15" i="13"/>
  <c r="I9" i="13"/>
  <c r="G20" i="13"/>
  <c r="L22" i="13" s="1"/>
  <c r="I18" i="13"/>
  <c r="I12" i="13"/>
  <c r="I15" i="15"/>
  <c r="I9" i="15"/>
  <c r="K8" i="14"/>
  <c r="I17" i="13"/>
  <c r="O4" i="15"/>
  <c r="I14" i="15"/>
  <c r="I8" i="15"/>
  <c r="O22" i="15"/>
  <c r="I20" i="12"/>
  <c r="K19" i="12"/>
  <c r="K18" i="12"/>
  <c r="K17" i="12"/>
  <c r="K16" i="12"/>
  <c r="K15" i="12"/>
  <c r="K14" i="12"/>
  <c r="K13" i="12"/>
  <c r="K12" i="12"/>
  <c r="K11" i="12"/>
  <c r="K10" i="12"/>
  <c r="K9" i="12"/>
  <c r="O22" i="14" l="1"/>
  <c r="K12" i="14"/>
  <c r="K17" i="14"/>
  <c r="K15" i="14"/>
  <c r="K13" i="14"/>
  <c r="K14" i="14"/>
  <c r="K16" i="14"/>
  <c r="K11" i="14"/>
  <c r="K18" i="14"/>
  <c r="K10" i="14"/>
  <c r="K19" i="14"/>
  <c r="I20" i="14"/>
  <c r="K12" i="13"/>
  <c r="O22" i="13"/>
  <c r="K9" i="13"/>
  <c r="K16" i="13"/>
  <c r="K11" i="13"/>
  <c r="K17" i="13"/>
  <c r="K13" i="13"/>
  <c r="I20" i="13"/>
  <c r="K19" i="13"/>
  <c r="K14" i="13"/>
  <c r="K10" i="13"/>
  <c r="K13" i="15"/>
  <c r="K19" i="15"/>
  <c r="K8" i="15"/>
  <c r="K20" i="15" s="1"/>
  <c r="O27" i="15" s="1"/>
  <c r="K14" i="15"/>
  <c r="K9" i="15"/>
  <c r="K15" i="15"/>
  <c r="I20" i="15"/>
  <c r="K10" i="15"/>
  <c r="K16" i="15"/>
  <c r="K11" i="15"/>
  <c r="K17" i="15"/>
  <c r="K12" i="15"/>
  <c r="K18" i="15"/>
  <c r="K18" i="13"/>
  <c r="K15" i="13"/>
  <c r="K20" i="14" l="1"/>
  <c r="O27" i="14" s="1"/>
  <c r="K20" i="13"/>
  <c r="O27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1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1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 xr:uid="{00000000-0006-0000-01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1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1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1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1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1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1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1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1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1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2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2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2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2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2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2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2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2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2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2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2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3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3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3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3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3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3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3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3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3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3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3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4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4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 xr:uid="{00000000-0006-0000-04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4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4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4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4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4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4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4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<sst xmlns="http://schemas.openxmlformats.org/spreadsheetml/2006/main" count="260" uniqueCount="71">
  <si>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</si>
  <si>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</si>
  <si>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</si>
  <si>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</si>
  <si>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</si>
  <si>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</si>
  <si>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</si>
  <si>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</si>
  <si>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</si>
  <si>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</si>
  <si>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</si>
  <si>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</si>
  <si>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</si>
  <si>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</si>
  <si>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</si>
  <si>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</si>
  <si>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</si>
  <si>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</si>
  <si>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</si>
  <si>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</si>
  <si>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</si>
  <si>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</si>
  <si>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</si>
  <si>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</si>
  <si>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</si>
  <si>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</si>
  <si>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</si>
  <si>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</si>
  <si>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</si>
  <si>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</si>
  <si>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</si>
  <si>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</si>
  <si>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</si>
  <si>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</si>
  <si>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</si>
  <si>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</si>
  <si>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</si>
  <si>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</si>
  <si>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</si>
  <si>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</si>
  <si>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</si>
  <si>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</si>
  <si>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</si>
  <si>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</si>
  <si>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</si>
  <si>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</si>
  <si>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</si>
  <si>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</si>
  <si>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</si>
  <si>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</si>
  <si>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</si>
  <si>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</si>
  <si>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</si>
  <si>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</si>
  <si>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</si>
  <si>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</si>
  <si>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</si>
  <si>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</si>
  <si>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</si>
  <si>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</si>
  <si>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</si>
  <si>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</si>
  <si>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</si>
  <si>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</si>
  <si>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</si>
  <si>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</si>
  <si>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</si>
  <si>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</si>
  <si>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Nobes</t>
  </si>
  <si>
    <t>MecE 265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</si>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</sst>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8-4875-A1BF-78B9805A15A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8-4875-A1BF-78B9805A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4A96-A157-1369D37353E6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19.780219780219781</c:v>
                </c:pt>
                <c:pt idx="3">
                  <c:v>5.4945054945054945</c:v>
                </c:pt>
                <c:pt idx="4">
                  <c:v>2.197802197802198</c:v>
                </c:pt>
                <c:pt idx="5">
                  <c:v>7.6923076923076925</c:v>
                </c:pt>
                <c:pt idx="6">
                  <c:v>5.4945054945054945</c:v>
                </c:pt>
                <c:pt idx="7">
                  <c:v>5.4945054945054945</c:v>
                </c:pt>
                <c:pt idx="8">
                  <c:v>1.098901098901099</c:v>
                </c:pt>
                <c:pt idx="9">
                  <c:v>3.296703296703297</c:v>
                </c:pt>
                <c:pt idx="10">
                  <c:v>23.076923076923077</c:v>
                </c:pt>
                <c:pt idx="11">
                  <c:v>26.373626373626376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E-4A96-A157-1369D373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4-45CD-B9D0-FD2FAEA2E4E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4-45CD-B9D0-FD2FAEA2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D-4C42-AD9A-E01C148760B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D-4C42-AD9A-E01C1487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6"/>
  <sheetViews>
    <sheetView workbookViewId="0">
      <selection activeCell="H18" sqref="H18"/>
    </sheetView>
  </sheetViews>
  <sheetFormatPr defaultRowHeight="12.7" x14ac:dyDescent="0.4"/>
  <sheetData>
    <row r="1" spans="1:1" x14ac:dyDescent="0.4">
      <c r="A1" s="21" t="s">
        <v>51</v>
      </c>
    </row>
    <row r="3" spans="1:1" x14ac:dyDescent="0.4">
      <c r="A3" t="s">
        <v>52</v>
      </c>
    </row>
    <row r="4" spans="1:1" x14ac:dyDescent="0.4">
      <c r="A4" t="s">
        <v>53</v>
      </c>
    </row>
    <row r="5" spans="1:1" x14ac:dyDescent="0.4">
      <c r="A5" t="s">
        <v>54</v>
      </c>
    </row>
    <row r="6" spans="1:1" x14ac:dyDescent="0.4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56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 t="s">
        <v>66</v>
      </c>
      <c r="D4" s="57"/>
      <c r="E4" s="35" t="s">
        <v>43</v>
      </c>
      <c r="F4" s="58" t="s">
        <v>66</v>
      </c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 t="e">
        <f>$G$20</f>
        <v>#VALUE!</v>
      </c>
      <c r="M22" s="6"/>
      <c r="N22" s="62" t="s">
        <v>15</v>
      </c>
      <c r="O22" s="63" t="e">
        <f>$L$22/MAX($L$23,1)</f>
        <v>#VALUE!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4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D23:G23"/>
    <mergeCell ref="C20:D20"/>
    <mergeCell ref="B22:C23"/>
    <mergeCell ref="G7:H7"/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1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fitToPage="1"/>
  </sheetPr>
  <dimension ref="A1:O28"/>
  <sheetViews>
    <sheetView tabSelected="1" workbookViewId="0">
      <selection activeCell="R14" sqref="R14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 t="s">
        <v>40</v>
      </c>
      <c r="C3" s="55"/>
      <c r="D3" s="55"/>
      <c r="E3" s="55"/>
      <c r="F3" s="56"/>
      <c r="G3" s="56"/>
      <c r="I3" s="3" t="s">
        <v>1</v>
      </c>
      <c r="L3" s="55" t="s">
        <v>68</v>
      </c>
      <c r="M3" s="55"/>
      <c r="N3" s="55"/>
      <c r="O3" s="55"/>
    </row>
    <row r="4" spans="1:15" x14ac:dyDescent="0.4">
      <c r="A4" s="3" t="s">
        <v>42</v>
      </c>
      <c r="B4" s="34"/>
      <c r="C4" s="57" t="s">
        <v>69</v>
      </c>
      <c r="D4" s="57"/>
      <c r="E4" s="35" t="s">
        <v>43</v>
      </c>
      <c r="F4" s="58" t="s">
        <v>70</v>
      </c>
      <c r="G4" s="59"/>
      <c r="I4" s="3" t="s">
        <v>32</v>
      </c>
      <c r="O4" s="36">
        <f>$E$20</f>
        <v>91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>
        <v>0</v>
      </c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5</v>
      </c>
      <c r="M8" s="14"/>
    </row>
    <row r="9" spans="1:15" ht="14.1" customHeight="1" x14ac:dyDescent="0.4">
      <c r="C9" s="9" t="s">
        <v>5</v>
      </c>
      <c r="D9" s="17">
        <v>4</v>
      </c>
      <c r="E9" s="39">
        <v>0</v>
      </c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>
        <v>18</v>
      </c>
      <c r="F10" s="12"/>
      <c r="G10" s="11">
        <f t="shared" si="0"/>
        <v>66.600000000000009</v>
      </c>
      <c r="H10" s="12"/>
      <c r="I10" s="42">
        <f t="shared" si="1"/>
        <v>19.780219780219781</v>
      </c>
      <c r="J10" s="7"/>
      <c r="K10" s="7">
        <f>SUM(I$8:I10)</f>
        <v>19.780219780219781</v>
      </c>
      <c r="L10" s="45">
        <v>12</v>
      </c>
      <c r="M10" s="14"/>
    </row>
    <row r="11" spans="1:15" ht="14.1" customHeight="1" x14ac:dyDescent="0.4">
      <c r="C11" s="9" t="s">
        <v>6</v>
      </c>
      <c r="D11" s="18">
        <v>3.3</v>
      </c>
      <c r="E11" s="39">
        <v>5</v>
      </c>
      <c r="F11" s="13"/>
      <c r="G11" s="11">
        <f t="shared" si="0"/>
        <v>16.5</v>
      </c>
      <c r="H11" s="12"/>
      <c r="I11" s="42">
        <f t="shared" si="1"/>
        <v>5.4945054945054945</v>
      </c>
      <c r="J11" s="7"/>
      <c r="K11" s="7">
        <f>SUM(I$8:I11)</f>
        <v>25.274725274725277</v>
      </c>
      <c r="L11" s="46">
        <v>15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>
        <v>2</v>
      </c>
      <c r="F12" s="12"/>
      <c r="G12" s="11">
        <f t="shared" si="0"/>
        <v>6</v>
      </c>
      <c r="H12" s="12"/>
      <c r="I12" s="42">
        <f t="shared" si="1"/>
        <v>2.197802197802198</v>
      </c>
      <c r="J12" s="7"/>
      <c r="K12" s="7">
        <f>SUM(I$8:I12)</f>
        <v>27.472527472527474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>
        <v>7</v>
      </c>
      <c r="F13" s="13"/>
      <c r="G13" s="11">
        <f t="shared" si="0"/>
        <v>18.900000000000002</v>
      </c>
      <c r="H13" s="12"/>
      <c r="I13" s="42">
        <f t="shared" si="1"/>
        <v>7.6923076923076925</v>
      </c>
      <c r="J13" s="7"/>
      <c r="K13" s="7">
        <f>SUM(I$8:I13)</f>
        <v>35.164835164835168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>
        <v>5</v>
      </c>
      <c r="F14" s="12"/>
      <c r="G14" s="11">
        <f t="shared" si="0"/>
        <v>11.5</v>
      </c>
      <c r="H14" s="12"/>
      <c r="I14" s="42">
        <f t="shared" si="1"/>
        <v>5.4945054945054945</v>
      </c>
      <c r="J14" s="7"/>
      <c r="K14" s="7">
        <f>SUM(I$8:I14)</f>
        <v>40.659340659340664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>
        <v>5</v>
      </c>
      <c r="F15" s="13"/>
      <c r="G15" s="11">
        <f t="shared" si="0"/>
        <v>10</v>
      </c>
      <c r="H15" s="12"/>
      <c r="I15" s="42">
        <f t="shared" si="1"/>
        <v>5.4945054945054945</v>
      </c>
      <c r="J15" s="7"/>
      <c r="K15" s="7">
        <f>SUM(I$8:I15)</f>
        <v>46.15384615384616</v>
      </c>
      <c r="L15" s="46">
        <v>8</v>
      </c>
      <c r="M15" s="15"/>
    </row>
    <row r="16" spans="1:15" ht="14.1" customHeight="1" x14ac:dyDescent="0.4">
      <c r="C16" s="8" t="s">
        <v>24</v>
      </c>
      <c r="D16" s="16">
        <v>1.7</v>
      </c>
      <c r="E16" s="38">
        <v>1</v>
      </c>
      <c r="F16" s="12"/>
      <c r="G16" s="11">
        <f t="shared" si="0"/>
        <v>1.7</v>
      </c>
      <c r="H16" s="12"/>
      <c r="I16" s="42">
        <f t="shared" si="1"/>
        <v>1.098901098901099</v>
      </c>
      <c r="J16" s="7"/>
      <c r="K16" s="7">
        <f>SUM(I$8:I16)</f>
        <v>47.252747252747263</v>
      </c>
      <c r="L16" s="45">
        <v>5</v>
      </c>
      <c r="M16" s="14"/>
    </row>
    <row r="17" spans="2:15" ht="14.1" customHeight="1" x14ac:dyDescent="0.4">
      <c r="C17" s="9" t="s">
        <v>10</v>
      </c>
      <c r="D17" s="18">
        <v>1.3</v>
      </c>
      <c r="E17" s="39">
        <v>3</v>
      </c>
      <c r="F17" s="13"/>
      <c r="G17" s="11">
        <f t="shared" si="0"/>
        <v>3.9000000000000004</v>
      </c>
      <c r="H17" s="12"/>
      <c r="I17" s="42">
        <f t="shared" si="1"/>
        <v>3.296703296703297</v>
      </c>
      <c r="J17" s="7"/>
      <c r="K17" s="7">
        <f>SUM(I$8:I17)</f>
        <v>50.549450549450562</v>
      </c>
      <c r="L17" s="46">
        <v>3</v>
      </c>
      <c r="M17" s="15"/>
    </row>
    <row r="18" spans="2:15" ht="14.1" customHeight="1" x14ac:dyDescent="0.4">
      <c r="C18" s="8" t="s">
        <v>16</v>
      </c>
      <c r="D18" s="16">
        <v>1</v>
      </c>
      <c r="E18" s="38">
        <v>21</v>
      </c>
      <c r="F18" s="12"/>
      <c r="G18" s="11">
        <f t="shared" si="0"/>
        <v>21</v>
      </c>
      <c r="H18" s="12"/>
      <c r="I18" s="42">
        <f t="shared" si="1"/>
        <v>23.076923076923077</v>
      </c>
      <c r="J18" s="7"/>
      <c r="K18" s="7">
        <f>SUM(I$8:I18)</f>
        <v>73.626373626373635</v>
      </c>
      <c r="L18" s="45">
        <v>2</v>
      </c>
      <c r="M18" s="14"/>
    </row>
    <row r="19" spans="2:15" ht="14.1" customHeight="1" x14ac:dyDescent="0.4">
      <c r="C19" s="8" t="s">
        <v>11</v>
      </c>
      <c r="D19" s="16">
        <v>0</v>
      </c>
      <c r="E19" s="38">
        <v>24</v>
      </c>
      <c r="F19" s="12"/>
      <c r="G19" s="11">
        <f t="shared" si="0"/>
        <v>0</v>
      </c>
      <c r="H19" s="12"/>
      <c r="I19" s="42">
        <f t="shared" si="1"/>
        <v>26.373626373626376</v>
      </c>
      <c r="J19" s="7"/>
      <c r="K19" s="7">
        <f>SUM(I$8:I19)</f>
        <v>100.00000000000001</v>
      </c>
      <c r="L19" s="45">
        <v>2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91</v>
      </c>
      <c r="F20" s="22"/>
      <c r="G20" s="23">
        <f>SUM(G8:G19)</f>
        <v>156.1</v>
      </c>
      <c r="H20" s="22"/>
      <c r="I20" s="24">
        <f>SUM(I8:I19)</f>
        <v>100.00000000000001</v>
      </c>
      <c r="J20" s="25"/>
      <c r="K20" s="33">
        <f>FREQUENCY(K8:K19,K21)</f>
        <v>9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>
        <f>$G$20</f>
        <v>156.1</v>
      </c>
      <c r="M22" s="6"/>
      <c r="N22" s="62" t="s">
        <v>15</v>
      </c>
      <c r="O22" s="63">
        <f>$L$22/MAX($L$23,1)</f>
        <v>1.7153846153846153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91</v>
      </c>
      <c r="M23" s="1"/>
      <c r="N23" s="61"/>
      <c r="O23" s="64"/>
    </row>
    <row r="24" spans="2:15" x14ac:dyDescent="0.4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D+</v>
      </c>
    </row>
    <row r="28" spans="2:15" x14ac:dyDescent="0.4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2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28"/>
  <sheetViews>
    <sheetView workbookViewId="0">
      <selection activeCell="P20" sqref="P20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/>
      <c r="D4" s="57"/>
      <c r="E4" s="35" t="s">
        <v>43</v>
      </c>
      <c r="F4" s="58"/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 t="e">
        <f>$G$20</f>
        <v>#VALUE!</v>
      </c>
      <c r="M22" s="6"/>
      <c r="N22" s="62" t="s">
        <v>15</v>
      </c>
      <c r="O22" s="63" t="e">
        <f>$L$22/MAX($L$23,1)</f>
        <v>#VALUE!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4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D23:G23"/>
    <mergeCell ref="C20:D20"/>
    <mergeCell ref="B22:C23"/>
    <mergeCell ref="G7:H7"/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3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O28"/>
  <sheetViews>
    <sheetView workbookViewId="0">
      <selection activeCell="P13" sqref="P13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/>
      <c r="D4" s="57"/>
      <c r="E4" s="35" t="s">
        <v>43</v>
      </c>
      <c r="F4" s="58"/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4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4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4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4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4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>
        <f>$G$20</f>
        <v>0</v>
      </c>
      <c r="M22" s="6"/>
      <c r="N22" s="62" t="s">
        <v>15</v>
      </c>
      <c r="O22" s="63">
        <f>$L$22/MAX($L$23,1)</f>
        <v>0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4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4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/>
  </sheetViews>
  <sheetFormatPr defaultRowHeight="12.7" x14ac:dyDescent="0.4"/>
  <cols>
    <col min="5" max="5" width="10.41015625" bestFit="1" customWidth="1"/>
  </cols>
  <sheetData>
    <row r="1" spans="1:9" x14ac:dyDescent="0.4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4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4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4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4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4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4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4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4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4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4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4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4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4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4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4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4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Zachary Schmidt</cp:lastModifiedBy>
  <cp:lastPrinted>2004-02-28T18:24:25Z</cp:lastPrinted>
  <dcterms:created xsi:type="dcterms:W3CDTF">2003-10-15T21:58:56Z</dcterms:created>
  <dcterms:modified xsi:type="dcterms:W3CDTF">2022-07-21T15:33:36Z</dcterms:modified>
</cp:coreProperties>
</file>