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S1984\MecE_265_Aryanci\"/>
    </mc:Choice>
  </mc:AlternateContent>
  <xr:revisionPtr revIDLastSave="0" documentId="13_ncr:1_{46AAC963-DA76-44E2-96C7-23BDB090494E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8" i="15"/>
  <c r="K13" i="15" s="1"/>
  <c r="I9" i="15"/>
  <c r="I10" i="15"/>
  <c r="I11" i="15"/>
  <c r="I12" i="15"/>
  <c r="I13" i="15"/>
  <c r="I14" i="15"/>
  <c r="I15" i="15"/>
  <c r="I16" i="15"/>
  <c r="K16" i="15"/>
  <c r="I17" i="15"/>
  <c r="I18" i="15"/>
  <c r="I19" i="15"/>
  <c r="O4" i="15"/>
  <c r="L20" i="15"/>
  <c r="E20" i="13"/>
  <c r="I10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I13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I19" i="13" l="1"/>
  <c r="I15" i="13"/>
  <c r="I9" i="13"/>
  <c r="L23" i="13"/>
  <c r="O4" i="13"/>
  <c r="K10" i="15"/>
  <c r="I9" i="14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7" i="14" l="1"/>
  <c r="K9" i="14"/>
  <c r="K11" i="14"/>
  <c r="K15" i="14"/>
  <c r="I20" i="14"/>
  <c r="K10" i="14"/>
  <c r="K16" i="14"/>
  <c r="K13" i="14"/>
  <c r="K14" i="14"/>
  <c r="K12" i="14"/>
  <c r="K20" i="14" s="1"/>
  <c r="O27" i="14" s="1"/>
  <c r="K18" i="14"/>
  <c r="K19" i="14"/>
  <c r="K9" i="13"/>
  <c r="K15" i="13"/>
  <c r="K10" i="13"/>
  <c r="K13" i="13"/>
  <c r="K11" i="13"/>
  <c r="K17" i="13"/>
  <c r="K12" i="13"/>
  <c r="K18" i="13"/>
  <c r="K16" i="13"/>
  <c r="K8" i="13"/>
  <c r="K14" i="13"/>
  <c r="I20" i="13"/>
  <c r="K19" i="13"/>
  <c r="K20" i="13" l="1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<sst xmlns="http://schemas.openxmlformats.org/spreadsheetml/2006/main" count="260" uniqueCount="71">
  <si>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</si>
  <si>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</si>
  <si>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</si>
  <si>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</si>
  <si>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</si>
  <si>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</si>
  <si>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</si>
  <si>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</si>
  <si>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</si>
  <si>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</si>
  <si>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</si>
  <si>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</si>
  <si>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</si>
  <si>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</si>
  <si>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</si>
  <si>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</si>
  <si>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</si>
  <si>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</si>
  <si>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</si>
  <si>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</si>
  <si>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</si>
  <si>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</si>
  <si>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</si>
  <si>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</si>
  <si>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</si>
  <si>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</si>
  <si>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</si>
  <si>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</si>
  <si>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</si>
  <si>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</si>
  <si>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</si>
  <si>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</si>
  <si>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</si>
  <si>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</si>
  <si>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</si>
  <si>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</si>
  <si>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</si>
  <si>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</si>
  <si>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</si>
  <si>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</si>
  <si>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</si>
  <si>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</si>
  <si>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</si>
  <si>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</si>
  <si>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</si>
  <si>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</si>
  <si>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</si>
  <si>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</si>
  <si>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</si>
  <si>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</si>
  <si>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</si>
  <si>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</si>
  <si>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</si>
  <si>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</si>
  <si>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</si>
  <si>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</si>
  <si>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</si>
  <si>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</si>
  <si>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</si>
  <si>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</si>
  <si>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</si>
  <si>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</si>
  <si>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</si>
  <si>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</si>
  <si>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</si>
  <si>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</si>
  <si>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</si>
  <si>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</si>
  <si>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</si>
  <si>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MECE 265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</si>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</sst>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3.125</c:v>
                </c:pt>
                <c:pt idx="9">
                  <c:v>0</c:v>
                </c:pt>
                <c:pt idx="10">
                  <c:v>1.5625</c:v>
                </c:pt>
                <c:pt idx="11">
                  <c:v>35.9375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 t="s">
        <v>66</v>
      </c>
      <c r="D4" s="52"/>
      <c r="E4" s="35" t="s">
        <v>43</v>
      </c>
      <c r="F4" s="53" t="s">
        <v>66</v>
      </c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L3" sqref="L3:O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 t="s">
        <v>40</v>
      </c>
      <c r="C3" s="50"/>
      <c r="D3" s="50"/>
      <c r="E3" s="50"/>
      <c r="F3" s="51"/>
      <c r="G3" s="51"/>
      <c r="I3" s="3" t="s">
        <v>1</v>
      </c>
      <c r="L3" s="50" t="s">
        <v>70</v>
      </c>
      <c r="M3" s="50"/>
      <c r="N3" s="50"/>
      <c r="O3" s="50"/>
    </row>
    <row r="4" spans="1:15" x14ac:dyDescent="0.4">
      <c r="A4" s="3" t="s">
        <v>42</v>
      </c>
      <c r="B4" s="34"/>
      <c r="C4" s="52" t="s">
        <v>69</v>
      </c>
      <c r="D4" s="52"/>
      <c r="E4" s="35" t="s">
        <v>43</v>
      </c>
      <c r="F4" s="53" t="s">
        <v>68</v>
      </c>
      <c r="G4" s="54"/>
      <c r="I4" s="3" t="s">
        <v>32</v>
      </c>
      <c r="O4" s="36">
        <f>$E$20</f>
        <v>64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>
        <v>0</v>
      </c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0</v>
      </c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0</v>
      </c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15.625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10</v>
      </c>
      <c r="F12" s="12"/>
      <c r="G12" s="11">
        <f t="shared" si="0"/>
        <v>30</v>
      </c>
      <c r="H12" s="12"/>
      <c r="I12" s="42">
        <f t="shared" si="1"/>
        <v>15.625</v>
      </c>
      <c r="J12" s="7"/>
      <c r="K12" s="7">
        <f>SUM(I$8:I12)</f>
        <v>31.25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45.3125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54.6875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59.375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3.125</v>
      </c>
      <c r="J16" s="7"/>
      <c r="K16" s="7">
        <f>SUM(I$8:I16)</f>
        <v>62.5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62.5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64.0625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23</v>
      </c>
      <c r="F19" s="12"/>
      <c r="G19" s="11">
        <f t="shared" si="0"/>
        <v>0</v>
      </c>
      <c r="H19" s="12"/>
      <c r="I19" s="42">
        <f t="shared" si="1"/>
        <v>35.9375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64</v>
      </c>
      <c r="F20" s="22"/>
      <c r="G20" s="23">
        <f>SUM(G8:G19)</f>
        <v>111.5</v>
      </c>
      <c r="H20" s="22"/>
      <c r="I20" s="24">
        <f>SUM(I8:I19)</f>
        <v>100</v>
      </c>
      <c r="J20" s="25"/>
      <c r="K20" s="33">
        <f>FREQUENCY(K8:K19,K21)</f>
        <v>6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111.5</v>
      </c>
      <c r="M22" s="6"/>
      <c r="N22" s="57" t="s">
        <v>15</v>
      </c>
      <c r="O22" s="58">
        <f>$L$22/MAX($L$23,1)</f>
        <v>1.7421875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64</v>
      </c>
      <c r="M23" s="1"/>
      <c r="N23" s="56"/>
      <c r="O23" s="59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C+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57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 t="e">
        <f>$G$20</f>
        <v>#VALUE!</v>
      </c>
      <c r="M22" s="6"/>
      <c r="N22" s="57" t="s">
        <v>15</v>
      </c>
      <c r="O22" s="58" t="e">
        <f>$L$22/MAX($L$23,1)</f>
        <v>#VALUE!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49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4">
      <c r="A2" s="21" t="s">
        <v>62</v>
      </c>
    </row>
    <row r="3" spans="1:15" x14ac:dyDescent="0.4">
      <c r="A3" s="3" t="s">
        <v>0</v>
      </c>
      <c r="B3" s="50"/>
      <c r="C3" s="50"/>
      <c r="D3" s="50"/>
      <c r="E3" s="50"/>
      <c r="F3" s="51"/>
      <c r="G3" s="51"/>
      <c r="I3" s="3" t="s">
        <v>1</v>
      </c>
      <c r="L3" s="50"/>
      <c r="M3" s="50"/>
      <c r="N3" s="50"/>
      <c r="O3" s="50"/>
    </row>
    <row r="4" spans="1:15" x14ac:dyDescent="0.4">
      <c r="A4" s="3" t="s">
        <v>42</v>
      </c>
      <c r="B4" s="34"/>
      <c r="C4" s="52"/>
      <c r="D4" s="52"/>
      <c r="E4" s="35" t="s">
        <v>43</v>
      </c>
      <c r="F4" s="53"/>
      <c r="G4" s="5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60" t="s">
        <v>3</v>
      </c>
      <c r="F6" s="61"/>
      <c r="G6" s="60" t="s">
        <v>20</v>
      </c>
      <c r="H6" s="61"/>
      <c r="I6" s="60" t="s">
        <v>29</v>
      </c>
      <c r="J6" s="61"/>
      <c r="K6" s="29" t="s">
        <v>25</v>
      </c>
      <c r="L6" s="60" t="s">
        <v>12</v>
      </c>
      <c r="M6" s="61"/>
    </row>
    <row r="7" spans="1:15" x14ac:dyDescent="0.4">
      <c r="C7" s="30"/>
      <c r="D7" s="31" t="s">
        <v>21</v>
      </c>
      <c r="E7" s="62" t="s">
        <v>28</v>
      </c>
      <c r="F7" s="63"/>
      <c r="G7" s="62" t="s">
        <v>30</v>
      </c>
      <c r="H7" s="63"/>
      <c r="I7" s="62" t="s">
        <v>28</v>
      </c>
      <c r="J7" s="63"/>
      <c r="K7" s="32" t="s">
        <v>26</v>
      </c>
      <c r="L7" s="62" t="s">
        <v>13</v>
      </c>
      <c r="M7" s="63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5" t="s">
        <v>14</v>
      </c>
      <c r="D20" s="66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7" t="s">
        <v>19</v>
      </c>
      <c r="C22" s="68"/>
      <c r="D22" s="69" t="s">
        <v>31</v>
      </c>
      <c r="E22" s="69"/>
      <c r="F22" s="69"/>
      <c r="G22" s="69"/>
      <c r="H22" s="10"/>
      <c r="I22" s="55" t="s">
        <v>15</v>
      </c>
      <c r="J22" s="4"/>
      <c r="K22" s="4"/>
      <c r="L22" s="19">
        <f>$G$20</f>
        <v>0</v>
      </c>
      <c r="M22" s="6"/>
      <c r="N22" s="57" t="s">
        <v>15</v>
      </c>
      <c r="O22" s="58">
        <f>$L$22/MAX($L$23,1)</f>
        <v>0</v>
      </c>
    </row>
    <row r="23" spans="2:15" x14ac:dyDescent="0.4">
      <c r="B23" s="68"/>
      <c r="C23" s="68"/>
      <c r="D23" s="64" t="s">
        <v>18</v>
      </c>
      <c r="E23" s="64"/>
      <c r="F23" s="64"/>
      <c r="G23" s="64"/>
      <c r="H23" s="5"/>
      <c r="I23" s="56"/>
      <c r="L23" s="1">
        <f>$E$20</f>
        <v>0</v>
      </c>
      <c r="M23" s="1"/>
      <c r="N23" s="56"/>
      <c r="O23" s="59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E6:F6"/>
    <mergeCell ref="E7:F7"/>
    <mergeCell ref="G6:H6"/>
    <mergeCell ref="D22:G22"/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2022-07-25T21:06:33Z</dcterms:modified>
</cp:coreProperties>
</file>