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W2009\MEC E 260 - 502 (77588) Ayranci\"/>
    </mc:Choice>
  </mc:AlternateContent>
  <xr:revisionPtr revIDLastSave="0" documentId="13_ncr:1_{666F6892-865E-4296-BE60-1D65ADC5727C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8" i="15"/>
  <c r="K13" i="15" s="1"/>
  <c r="I9" i="15"/>
  <c r="I10" i="15"/>
  <c r="I11" i="15"/>
  <c r="I12" i="15"/>
  <c r="I13" i="15"/>
  <c r="I14" i="15"/>
  <c r="I15" i="15"/>
  <c r="I16" i="15"/>
  <c r="K16" i="15"/>
  <c r="I17" i="15"/>
  <c r="I18" i="15"/>
  <c r="I19" i="15"/>
  <c r="O4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I13" i="13" l="1"/>
  <c r="I9" i="13"/>
  <c r="L23" i="13"/>
  <c r="K10" i="15"/>
  <c r="I9" i="14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3" l="1"/>
  <c r="K17" i="14"/>
  <c r="K9" i="14"/>
  <c r="K11" i="14"/>
  <c r="K15" i="14"/>
  <c r="I20" i="14"/>
  <c r="K10" i="14"/>
  <c r="K16" i="14"/>
  <c r="K13" i="14"/>
  <c r="K14" i="14"/>
  <c r="K12" i="14"/>
  <c r="K20" i="14" s="1"/>
  <c r="O27" i="14" s="1"/>
  <c r="K18" i="14"/>
  <c r="K19" i="14"/>
  <c r="K9" i="13"/>
  <c r="K15" i="13"/>
  <c r="K10" i="13"/>
  <c r="K13" i="13"/>
  <c r="K11" i="13"/>
  <c r="K17" i="13"/>
  <c r="K12" i="13"/>
  <c r="K18" i="13"/>
  <c r="K16" i="13"/>
  <c r="K8" i="13"/>
  <c r="K14" i="13"/>
  <c r="I20" i="13"/>
  <c r="K19" i="13"/>
  <c r="K20" i="13" l="1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<sst xmlns="http://schemas.openxmlformats.org/spreadsheetml/2006/main" count="260" uniqueCount="71">
  <si>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</si>
  <si>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</si>
  <si>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</si>
  <si>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</si>
  <si>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</si>
  <si>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</si>
  <si>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</si>
  <si>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</si>
  <si>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</si>
  <si>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</si>
  <si>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</si>
  <si>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</si>
  <si>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</si>
  <si>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</si>
  <si>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</si>
  <si>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</si>
  <si>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</si>
  <si>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</si>
  <si>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</si>
  <si>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</si>
  <si>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</si>
  <si>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</si>
  <si>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</si>
  <si>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</si>
  <si>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</si>
  <si>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</si>
  <si>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</si>
  <si>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</si>
  <si>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</si>
  <si>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</si>
  <si>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</si>
  <si>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</si>
  <si>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</si>
  <si>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</si>
  <si>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</si>
  <si>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</si>
  <si>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</si>
  <si>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</si>
  <si>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</si>
  <si>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</si>
  <si>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</si>
  <si>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</si>
  <si>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</si>
  <si>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</si>
  <si>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</si>
  <si>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</si>
  <si>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</si>
  <si>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</si>
  <si>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</si>
  <si>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</si>
  <si>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</si>
  <si>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</si>
  <si>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</si>
  <si>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</si>
  <si>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</si>
  <si>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</si>
  <si>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</si>
  <si>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</si>
  <si>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</si>
  <si>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</si>
  <si>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</si>
  <si>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</si>
  <si>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</si>
  <si>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</si>
  <si>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</si>
  <si>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</si>
  <si>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</si>
  <si>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</si>
  <si>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</si>
  <si>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Aryanci</t>
  </si>
  <si>
    <t>MECE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</si>
</sst>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3.125</c:v>
                </c:pt>
                <c:pt idx="9">
                  <c:v>14.0625</c:v>
                </c:pt>
                <c:pt idx="10">
                  <c:v>12.5</c:v>
                </c:pt>
                <c:pt idx="11">
                  <c:v>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 t="s">
        <v>66</v>
      </c>
      <c r="D4" s="57"/>
      <c r="E4" s="35" t="s">
        <v>43</v>
      </c>
      <c r="F4" s="58" t="s">
        <v>66</v>
      </c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O16" sqref="O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 t="s">
        <v>40</v>
      </c>
      <c r="C3" s="55"/>
      <c r="D3" s="55"/>
      <c r="E3" s="55"/>
      <c r="F3" s="56"/>
      <c r="G3" s="56"/>
      <c r="I3" s="3" t="s">
        <v>1</v>
      </c>
      <c r="L3" s="55" t="s">
        <v>69</v>
      </c>
      <c r="M3" s="55"/>
      <c r="N3" s="55"/>
      <c r="O3" s="55"/>
    </row>
    <row r="4" spans="1:15" x14ac:dyDescent="0.4">
      <c r="A4" s="3" t="s">
        <v>42</v>
      </c>
      <c r="B4" s="34"/>
      <c r="C4" s="57" t="s">
        <v>70</v>
      </c>
      <c r="D4" s="57"/>
      <c r="E4" s="35" t="s">
        <v>43</v>
      </c>
      <c r="F4" s="58" t="s">
        <v>68</v>
      </c>
      <c r="G4" s="59"/>
      <c r="I4" s="3" t="s">
        <v>32</v>
      </c>
      <c r="O4" s="36">
        <f>$E$20</f>
        <v>64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>
        <v>0</v>
      </c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0</v>
      </c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0</v>
      </c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15.625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10</v>
      </c>
      <c r="F12" s="12"/>
      <c r="G12" s="11">
        <f t="shared" si="0"/>
        <v>30</v>
      </c>
      <c r="H12" s="12"/>
      <c r="I12" s="42">
        <f t="shared" si="1"/>
        <v>15.625</v>
      </c>
      <c r="J12" s="7"/>
      <c r="K12" s="7">
        <f>SUM(I$8:I12)</f>
        <v>31.25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45.3125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54.6875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59.375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3.125</v>
      </c>
      <c r="J16" s="7"/>
      <c r="K16" s="7">
        <f>SUM(I$8:I16)</f>
        <v>62.5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9</v>
      </c>
      <c r="F17" s="13"/>
      <c r="G17" s="11">
        <f t="shared" si="0"/>
        <v>11.700000000000001</v>
      </c>
      <c r="H17" s="12"/>
      <c r="I17" s="42">
        <f t="shared" si="1"/>
        <v>14.0625</v>
      </c>
      <c r="J17" s="7"/>
      <c r="K17" s="7">
        <f>SUM(I$8:I17)</f>
        <v>76.5625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8</v>
      </c>
      <c r="F18" s="12"/>
      <c r="G18" s="11">
        <f t="shared" si="0"/>
        <v>8</v>
      </c>
      <c r="H18" s="12"/>
      <c r="I18" s="42">
        <f t="shared" si="1"/>
        <v>12.5</v>
      </c>
      <c r="J18" s="7"/>
      <c r="K18" s="7">
        <f>SUM(I$8:I18)</f>
        <v>89.0625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7</v>
      </c>
      <c r="F19" s="12"/>
      <c r="G19" s="11">
        <f t="shared" si="0"/>
        <v>0</v>
      </c>
      <c r="H19" s="12"/>
      <c r="I19" s="42">
        <f t="shared" si="1"/>
        <v>10.9375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64</v>
      </c>
      <c r="F20" s="22"/>
      <c r="G20" s="23">
        <f>SUM(G8:G19)</f>
        <v>130.19999999999999</v>
      </c>
      <c r="H20" s="22"/>
      <c r="I20" s="24">
        <f>SUM(I8:I19)</f>
        <v>100</v>
      </c>
      <c r="J20" s="25"/>
      <c r="K20" s="33">
        <f>FREQUENCY(K8:K19,K21)</f>
        <v>6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130.19999999999999</v>
      </c>
      <c r="M22" s="6"/>
      <c r="N22" s="62" t="s">
        <v>15</v>
      </c>
      <c r="O22" s="63">
        <f>$L$22/MAX($L$23,1)</f>
        <v>2.0343749999999998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64</v>
      </c>
      <c r="M23" s="1"/>
      <c r="N23" s="61"/>
      <c r="O23" s="64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C+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0</v>
      </c>
      <c r="M22" s="6"/>
      <c r="N22" s="62" t="s">
        <v>15</v>
      </c>
      <c r="O22" s="63">
        <f>$L$22/MAX($L$23,1)</f>
        <v>0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2022-07-21T15:50:25Z</dcterms:modified>
</cp:coreProperties>
</file>