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AC-UG 2021-2024\00_Grade_Approvals\Processing_Folders\Example\F2021\MEC E 260 - 502 (77588) Ayranci\"/>
    </mc:Choice>
  </mc:AlternateContent>
  <workbookProtection lockStructure="1"/>
  <bookViews>
    <workbookView xWindow="1980" yWindow="120" windowWidth="15180" windowHeight="8835" tabRatio="475" activeTab="2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62913"/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8" i="15"/>
  <c r="K13" i="15" s="1"/>
  <c r="I9" i="15"/>
  <c r="I10" i="15"/>
  <c r="K10" i="15"/>
  <c r="I11" i="15"/>
  <c r="I12" i="15"/>
  <c r="I13" i="15"/>
  <c r="I14" i="15"/>
  <c r="I15" i="15"/>
  <c r="I16" i="15"/>
  <c r="K16" i="15"/>
  <c r="I17" i="15"/>
  <c r="I18" i="15"/>
  <c r="I19" i="15"/>
  <c r="O4" i="15"/>
  <c r="L20" i="15"/>
  <c r="E20" i="13"/>
  <c r="I10" i="13" s="1"/>
  <c r="O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L23" i="13"/>
  <c r="I9" i="13"/>
  <c r="I13" i="13"/>
  <c r="I15" i="13"/>
  <c r="I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I9" i="14" l="1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O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7" i="14" l="1"/>
  <c r="K9" i="14"/>
  <c r="K11" i="14"/>
  <c r="K15" i="14"/>
  <c r="I20" i="14"/>
  <c r="K10" i="14"/>
  <c r="K16" i="14"/>
  <c r="K13" i="14"/>
  <c r="K14" i="14"/>
  <c r="K12" i="14"/>
  <c r="K20" i="14" s="1"/>
  <c r="O27" i="14" s="1"/>
  <c r="K18" i="14"/>
  <c r="K19" i="14"/>
  <c r="K9" i="13"/>
  <c r="K15" i="13"/>
  <c r="K10" i="13"/>
  <c r="K13" i="13"/>
  <c r="K11" i="13"/>
  <c r="K17" i="13"/>
  <c r="K12" i="13"/>
  <c r="K18" i="13"/>
  <c r="K16" i="13"/>
  <c r="K8" i="13"/>
  <c r="K20" i="13" s="1"/>
  <c r="O27" i="13" s="1"/>
  <c r="K14" i="13"/>
  <c r="I20" i="13"/>
  <c r="K19" i="13"/>
</calcChain>
</file>

<file path=xl/comments1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<sst xmlns="http://schemas.openxmlformats.org/spreadsheetml/2006/main" count="260" uniqueCount="71">
  <si>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</si>
  <si>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</si>
  <si>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</si>
  <si>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</si>
  <si>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</si>
  <si>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</si>
  <si>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</si>
  <si>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</si>
  <si>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</si>
  <si>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</si>
  <si>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</si>
  <si>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</si>
  <si>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</si>
  <si>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</si>
  <si>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</si>
  <si>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</si>
  <si>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</si>
  <si>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</si>
  <si>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</si>
  <si>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</si>
  <si>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</si>
  <si>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</si>
  <si>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</si>
  <si>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</si>
  <si>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</si>
  <si>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</si>
  <si>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</si>
  <si>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</si>
  <si>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</si>
  <si>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</si>
  <si>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</si>
  <si>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</si>
  <si>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</si>
  <si>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</si>
  <si>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</si>
  <si>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</si>
  <si>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</si>
  <si>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</si>
  <si>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</si>
  <si>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</si>
  <si>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</si>
  <si>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</si>
  <si>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</si>
  <si>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</si>
  <si>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</si>
  <si>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</si>
  <si>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</si>
  <si>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</si>
  <si>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</si>
  <si>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</si>
  <si>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</si>
  <si>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</si>
  <si>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</si>
  <si>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</si>
  <si>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</si>
  <si>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</si>
  <si>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</si>
  <si>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</si>
  <si>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</si>
  <si>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</si>
  <si>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</si>
  <si>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</si>
  <si>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</si>
  <si>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</si>
  <si>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</si>
  <si>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</si>
  <si>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</si>
  <si>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</si>
  <si>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</si>
  <si>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Aryanci</t>
  </si>
  <si>
    <t>MECE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</si>
</sst>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3.125</c:v>
                </c:pt>
                <c:pt idx="1">
                  <c:v>10.9375</c:v>
                </c:pt>
                <c:pt idx="2">
                  <c:v>14.0625</c:v>
                </c:pt>
                <c:pt idx="3">
                  <c:v>15.625</c:v>
                </c:pt>
                <c:pt idx="4">
                  <c:v>15.625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3.125</c:v>
                </c:pt>
                <c:pt idx="9">
                  <c:v>0</c:v>
                </c:pt>
                <c:pt idx="10">
                  <c:v>1.5625</c:v>
                </c:pt>
                <c:pt idx="11">
                  <c:v>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"/>
  <sheetViews>
    <sheetView workbookViewId="0">
      <selection activeCell="H18" sqref="H18"/>
    </sheetView>
  </sheetViews>
  <sheetFormatPr defaultRowHeight="12.75" x14ac:dyDescent="0.2"/>
  <sheetData>
    <row r="1" spans="1:1" x14ac:dyDescent="0.2">
      <c r="A1" s="21" t="s">
        <v>51</v>
      </c>
    </row>
    <row r="3" spans="1:1" x14ac:dyDescent="0.2">
      <c r="A3" t="s">
        <v>52</v>
      </c>
    </row>
    <row r="4" spans="1:1" x14ac:dyDescent="0.2">
      <c r="A4" t="s">
        <v>53</v>
      </c>
    </row>
    <row r="5" spans="1:1" x14ac:dyDescent="0.2">
      <c r="A5" t="s">
        <v>54</v>
      </c>
    </row>
    <row r="6" spans="1:1" x14ac:dyDescent="0.2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">
      <c r="A4" s="3" t="s">
        <v>42</v>
      </c>
      <c r="B4" s="34"/>
      <c r="C4" s="52" t="s">
        <v>66</v>
      </c>
      <c r="D4" s="52"/>
      <c r="E4" s="35" t="s">
        <v>43</v>
      </c>
      <c r="F4" s="53" t="s">
        <v>66</v>
      </c>
      <c r="G4" s="5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2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O28"/>
  <sheetViews>
    <sheetView tabSelected="1" workbookViewId="0">
      <selection activeCell="G20" sqref="G20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 t="s">
        <v>40</v>
      </c>
      <c r="C3" s="50"/>
      <c r="D3" s="50"/>
      <c r="E3" s="50"/>
      <c r="F3" s="51"/>
      <c r="G3" s="51"/>
      <c r="I3" s="3" t="s">
        <v>1</v>
      </c>
      <c r="L3" s="50" t="s">
        <v>69</v>
      </c>
      <c r="M3" s="50"/>
      <c r="N3" s="50"/>
      <c r="O3" s="50"/>
    </row>
    <row r="4" spans="1:15" x14ac:dyDescent="0.2">
      <c r="A4" s="3" t="s">
        <v>42</v>
      </c>
      <c r="B4" s="34"/>
      <c r="C4" s="52" t="s">
        <v>70</v>
      </c>
      <c r="D4" s="52"/>
      <c r="E4" s="35" t="s">
        <v>43</v>
      </c>
      <c r="F4" s="53" t="s">
        <v>68</v>
      </c>
      <c r="G4" s="54"/>
      <c r="I4" s="3" t="s">
        <v>32</v>
      </c>
      <c r="O4" s="36">
        <f>$E$20</f>
        <v>64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>
        <v>2</v>
      </c>
      <c r="F8" s="12"/>
      <c r="G8" s="11">
        <f t="shared" ref="G8:G19" si="0">D8*E8</f>
        <v>8</v>
      </c>
      <c r="H8" s="12"/>
      <c r="I8" s="42">
        <f t="shared" ref="I8:I19" si="1">E8/MAX($E$20,1)*100</f>
        <v>3.125</v>
      </c>
      <c r="J8" s="7"/>
      <c r="K8" s="7">
        <f>SUM(I$8:I8)</f>
        <v>3.125</v>
      </c>
      <c r="L8" s="45">
        <v>5</v>
      </c>
      <c r="M8" s="14"/>
    </row>
    <row r="9" spans="1:15" ht="14.1" customHeight="1" x14ac:dyDescent="0.2">
      <c r="C9" s="9" t="s">
        <v>5</v>
      </c>
      <c r="D9" s="17">
        <v>4</v>
      </c>
      <c r="E9" s="39">
        <v>7</v>
      </c>
      <c r="F9" s="13"/>
      <c r="G9" s="11">
        <f t="shared" si="0"/>
        <v>28</v>
      </c>
      <c r="H9" s="12"/>
      <c r="I9" s="42">
        <f t="shared" si="1"/>
        <v>10.9375</v>
      </c>
      <c r="J9" s="7"/>
      <c r="K9" s="7">
        <f>SUM(I$8:I9)</f>
        <v>14.0625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>
        <v>9</v>
      </c>
      <c r="F10" s="12"/>
      <c r="G10" s="11">
        <f t="shared" si="0"/>
        <v>33.300000000000004</v>
      </c>
      <c r="H10" s="12"/>
      <c r="I10" s="42">
        <f t="shared" si="1"/>
        <v>14.0625</v>
      </c>
      <c r="J10" s="7"/>
      <c r="K10" s="7">
        <f>SUM(I$8:I10)</f>
        <v>28.125</v>
      </c>
      <c r="L10" s="45">
        <v>12</v>
      </c>
      <c r="M10" s="14"/>
    </row>
    <row r="11" spans="1:15" ht="14.1" customHeight="1" x14ac:dyDescent="0.2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43.75</v>
      </c>
      <c r="L11" s="46">
        <v>15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>
        <v>10</v>
      </c>
      <c r="F12" s="12"/>
      <c r="G12" s="11">
        <f t="shared" si="0"/>
        <v>30</v>
      </c>
      <c r="H12" s="12"/>
      <c r="I12" s="42">
        <f t="shared" si="1"/>
        <v>15.625</v>
      </c>
      <c r="J12" s="7"/>
      <c r="K12" s="7">
        <f>SUM(I$8:I12)</f>
        <v>59.375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73.4375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82.8125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87.5</v>
      </c>
      <c r="L15" s="46">
        <v>8</v>
      </c>
      <c r="M15" s="15"/>
    </row>
    <row r="16" spans="1:15" ht="14.1" customHeight="1" x14ac:dyDescent="0.2">
      <c r="C16" s="8" t="s">
        <v>24</v>
      </c>
      <c r="D16" s="16">
        <v>1.7</v>
      </c>
      <c r="E16" s="38">
        <v>2</v>
      </c>
      <c r="F16" s="12"/>
      <c r="G16" s="11">
        <f t="shared" si="0"/>
        <v>3.4</v>
      </c>
      <c r="H16" s="12"/>
      <c r="I16" s="42">
        <f t="shared" si="1"/>
        <v>3.125</v>
      </c>
      <c r="J16" s="7"/>
      <c r="K16" s="7">
        <f>SUM(I$8:I16)</f>
        <v>90.625</v>
      </c>
      <c r="L16" s="45">
        <v>5</v>
      </c>
      <c r="M16" s="14"/>
    </row>
    <row r="17" spans="2:15" ht="14.1" customHeight="1" x14ac:dyDescent="0.2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90.625</v>
      </c>
      <c r="L17" s="46">
        <v>3</v>
      </c>
      <c r="M17" s="15"/>
    </row>
    <row r="18" spans="2:15" ht="14.1" customHeight="1" x14ac:dyDescent="0.2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1.5625</v>
      </c>
      <c r="J18" s="7"/>
      <c r="K18" s="7">
        <f>SUM(I$8:I18)</f>
        <v>92.1875</v>
      </c>
      <c r="L18" s="45">
        <v>2</v>
      </c>
      <c r="M18" s="14"/>
    </row>
    <row r="19" spans="2:15" ht="14.1" customHeight="1" x14ac:dyDescent="0.2">
      <c r="C19" s="8" t="s">
        <v>11</v>
      </c>
      <c r="D19" s="16">
        <v>0</v>
      </c>
      <c r="E19" s="38">
        <v>5</v>
      </c>
      <c r="F19" s="12"/>
      <c r="G19" s="11">
        <f t="shared" si="0"/>
        <v>0</v>
      </c>
      <c r="H19" s="12"/>
      <c r="I19" s="42">
        <f t="shared" si="1"/>
        <v>7.8125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64</v>
      </c>
      <c r="F20" s="22"/>
      <c r="G20" s="23">
        <f>SUM(G8:G19)</f>
        <v>180.80000000000004</v>
      </c>
      <c r="H20" s="22"/>
      <c r="I20" s="24">
        <f>SUM(I8:I19)</f>
        <v>100</v>
      </c>
      <c r="J20" s="25"/>
      <c r="K20" s="33">
        <f>FREQUENCY(K8:K19,K21)</f>
        <v>4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180.80000000000004</v>
      </c>
      <c r="M22" s="6"/>
      <c r="N22" s="57" t="s">
        <v>15</v>
      </c>
      <c r="O22" s="58">
        <f>$L$22/MAX($L$23,1)</f>
        <v>2.8250000000000006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64</v>
      </c>
      <c r="M23" s="1"/>
      <c r="N23" s="56"/>
      <c r="O23" s="59"/>
    </row>
    <row r="24" spans="2:15" x14ac:dyDescent="0.2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 xml:space="preserve">B </v>
      </c>
    </row>
    <row r="28" spans="2:15" x14ac:dyDescent="0.2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28"/>
  <sheetViews>
    <sheetView workbookViewId="0">
      <selection activeCell="P20" sqref="P20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2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28"/>
  <sheetViews>
    <sheetView workbookViewId="0">
      <selection activeCell="R16" sqref="R16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21" t="s">
        <v>62</v>
      </c>
    </row>
    <row r="3" spans="1:15" x14ac:dyDescent="0.2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2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2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2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2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2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2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2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2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2">
      <c r="C20" s="65" t="s">
        <v>14</v>
      </c>
      <c r="D20" s="66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0</v>
      </c>
      <c r="M22" s="6"/>
      <c r="N22" s="57" t="s">
        <v>15</v>
      </c>
      <c r="O22" s="58">
        <f>$L$22/MAX($L$23,1)</f>
        <v>0</v>
      </c>
    </row>
    <row r="23" spans="2:15" x14ac:dyDescent="0.2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2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2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8"/>
  <sheetViews>
    <sheetView workbookViewId="0"/>
  </sheetViews>
  <sheetFormatPr defaultRowHeight="12.75" x14ac:dyDescent="0.2"/>
  <cols>
    <col min="5" max="5" width="10.42578125" bestFit="1" customWidth="1"/>
  </cols>
  <sheetData>
    <row r="1" spans="1:9" x14ac:dyDescent="0.2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2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2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2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2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2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2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2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2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2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2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2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2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2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2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2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David Nobes</cp:lastModifiedBy>
  <cp:lastPrinted>2004-02-28T18:24:25Z</cp:lastPrinted>
  <dcterms:created xsi:type="dcterms:W3CDTF">2003-10-15T21:58:56Z</dcterms:created>
  <dcterms:modified xsi:type="dcterms:W3CDTF">2022-06-03T19:47:11Z</dcterms:modified>
</cp:coreProperties>
</file>