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 Steele\Dropbox\PhD ODU\Publications\D17O Methods Paper\"/>
    </mc:Choice>
  </mc:AlternateContent>
  <xr:revisionPtr revIDLastSave="0" documentId="13_ncr:1_{ED9CB756-9555-4E97-A3BD-61B58046F3C1}" xr6:coauthVersionLast="47" xr6:coauthVersionMax="47" xr10:uidLastSave="{00000000-0000-0000-0000-000000000000}"/>
  <bookViews>
    <workbookView xWindow="-108" yWindow="-108" windowWidth="23256" windowHeight="12456" xr2:uid="{8BAAFDCC-F3E7-459A-8DE5-1740A139C5EA}"/>
  </bookViews>
  <sheets>
    <sheet name="Data" sheetId="1" r:id="rId1"/>
  </sheets>
  <definedNames>
    <definedName name="_xlnm._FilterDatabase" localSheetId="0" hidden="1">Data!$A$1:$H$292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8" i="1" l="1"/>
  <c r="G178" i="1"/>
  <c r="F178" i="1"/>
  <c r="E178" i="1"/>
  <c r="D178" i="1"/>
  <c r="H177" i="1"/>
  <c r="G177" i="1"/>
  <c r="F177" i="1"/>
  <c r="E177" i="1"/>
  <c r="D177" i="1"/>
  <c r="H176" i="1"/>
  <c r="G176" i="1"/>
  <c r="F176" i="1"/>
  <c r="E176" i="1"/>
  <c r="D176" i="1"/>
  <c r="H287" i="1"/>
  <c r="G287" i="1"/>
  <c r="F287" i="1"/>
  <c r="E287" i="1"/>
  <c r="D287" i="1"/>
  <c r="H286" i="1"/>
  <c r="G286" i="1"/>
  <c r="F286" i="1"/>
  <c r="E286" i="1"/>
  <c r="D286" i="1"/>
  <c r="H285" i="1"/>
  <c r="G285" i="1"/>
  <c r="F285" i="1"/>
  <c r="E285" i="1"/>
  <c r="D285" i="1"/>
  <c r="H265" i="1"/>
  <c r="G265" i="1"/>
  <c r="F265" i="1"/>
  <c r="E265" i="1"/>
  <c r="D265" i="1"/>
  <c r="H264" i="1"/>
  <c r="G264" i="1"/>
  <c r="F264" i="1"/>
  <c r="E264" i="1"/>
  <c r="D264" i="1"/>
  <c r="H263" i="1"/>
  <c r="G263" i="1"/>
  <c r="F263" i="1"/>
  <c r="E263" i="1"/>
  <c r="D263" i="1"/>
  <c r="D225" i="1"/>
  <c r="E225" i="1"/>
  <c r="F225" i="1"/>
  <c r="G225" i="1"/>
  <c r="H225" i="1"/>
  <c r="H203" i="1"/>
  <c r="G203" i="1"/>
  <c r="F203" i="1"/>
  <c r="E203" i="1"/>
  <c r="D203" i="1"/>
  <c r="H202" i="1"/>
  <c r="G202" i="1"/>
  <c r="F202" i="1"/>
  <c r="E202" i="1"/>
  <c r="D202" i="1"/>
  <c r="H201" i="1"/>
  <c r="G201" i="1"/>
  <c r="F201" i="1"/>
  <c r="E201" i="1"/>
  <c r="D201" i="1"/>
  <c r="H227" i="1"/>
  <c r="G227" i="1"/>
  <c r="F227" i="1"/>
  <c r="E227" i="1"/>
  <c r="D227" i="1"/>
  <c r="H226" i="1"/>
  <c r="G226" i="1"/>
  <c r="F226" i="1"/>
  <c r="E226" i="1"/>
  <c r="D226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D138" i="1"/>
  <c r="D137" i="1"/>
  <c r="D136" i="1"/>
  <c r="E85" i="1"/>
  <c r="F85" i="1"/>
  <c r="G85" i="1"/>
  <c r="H85" i="1"/>
  <c r="D85" i="1"/>
  <c r="E91" i="1"/>
  <c r="F91" i="1"/>
  <c r="G91" i="1"/>
  <c r="H91" i="1"/>
  <c r="D91" i="1"/>
  <c r="E99" i="1"/>
  <c r="F99" i="1"/>
  <c r="G99" i="1"/>
  <c r="H99" i="1"/>
  <c r="D99" i="1"/>
  <c r="E108" i="1"/>
  <c r="F108" i="1"/>
  <c r="G108" i="1"/>
  <c r="H108" i="1"/>
  <c r="D108" i="1"/>
  <c r="E118" i="1"/>
  <c r="F118" i="1"/>
  <c r="G118" i="1"/>
  <c r="H118" i="1"/>
  <c r="D118" i="1"/>
  <c r="E126" i="1"/>
  <c r="F126" i="1"/>
  <c r="G126" i="1"/>
  <c r="H126" i="1"/>
  <c r="D126" i="1"/>
  <c r="E131" i="1"/>
  <c r="F131" i="1"/>
  <c r="G131" i="1"/>
  <c r="H131" i="1"/>
  <c r="D131" i="1"/>
  <c r="E148" i="1"/>
  <c r="F148" i="1"/>
  <c r="G148" i="1"/>
  <c r="H148" i="1"/>
  <c r="D148" i="1"/>
  <c r="E157" i="1"/>
  <c r="F157" i="1"/>
  <c r="G157" i="1"/>
  <c r="H157" i="1"/>
  <c r="D157" i="1"/>
  <c r="E163" i="1"/>
  <c r="F163" i="1"/>
  <c r="G163" i="1"/>
  <c r="D163" i="1"/>
  <c r="E171" i="1"/>
  <c r="F171" i="1"/>
  <c r="G171" i="1"/>
  <c r="H171" i="1"/>
  <c r="D171" i="1"/>
  <c r="E185" i="1"/>
  <c r="F185" i="1"/>
  <c r="G185" i="1"/>
  <c r="H185" i="1"/>
  <c r="D185" i="1"/>
  <c r="E194" i="1"/>
  <c r="F194" i="1"/>
  <c r="G194" i="1"/>
  <c r="H194" i="1"/>
  <c r="D194" i="1"/>
  <c r="E210" i="1"/>
  <c r="F210" i="1"/>
  <c r="G210" i="1"/>
  <c r="H210" i="1"/>
  <c r="D210" i="1"/>
  <c r="E219" i="1"/>
  <c r="F219" i="1"/>
  <c r="G219" i="1"/>
  <c r="H219" i="1"/>
  <c r="D219" i="1"/>
  <c r="D220" i="1"/>
  <c r="E233" i="1"/>
  <c r="F233" i="1"/>
  <c r="G233" i="1"/>
  <c r="H233" i="1"/>
  <c r="D233" i="1"/>
  <c r="E240" i="1"/>
  <c r="F240" i="1"/>
  <c r="G240" i="1"/>
  <c r="H240" i="1"/>
  <c r="D240" i="1"/>
  <c r="E250" i="1"/>
  <c r="F250" i="1"/>
  <c r="G250" i="1"/>
  <c r="H250" i="1"/>
  <c r="D250" i="1"/>
  <c r="E258" i="1"/>
  <c r="F258" i="1"/>
  <c r="G258" i="1"/>
  <c r="H258" i="1"/>
  <c r="D258" i="1"/>
  <c r="E271" i="1"/>
  <c r="F271" i="1"/>
  <c r="G271" i="1"/>
  <c r="H271" i="1"/>
  <c r="D271" i="1"/>
  <c r="E280" i="1"/>
  <c r="F280" i="1"/>
  <c r="G280" i="1"/>
  <c r="H280" i="1"/>
  <c r="D280" i="1"/>
  <c r="E281" i="1"/>
  <c r="F281" i="1"/>
  <c r="G281" i="1"/>
  <c r="H281" i="1"/>
  <c r="D281" i="1"/>
  <c r="E272" i="1"/>
  <c r="F272" i="1"/>
  <c r="G272" i="1"/>
  <c r="H272" i="1"/>
  <c r="D272" i="1"/>
  <c r="E259" i="1"/>
  <c r="F259" i="1"/>
  <c r="G259" i="1"/>
  <c r="H259" i="1"/>
  <c r="D259" i="1"/>
  <c r="E251" i="1"/>
  <c r="F251" i="1"/>
  <c r="G251" i="1"/>
  <c r="H251" i="1"/>
  <c r="D251" i="1"/>
  <c r="E241" i="1"/>
  <c r="F241" i="1"/>
  <c r="G241" i="1"/>
  <c r="H241" i="1"/>
  <c r="D241" i="1"/>
  <c r="E234" i="1"/>
  <c r="F234" i="1"/>
  <c r="G234" i="1"/>
  <c r="H234" i="1"/>
  <c r="D234" i="1"/>
  <c r="E220" i="1"/>
  <c r="F220" i="1"/>
  <c r="G220" i="1"/>
  <c r="H220" i="1"/>
  <c r="E211" i="1"/>
  <c r="F211" i="1"/>
  <c r="G211" i="1"/>
  <c r="H211" i="1"/>
  <c r="D211" i="1"/>
  <c r="E195" i="1"/>
  <c r="F195" i="1"/>
  <c r="G195" i="1"/>
  <c r="H195" i="1"/>
  <c r="D195" i="1"/>
  <c r="E186" i="1"/>
  <c r="F186" i="1"/>
  <c r="G186" i="1"/>
  <c r="H186" i="1"/>
  <c r="D186" i="1"/>
  <c r="E172" i="1"/>
  <c r="F172" i="1"/>
  <c r="G172" i="1"/>
  <c r="H172" i="1"/>
  <c r="D172" i="1"/>
  <c r="E164" i="1"/>
  <c r="F164" i="1"/>
  <c r="G164" i="1"/>
  <c r="D164" i="1"/>
  <c r="E158" i="1"/>
  <c r="F158" i="1"/>
  <c r="G158" i="1"/>
  <c r="H158" i="1"/>
  <c r="D158" i="1"/>
  <c r="E149" i="1"/>
  <c r="F149" i="1"/>
  <c r="G149" i="1"/>
  <c r="H149" i="1"/>
  <c r="D149" i="1"/>
  <c r="E132" i="1"/>
  <c r="F132" i="1"/>
  <c r="G132" i="1"/>
  <c r="H132" i="1"/>
  <c r="D132" i="1"/>
  <c r="E127" i="1"/>
  <c r="F127" i="1"/>
  <c r="G127" i="1"/>
  <c r="H127" i="1"/>
  <c r="D127" i="1"/>
  <c r="E119" i="1"/>
  <c r="F119" i="1"/>
  <c r="G119" i="1"/>
  <c r="H119" i="1"/>
  <c r="D119" i="1"/>
  <c r="E109" i="1"/>
  <c r="F109" i="1"/>
  <c r="G109" i="1"/>
  <c r="H109" i="1"/>
  <c r="E100" i="1"/>
  <c r="F100" i="1"/>
  <c r="G100" i="1"/>
  <c r="H100" i="1"/>
  <c r="D109" i="1"/>
  <c r="D100" i="1"/>
  <c r="E92" i="1"/>
  <c r="F92" i="1"/>
  <c r="G92" i="1"/>
  <c r="H92" i="1"/>
  <c r="E86" i="1"/>
  <c r="F86" i="1"/>
  <c r="G86" i="1"/>
  <c r="H86" i="1"/>
  <c r="D92" i="1"/>
  <c r="D86" i="1"/>
  <c r="E76" i="1"/>
  <c r="F76" i="1"/>
  <c r="G76" i="1"/>
  <c r="H76" i="1"/>
  <c r="D76" i="1"/>
  <c r="E71" i="1"/>
  <c r="F71" i="1"/>
  <c r="G71" i="1"/>
  <c r="H71" i="1"/>
  <c r="D71" i="1"/>
  <c r="E61" i="1"/>
  <c r="F61" i="1"/>
  <c r="G61" i="1"/>
  <c r="H61" i="1"/>
  <c r="D61" i="1"/>
  <c r="E77" i="1"/>
  <c r="F77" i="1"/>
  <c r="G77" i="1"/>
  <c r="H77" i="1"/>
  <c r="D77" i="1"/>
  <c r="E72" i="1"/>
  <c r="F72" i="1"/>
  <c r="G72" i="1"/>
  <c r="H72" i="1"/>
  <c r="D72" i="1"/>
  <c r="E62" i="1"/>
  <c r="F62" i="1"/>
  <c r="G62" i="1"/>
  <c r="H62" i="1"/>
  <c r="D62" i="1"/>
  <c r="E55" i="1"/>
  <c r="F55" i="1"/>
  <c r="G55" i="1"/>
  <c r="H55" i="1"/>
  <c r="D55" i="1"/>
  <c r="E47" i="1"/>
  <c r="F47" i="1"/>
  <c r="G47" i="1"/>
  <c r="H47" i="1"/>
  <c r="D47" i="1"/>
  <c r="E38" i="1"/>
  <c r="F38" i="1"/>
  <c r="G38" i="1"/>
  <c r="H38" i="1"/>
  <c r="D38" i="1"/>
  <c r="E56" i="1"/>
  <c r="F56" i="1"/>
  <c r="G56" i="1"/>
  <c r="H56" i="1"/>
  <c r="D56" i="1"/>
  <c r="E48" i="1"/>
  <c r="F48" i="1"/>
  <c r="G48" i="1"/>
  <c r="H48" i="1"/>
  <c r="D48" i="1"/>
  <c r="E39" i="1"/>
  <c r="F39" i="1"/>
  <c r="G39" i="1"/>
  <c r="H39" i="1"/>
  <c r="D39" i="1"/>
  <c r="E33" i="1"/>
  <c r="F33" i="1"/>
  <c r="G33" i="1"/>
  <c r="H33" i="1"/>
  <c r="E34" i="1"/>
  <c r="F34" i="1"/>
  <c r="G34" i="1"/>
  <c r="H34" i="1"/>
  <c r="D33" i="1"/>
  <c r="D34" i="1"/>
  <c r="E26" i="1"/>
  <c r="F26" i="1"/>
  <c r="G26" i="1"/>
  <c r="H26" i="1"/>
  <c r="E27" i="1"/>
  <c r="F27" i="1"/>
  <c r="G27" i="1"/>
  <c r="H27" i="1"/>
  <c r="D26" i="1"/>
  <c r="D27" i="1"/>
  <c r="E18" i="1"/>
  <c r="F18" i="1"/>
  <c r="G18" i="1"/>
  <c r="H18" i="1"/>
  <c r="D18" i="1"/>
  <c r="H19" i="1"/>
  <c r="E19" i="1"/>
  <c r="F19" i="1"/>
  <c r="G19" i="1"/>
  <c r="D19" i="1"/>
  <c r="E13" i="1"/>
  <c r="F13" i="1"/>
  <c r="G13" i="1"/>
  <c r="H13" i="1"/>
  <c r="D13" i="1"/>
  <c r="E12" i="1"/>
  <c r="F12" i="1"/>
  <c r="G12" i="1"/>
  <c r="H12" i="1"/>
  <c r="D12" i="1"/>
  <c r="D8" i="1"/>
  <c r="D7" i="1"/>
  <c r="E8" i="1"/>
  <c r="E7" i="1"/>
  <c r="F8" i="1"/>
  <c r="F7" i="1"/>
  <c r="G8" i="1"/>
  <c r="G7" i="1"/>
  <c r="H8" i="1"/>
  <c r="H7" i="1"/>
  <c r="G162" i="1"/>
  <c r="F162" i="1"/>
  <c r="E162" i="1"/>
  <c r="D162" i="1"/>
  <c r="H11" i="1"/>
  <c r="G11" i="1"/>
  <c r="F11" i="1"/>
  <c r="E11" i="1"/>
  <c r="D11" i="1"/>
  <c r="H164" i="1" l="1"/>
  <c r="H163" i="1"/>
  <c r="H162" i="1"/>
  <c r="G291" i="1"/>
  <c r="F291" i="1"/>
  <c r="D291" i="1"/>
  <c r="E291" i="1"/>
  <c r="H170" i="1"/>
  <c r="G170" i="1"/>
  <c r="F170" i="1"/>
  <c r="E170" i="1"/>
  <c r="D170" i="1"/>
  <c r="H232" i="1"/>
  <c r="G232" i="1"/>
  <c r="F232" i="1"/>
  <c r="E232" i="1"/>
  <c r="D232" i="1"/>
  <c r="H37" i="1"/>
  <c r="G37" i="1"/>
  <c r="F37" i="1"/>
  <c r="E37" i="1"/>
  <c r="D37" i="1"/>
  <c r="H17" i="1"/>
  <c r="E17" i="1"/>
  <c r="F17" i="1"/>
  <c r="G17" i="1"/>
  <c r="D17" i="1"/>
  <c r="H291" i="1" l="1"/>
  <c r="E239" i="1"/>
  <c r="F239" i="1"/>
  <c r="G239" i="1"/>
  <c r="H239" i="1"/>
  <c r="D239" i="1"/>
  <c r="G147" i="1"/>
  <c r="D32" i="1"/>
  <c r="H32" i="1"/>
  <c r="G32" i="1"/>
  <c r="F32" i="1"/>
  <c r="E32" i="1"/>
  <c r="H209" i="1" l="1"/>
  <c r="G209" i="1"/>
  <c r="F209" i="1"/>
  <c r="E209" i="1"/>
  <c r="D209" i="1"/>
  <c r="D130" i="1" l="1"/>
  <c r="H130" i="1"/>
  <c r="G130" i="1"/>
  <c r="F130" i="1"/>
  <c r="E130" i="1"/>
  <c r="H25" i="1"/>
  <c r="G25" i="1"/>
  <c r="F25" i="1"/>
  <c r="E25" i="1"/>
  <c r="D25" i="1"/>
  <c r="H6" i="1"/>
  <c r="G6" i="1"/>
  <c r="F6" i="1"/>
  <c r="E6" i="1"/>
  <c r="D6" i="1"/>
  <c r="H156" i="1"/>
  <c r="G156" i="1"/>
  <c r="F156" i="1"/>
  <c r="E156" i="1"/>
  <c r="D156" i="1"/>
  <c r="H125" i="1"/>
  <c r="G125" i="1"/>
  <c r="F125" i="1"/>
  <c r="E125" i="1"/>
  <c r="D125" i="1"/>
  <c r="H60" i="1" l="1"/>
  <c r="H46" i="1"/>
  <c r="G46" i="1"/>
  <c r="F46" i="1"/>
  <c r="E46" i="1"/>
  <c r="D46" i="1"/>
  <c r="H90" i="1" l="1"/>
  <c r="G90" i="1"/>
  <c r="D90" i="1"/>
  <c r="E90" i="1"/>
  <c r="F90" i="1"/>
  <c r="H117" i="1" l="1"/>
  <c r="G117" i="1"/>
  <c r="F117" i="1"/>
  <c r="E117" i="1"/>
  <c r="D117" i="1"/>
  <c r="H279" i="1"/>
  <c r="G279" i="1"/>
  <c r="F279" i="1"/>
  <c r="E279" i="1"/>
  <c r="D279" i="1"/>
  <c r="H249" i="1"/>
  <c r="G249" i="1"/>
  <c r="F249" i="1"/>
  <c r="E249" i="1"/>
  <c r="D249" i="1"/>
  <c r="D54" i="1" l="1"/>
  <c r="D270" i="1"/>
  <c r="H84" i="1"/>
  <c r="G84" i="1"/>
  <c r="F84" i="1"/>
  <c r="E84" i="1"/>
  <c r="D84" i="1"/>
  <c r="H70" i="1"/>
  <c r="G70" i="1"/>
  <c r="F70" i="1"/>
  <c r="E70" i="1"/>
  <c r="D70" i="1"/>
  <c r="H257" i="1"/>
  <c r="G257" i="1"/>
  <c r="F257" i="1"/>
  <c r="E257" i="1"/>
  <c r="D257" i="1"/>
  <c r="H218" i="1"/>
  <c r="G218" i="1"/>
  <c r="F218" i="1"/>
  <c r="E218" i="1"/>
  <c r="D218" i="1"/>
  <c r="H193" i="1"/>
  <c r="G193" i="1"/>
  <c r="F193" i="1"/>
  <c r="E193" i="1"/>
  <c r="D193" i="1"/>
  <c r="H270" i="1"/>
  <c r="G270" i="1"/>
  <c r="F270" i="1"/>
  <c r="E270" i="1"/>
  <c r="H147" i="1"/>
  <c r="F147" i="1"/>
  <c r="E147" i="1"/>
  <c r="D147" i="1"/>
  <c r="H107" i="1"/>
  <c r="G107" i="1"/>
  <c r="F107" i="1"/>
  <c r="E107" i="1"/>
  <c r="D107" i="1"/>
  <c r="H54" i="1"/>
  <c r="G54" i="1"/>
  <c r="F54" i="1"/>
  <c r="E54" i="1"/>
  <c r="H98" i="1"/>
  <c r="G98" i="1"/>
  <c r="F98" i="1"/>
  <c r="E98" i="1"/>
  <c r="D98" i="1"/>
  <c r="E60" i="1"/>
  <c r="D60" i="1"/>
  <c r="F60" i="1"/>
  <c r="G60" i="1"/>
  <c r="H75" i="1"/>
  <c r="G75" i="1"/>
  <c r="F75" i="1"/>
  <c r="E75" i="1"/>
  <c r="D75" i="1"/>
  <c r="H184" i="1"/>
  <c r="G184" i="1"/>
  <c r="F184" i="1"/>
  <c r="E184" i="1"/>
  <c r="D184" i="1"/>
</calcChain>
</file>

<file path=xl/sharedStrings.xml><?xml version="1.0" encoding="utf-8"?>
<sst xmlns="http://schemas.openxmlformats.org/spreadsheetml/2006/main" count="334" uniqueCount="222">
  <si>
    <t>Date</t>
  </si>
  <si>
    <t>d17O</t>
  </si>
  <si>
    <t>d18O</t>
  </si>
  <si>
    <t>2H</t>
  </si>
  <si>
    <t>D-Excess</t>
  </si>
  <si>
    <t>D17O</t>
  </si>
  <si>
    <t>Averages</t>
  </si>
  <si>
    <t>SD</t>
  </si>
  <si>
    <t>SE</t>
  </si>
  <si>
    <t>Overall SD</t>
  </si>
  <si>
    <t>Expected Benchmarks</t>
  </si>
  <si>
    <t>Sample_1</t>
  </si>
  <si>
    <t>Sample_4</t>
  </si>
  <si>
    <t>Sample_2</t>
  </si>
  <si>
    <t>Sample_6</t>
  </si>
  <si>
    <t>Sample_9</t>
  </si>
  <si>
    <t>Sample_5</t>
  </si>
  <si>
    <t>Sample_8</t>
  </si>
  <si>
    <t>Sample_3</t>
  </si>
  <si>
    <t>Sample_7</t>
  </si>
  <si>
    <t>Sample_10</t>
  </si>
  <si>
    <t>Sample_11</t>
  </si>
  <si>
    <t>Sample_12</t>
  </si>
  <si>
    <t>Sample_13</t>
  </si>
  <si>
    <t>Sample_14</t>
  </si>
  <si>
    <t>Sample_15</t>
  </si>
  <si>
    <t>Sample_16</t>
  </si>
  <si>
    <t>Sample_17</t>
  </si>
  <si>
    <t>Sample_18</t>
  </si>
  <si>
    <t>Sample_19</t>
  </si>
  <si>
    <t>Sample_20</t>
  </si>
  <si>
    <t>Sample_21</t>
  </si>
  <si>
    <t>Sample_22</t>
  </si>
  <si>
    <t>Sample_23</t>
  </si>
  <si>
    <t>Sample_24</t>
  </si>
  <si>
    <t>Sample_25</t>
  </si>
  <si>
    <t>Sample_26</t>
  </si>
  <si>
    <t>Sample_27</t>
  </si>
  <si>
    <t>Sample_28</t>
  </si>
  <si>
    <t>Sample_29</t>
  </si>
  <si>
    <t>Sample_30</t>
  </si>
  <si>
    <t>Sample_31</t>
  </si>
  <si>
    <t>Sample_32</t>
  </si>
  <si>
    <t>Sample_33</t>
  </si>
  <si>
    <t>Sample_34</t>
  </si>
  <si>
    <t>Sample_35</t>
  </si>
  <si>
    <t>Sample_36</t>
  </si>
  <si>
    <t>Sample_37</t>
  </si>
  <si>
    <t>Sample_38</t>
  </si>
  <si>
    <t>Sample_1_05</t>
  </si>
  <si>
    <t>Sample_1_06</t>
  </si>
  <si>
    <t>Sample_1_02</t>
  </si>
  <si>
    <t>Sample_1_03</t>
  </si>
  <si>
    <t>SampleID &amp; Distillation #</t>
  </si>
  <si>
    <t>Sample_2_10</t>
  </si>
  <si>
    <t>Sample_2_13</t>
  </si>
  <si>
    <t>Sample_3_04</t>
  </si>
  <si>
    <t>Sample_3_01</t>
  </si>
  <si>
    <t>Sample_3_05</t>
  </si>
  <si>
    <t>Sample_4_01</t>
  </si>
  <si>
    <t>Sample_4_03</t>
  </si>
  <si>
    <t>Sample_4_04</t>
  </si>
  <si>
    <t>Sample_4_06</t>
  </si>
  <si>
    <t>Sample_4_02</t>
  </si>
  <si>
    <t>Sample_5_02</t>
  </si>
  <si>
    <t>Sample_5_05</t>
  </si>
  <si>
    <t>Sample_5_06</t>
  </si>
  <si>
    <t>Sample_5_04</t>
  </si>
  <si>
    <t>Sample_6_09</t>
  </si>
  <si>
    <t>Sample_6_08</t>
  </si>
  <si>
    <t>Sample_7_03</t>
  </si>
  <si>
    <t>Sample_7_05</t>
  </si>
  <si>
    <t>Sample_7_08</t>
  </si>
  <si>
    <t>Sample_7_01</t>
  </si>
  <si>
    <t>Sample_7_02</t>
  </si>
  <si>
    <t>Sample_7_09</t>
  </si>
  <si>
    <t>Sample_8_02</t>
  </si>
  <si>
    <t>Sample_8_03</t>
  </si>
  <si>
    <t>Sample_8_04</t>
  </si>
  <si>
    <t>Sample_8_06</t>
  </si>
  <si>
    <t>Sample_8_07</t>
  </si>
  <si>
    <t>Sample_9_03</t>
  </si>
  <si>
    <t>Sample_9_04</t>
  </si>
  <si>
    <t>Sample_9_05</t>
  </si>
  <si>
    <t>Sample_10_01</t>
  </si>
  <si>
    <t>Sample_10_02</t>
  </si>
  <si>
    <t>Sample_10_03</t>
  </si>
  <si>
    <t>Sample_10_04</t>
  </si>
  <si>
    <t>Sample_10_05</t>
  </si>
  <si>
    <t>Sample_10_07</t>
  </si>
  <si>
    <t>Sample_11_08</t>
  </si>
  <si>
    <t>Sample_11_04</t>
  </si>
  <si>
    <t>Sample_12_01</t>
  </si>
  <si>
    <t>Sample_12_02</t>
  </si>
  <si>
    <t>Sample_12_03</t>
  </si>
  <si>
    <t>Sample_12_04</t>
  </si>
  <si>
    <t>Sample_12_05</t>
  </si>
  <si>
    <t>Sample_12_06</t>
  </si>
  <si>
    <t>Sample_13_03</t>
  </si>
  <si>
    <t>Sample_13_05</t>
  </si>
  <si>
    <t>Sample_13_02</t>
  </si>
  <si>
    <t>Sample_14_03</t>
  </si>
  <si>
    <t>Sample_14_05</t>
  </si>
  <si>
    <t>Sample_14_06</t>
  </si>
  <si>
    <t>Sample_14_07</t>
  </si>
  <si>
    <t>Sample_14_08</t>
  </si>
  <si>
    <t>Sample_15_01</t>
  </si>
  <si>
    <t>Sample_15_04</t>
  </si>
  <si>
    <t>Sample_15_05</t>
  </si>
  <si>
    <t>Sample_15_06</t>
  </si>
  <si>
    <t>Sample_15_08</t>
  </si>
  <si>
    <t>Sample_15_02</t>
  </si>
  <si>
    <t>Sample_16_06</t>
  </si>
  <si>
    <t>Sample_16_08</t>
  </si>
  <si>
    <t>Sample_16_02</t>
  </si>
  <si>
    <t>Sample_16_04</t>
  </si>
  <si>
    <t>Sample_16_05</t>
  </si>
  <si>
    <t>Sample_16_03</t>
  </si>
  <si>
    <t>Sample_16_01</t>
  </si>
  <si>
    <t>Sample_17_18</t>
  </si>
  <si>
    <t>Sample_17_23</t>
  </si>
  <si>
    <t>Sample_17_10</t>
  </si>
  <si>
    <t>Sample_17_20</t>
  </si>
  <si>
    <t>Sample_17_07</t>
  </si>
  <si>
    <t>Sample_18_19</t>
  </si>
  <si>
    <t>Sample_18_18</t>
  </si>
  <si>
    <t>Sample_19_02</t>
  </si>
  <si>
    <t>Sample_19_12</t>
  </si>
  <si>
    <t>Sample_19_10</t>
  </si>
  <si>
    <t>Sample_20_02</t>
  </si>
  <si>
    <t>Sample_20_03</t>
  </si>
  <si>
    <t>Sample_20_04</t>
  </si>
  <si>
    <t>Sample_20_05</t>
  </si>
  <si>
    <t>Sample_20_08</t>
  </si>
  <si>
    <t>Sample_20_01</t>
  </si>
  <si>
    <t>Sample_20_06</t>
  </si>
  <si>
    <t>Sample_20_07</t>
  </si>
  <si>
    <t>Sample_21_04</t>
  </si>
  <si>
    <t>Sample_21_02</t>
  </si>
  <si>
    <t>Sample_21_01</t>
  </si>
  <si>
    <t>Sample_21_07</t>
  </si>
  <si>
    <t>Sample_21_05</t>
  </si>
  <si>
    <t>Sample_21_08</t>
  </si>
  <si>
    <t>Sample_22_05</t>
  </si>
  <si>
    <t>Sample_22_07</t>
  </si>
  <si>
    <t>Sample_22_01</t>
  </si>
  <si>
    <t>Sample_23_06</t>
  </si>
  <si>
    <t>Sample_23_02</t>
  </si>
  <si>
    <t>Sample_23_10</t>
  </si>
  <si>
    <t>Sample_23_08</t>
  </si>
  <si>
    <t>Sample_23_09</t>
  </si>
  <si>
    <t>Sample_24_03</t>
  </si>
  <si>
    <t>Sample_24_02</t>
  </si>
  <si>
    <t>Sample_24_07</t>
  </si>
  <si>
    <t>Sample_25_02</t>
  </si>
  <si>
    <t>Sample_25_03</t>
  </si>
  <si>
    <t>Sample_25_07</t>
  </si>
  <si>
    <t>Sample_25_04</t>
  </si>
  <si>
    <t>Sample_25_05</t>
  </si>
  <si>
    <t>Sample_26_06</t>
  </si>
  <si>
    <t>Sample_26_01</t>
  </si>
  <si>
    <t>Sample_26_02</t>
  </si>
  <si>
    <t>Sample_26_05</t>
  </si>
  <si>
    <t>Sample_26_03</t>
  </si>
  <si>
    <t>Sample_26_04</t>
  </si>
  <si>
    <t>Sample_27_08</t>
  </si>
  <si>
    <t>Sample_27_02</t>
  </si>
  <si>
    <t>Sample_27_06</t>
  </si>
  <si>
    <t>Sample_27_01</t>
  </si>
  <si>
    <t>Sample_27_07</t>
  </si>
  <si>
    <t>Sample_28_02</t>
  </si>
  <si>
    <t>Sample_28_01</t>
  </si>
  <si>
    <t>Sample_28_07</t>
  </si>
  <si>
    <t>Sample_28_09</t>
  </si>
  <si>
    <t>Sample_28_10</t>
  </si>
  <si>
    <t>Sample_29_01</t>
  </si>
  <si>
    <t>Sample_29_05</t>
  </si>
  <si>
    <t>Sample_29_06</t>
  </si>
  <si>
    <t>Sample_29_07</t>
  </si>
  <si>
    <t>Sample_29_02</t>
  </si>
  <si>
    <t>Sample_29_04</t>
  </si>
  <si>
    <t>Sample_30_08</t>
  </si>
  <si>
    <t>Sample_30_02</t>
  </si>
  <si>
    <t>Sample_30_04</t>
  </si>
  <si>
    <t>Sample_30_06</t>
  </si>
  <si>
    <t>Sample_31_06</t>
  </si>
  <si>
    <t>Sample_31_03</t>
  </si>
  <si>
    <t>Sample_31_04</t>
  </si>
  <si>
    <t>Sample_31_05</t>
  </si>
  <si>
    <t>Sample_32_04</t>
  </si>
  <si>
    <t>Sample_32_02</t>
  </si>
  <si>
    <t>Sample_32_05</t>
  </si>
  <si>
    <t>Sample_32_01</t>
  </si>
  <si>
    <t>Sample_33_04</t>
  </si>
  <si>
    <t>Sample_33_05</t>
  </si>
  <si>
    <t>Sample_33_08</t>
  </si>
  <si>
    <t>Sample_33_09</t>
  </si>
  <si>
    <t>Sample_33_13</t>
  </si>
  <si>
    <t>Sample_33_12</t>
  </si>
  <si>
    <t>Sample_33_11</t>
  </si>
  <si>
    <t>Sample_34_01</t>
  </si>
  <si>
    <t>Sample_34_02</t>
  </si>
  <si>
    <t>Sample_34_03</t>
  </si>
  <si>
    <t>Sample_34_04</t>
  </si>
  <si>
    <t>Sample_34_07</t>
  </si>
  <si>
    <t>Sample_35_04</t>
  </si>
  <si>
    <t>Sample_35_06</t>
  </si>
  <si>
    <t>Sample_35_02</t>
  </si>
  <si>
    <t>Sample_36_01</t>
  </si>
  <si>
    <t>Sample_36_03</t>
  </si>
  <si>
    <t>Sample_36_04</t>
  </si>
  <si>
    <t>No. of injections (after removing injections for memory effect)</t>
  </si>
  <si>
    <t>Sample_36_07</t>
  </si>
  <si>
    <t>Sample_37_02</t>
  </si>
  <si>
    <t>Sample_37_04</t>
  </si>
  <si>
    <t>Sample_37_06</t>
  </si>
  <si>
    <t>Sample_37_01</t>
  </si>
  <si>
    <t>Sample_37_03</t>
  </si>
  <si>
    <t>Sample_37_07</t>
  </si>
  <si>
    <t>Sample_38_03</t>
  </si>
  <si>
    <t>Sample_38_04</t>
  </si>
  <si>
    <t>Sample_38_07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</si>
</sst>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0" borderId="0" xfId="0" applyFont="1"/>
    <xf numFmtId="15" fontId="0" fillId="0" borderId="0" xfId="0" applyNumberFormat="1"/>
    <xf numFmtId="164" fontId="3" fillId="0" borderId="0" xfId="0" applyNumberFormat="1" applyFont="1" applyAlignment="1">
      <alignment horizontal="right" wrapText="1" readingOrder="1"/>
    </xf>
    <xf numFmtId="0" fontId="0" fillId="0" borderId="1" xfId="0" applyBorder="1"/>
    <xf numFmtId="1" fontId="0" fillId="0" borderId="0" xfId="0" applyNumberFormat="1"/>
    <xf numFmtId="1" fontId="3" fillId="0" borderId="0" xfId="0" applyNumberFormat="1" applyFont="1" applyAlignment="1">
      <alignment horizontal="right" wrapText="1" readingOrder="1"/>
    </xf>
    <xf numFmtId="1" fontId="3" fillId="0" borderId="1" xfId="0" applyNumberFormat="1" applyFont="1" applyBorder="1" applyAlignment="1">
      <alignment horizontal="right" wrapText="1" readingOrder="1"/>
    </xf>
    <xf numFmtId="1" fontId="0" fillId="0" borderId="1" xfId="0" applyNumberFormat="1" applyBorder="1"/>
    <xf numFmtId="164" fontId="1" fillId="0" borderId="0" xfId="0" applyNumberFormat="1" applyFont="1"/>
    <xf numFmtId="164" fontId="0" fillId="0" borderId="0" xfId="0" applyNumberFormat="1"/>
    <xf numFmtId="164" fontId="4" fillId="0" borderId="1" xfId="0" applyNumberFormat="1" applyFont="1" applyBorder="1"/>
    <xf numFmtId="164" fontId="1" fillId="0" borderId="1" xfId="0" applyNumberFormat="1" applyFont="1" applyBorder="1"/>
    <xf numFmtId="2" fontId="1" fillId="0" borderId="0" xfId="0" applyNumberFormat="1" applyFont="1"/>
    <xf numFmtId="2" fontId="0" fillId="0" borderId="0" xfId="0" applyNumberFormat="1"/>
    <xf numFmtId="2" fontId="4" fillId="0" borderId="1" xfId="0" applyNumberFormat="1" applyFont="1" applyBorder="1"/>
    <xf numFmtId="2" fontId="1" fillId="0" borderId="1" xfId="0" applyNumberFormat="1" applyFont="1" applyBorder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F0606-96AA-4D86-A987-B9DAF003BABF}">
  <dimension ref="A1:H292"/>
  <sheetViews>
    <sheetView tabSelected="1" zoomScale="87" zoomScaleNormal="85" workbookViewId="0">
      <pane ySplit="1" topLeftCell="A2" activePane="bottomLeft" state="frozen"/>
      <selection pane="bottomLeft" activeCell="B288" sqref="B288"/>
    </sheetView>
  </sheetViews>
  <sheetFormatPr defaultColWidth="8.88671875" defaultRowHeight="14.4" x14ac:dyDescent="0.3"/>
  <cols>
    <col min="1" max="1" width="21.109375" bestFit="1" customWidth="1"/>
    <col min="2" max="2" width="22.88671875" bestFit="1" customWidth="1"/>
    <col min="3" max="3" width="42.6640625" bestFit="1" customWidth="1"/>
    <col min="4" max="4" width="9" style="11" bestFit="1" customWidth="1"/>
    <col min="5" max="5" width="9.33203125" style="11" bestFit="1" customWidth="1"/>
    <col min="6" max="6" width="12.6640625" style="11" bestFit="1" customWidth="1"/>
    <col min="7" max="7" width="9.6640625" style="11" customWidth="1"/>
    <col min="8" max="8" width="12.77734375" style="15" bestFit="1" customWidth="1"/>
  </cols>
  <sheetData>
    <row r="1" spans="1:8" ht="28.8" x14ac:dyDescent="0.3">
      <c r="A1" s="2" t="s">
        <v>0</v>
      </c>
      <c r="B1" s="2" t="s">
        <v>53</v>
      </c>
      <c r="C1" s="18" t="s">
        <v>211</v>
      </c>
      <c r="D1" s="10" t="s">
        <v>1</v>
      </c>
      <c r="E1" s="10" t="s">
        <v>2</v>
      </c>
      <c r="F1" s="10" t="s">
        <v>3</v>
      </c>
      <c r="G1" s="10" t="s">
        <v>4</v>
      </c>
      <c r="H1" s="14" t="s">
        <v>5</v>
      </c>
    </row>
    <row r="2" spans="1:8" x14ac:dyDescent="0.3">
      <c r="A2" s="3">
        <v>44970</v>
      </c>
      <c r="B2" t="s">
        <v>49</v>
      </c>
      <c r="C2" s="6">
        <v>5</v>
      </c>
      <c r="D2" s="11">
        <v>-2.5929084359627601</v>
      </c>
      <c r="E2" s="11">
        <v>-4.7081798046649102</v>
      </c>
      <c r="F2" s="11">
        <v>-62.6066603388348</v>
      </c>
      <c r="G2" s="11">
        <v>-24.941221901515501</v>
      </c>
      <c r="H2" s="15">
        <v>-104.486365306374</v>
      </c>
    </row>
    <row r="3" spans="1:8" x14ac:dyDescent="0.3">
      <c r="A3" s="3">
        <v>44973</v>
      </c>
      <c r="B3" t="s">
        <v>50</v>
      </c>
      <c r="C3" s="6">
        <v>9</v>
      </c>
      <c r="D3" s="11">
        <v>-2.6779751327374668</v>
      </c>
      <c r="E3" s="11">
        <v>-4.8543476729064263</v>
      </c>
      <c r="F3" s="11">
        <v>-61.71145565779721</v>
      </c>
      <c r="G3" s="11">
        <v>-22.876674274545799</v>
      </c>
      <c r="H3" s="15">
        <v>-112.23046582071839</v>
      </c>
    </row>
    <row r="4" spans="1:8" x14ac:dyDescent="0.3">
      <c r="A4" s="3">
        <v>44970</v>
      </c>
      <c r="B4" t="s">
        <v>51</v>
      </c>
      <c r="C4" s="6">
        <v>6</v>
      </c>
      <c r="D4" s="11">
        <v>-2.5730707702258702</v>
      </c>
      <c r="E4" s="11">
        <v>-4.6593397127505503</v>
      </c>
      <c r="F4" s="11">
        <v>-61.951140033258802</v>
      </c>
      <c r="G4" s="11">
        <v>-24.676422331254301</v>
      </c>
      <c r="H4" s="15">
        <v>-110.506186170737</v>
      </c>
    </row>
    <row r="5" spans="1:8" x14ac:dyDescent="0.3">
      <c r="A5" s="3">
        <v>45000</v>
      </c>
      <c r="B5" t="s">
        <v>52</v>
      </c>
      <c r="C5" s="6">
        <v>4</v>
      </c>
      <c r="D5" s="11">
        <v>-2.58923695528338</v>
      </c>
      <c r="E5" s="11">
        <v>-4.68202205669383</v>
      </c>
      <c r="F5" s="11">
        <v>-62.022597785123502</v>
      </c>
      <c r="G5" s="11">
        <v>-24.566421331572901</v>
      </c>
      <c r="H5" s="15">
        <v>-114.68189212881801</v>
      </c>
    </row>
    <row r="6" spans="1:8" x14ac:dyDescent="0.3">
      <c r="A6" s="2" t="s">
        <v>6</v>
      </c>
      <c r="B6" s="2" t="s">
        <v>11</v>
      </c>
      <c r="D6" s="10">
        <f>AVERAGE(D2:D5)</f>
        <v>-2.6082978235523693</v>
      </c>
      <c r="E6" s="10">
        <f>AVERAGE(E2:E5)</f>
        <v>-4.7259723117539298</v>
      </c>
      <c r="F6" s="10">
        <f>AVERAGE(F2:F5)</f>
        <v>-62.07296345375358</v>
      </c>
      <c r="G6" s="10">
        <f>AVERAGE(G2:G5)</f>
        <v>-24.265184959722124</v>
      </c>
      <c r="H6" s="14">
        <f>AVERAGE(H2:H5)</f>
        <v>-110.47622735666185</v>
      </c>
    </row>
    <row r="7" spans="1:8" x14ac:dyDescent="0.3">
      <c r="A7" s="2" t="s">
        <v>7</v>
      </c>
      <c r="B7" s="2"/>
      <c r="D7" s="10">
        <f>STDEV(D2:D5)</f>
        <v>4.7244127151406037E-2</v>
      </c>
      <c r="E7" s="10">
        <f>STDEV(E2:E5)</f>
        <v>8.7879339303653048E-2</v>
      </c>
      <c r="F7" s="10">
        <f>STDEV(F2:F5)</f>
        <v>0.37986747603176557</v>
      </c>
      <c r="G7" s="10">
        <f>STDEV(G2:G5)</f>
        <v>0.93894398075509689</v>
      </c>
      <c r="H7" s="14">
        <f>STDEV(H2:H5)</f>
        <v>4.3452776542107623</v>
      </c>
    </row>
    <row r="8" spans="1:8" x14ac:dyDescent="0.3">
      <c r="A8" s="1" t="s">
        <v>8</v>
      </c>
      <c r="B8" s="1"/>
      <c r="C8" s="5"/>
      <c r="D8" s="12">
        <f>STDEV(D2:D5)/SQRT(COUNT(D2:D5))</f>
        <v>2.3622063575703019E-2</v>
      </c>
      <c r="E8" s="12">
        <f>STDEV(E2:E5)/SQRT(COUNT(E2:E5))</f>
        <v>4.3939669651826524E-2</v>
      </c>
      <c r="F8" s="12">
        <f>STDEV(F2:F5)/SQRT(COUNT(F2:F5))</f>
        <v>0.18993373801588279</v>
      </c>
      <c r="G8" s="12">
        <f>STDEV(G2:G5)/SQRT(COUNT(G2:G5))</f>
        <v>0.46947199037754844</v>
      </c>
      <c r="H8" s="16">
        <f>STDEV(H2:H5)/SQRT(COUNT(H2:H5))</f>
        <v>2.1726388271053811</v>
      </c>
    </row>
    <row r="9" spans="1:8" x14ac:dyDescent="0.3">
      <c r="A9" s="3">
        <v>45062</v>
      </c>
      <c r="B9" t="s">
        <v>54</v>
      </c>
      <c r="C9">
        <v>6</v>
      </c>
      <c r="D9" s="11">
        <v>-4.3409562462276696</v>
      </c>
      <c r="E9" s="11">
        <v>-8.0935867755301203</v>
      </c>
      <c r="F9" s="11">
        <v>-88.469969473255901</v>
      </c>
      <c r="G9" s="11">
        <v>-23.7212752690149</v>
      </c>
      <c r="H9" s="15">
        <v>-59.6022715148844</v>
      </c>
    </row>
    <row r="10" spans="1:8" x14ac:dyDescent="0.3">
      <c r="A10" s="3">
        <v>45067</v>
      </c>
      <c r="B10" t="s">
        <v>55</v>
      </c>
      <c r="C10">
        <v>6</v>
      </c>
      <c r="D10" s="11">
        <v>-4.2930214025933502</v>
      </c>
      <c r="E10" s="11">
        <v>-7.9858213596418297</v>
      </c>
      <c r="F10" s="11">
        <v>-88.164550811409399</v>
      </c>
      <c r="G10" s="11">
        <v>-24.2779799342747</v>
      </c>
      <c r="H10" s="15">
        <v>-68.821690774546099</v>
      </c>
    </row>
    <row r="11" spans="1:8" x14ac:dyDescent="0.3">
      <c r="A11" s="2" t="s">
        <v>6</v>
      </c>
      <c r="B11" s="2" t="s">
        <v>13</v>
      </c>
      <c r="D11" s="10">
        <f>AVERAGE(D9:D10)</f>
        <v>-4.3169888244105099</v>
      </c>
      <c r="E11" s="10">
        <f>AVERAGE(E9:E10)</f>
        <v>-8.0397040675859746</v>
      </c>
      <c r="F11" s="10">
        <f>AVERAGE(F9:F10)</f>
        <v>-88.317260142332657</v>
      </c>
      <c r="G11" s="10">
        <f>AVERAGE(G9:G10)</f>
        <v>-23.9996276016448</v>
      </c>
      <c r="H11" s="14">
        <f>AVERAGE(H9:H10)</f>
        <v>-64.211981144715253</v>
      </c>
    </row>
    <row r="12" spans="1:8" x14ac:dyDescent="0.3">
      <c r="A12" s="2" t="s">
        <v>7</v>
      </c>
      <c r="B12" s="2"/>
      <c r="D12" s="10">
        <f>STDEV(D9:D10)</f>
        <v>3.3895052988944081E-2</v>
      </c>
      <c r="E12" s="10">
        <f t="shared" ref="E12:H12" si="0">STDEV(E9:E10)</f>
        <v>7.6201656351998784E-2</v>
      </c>
      <c r="F12" s="10">
        <f t="shared" si="0"/>
        <v>0.21596360689258298</v>
      </c>
      <c r="G12" s="10">
        <f t="shared" si="0"/>
        <v>0.39364964392339219</v>
      </c>
      <c r="H12" s="14">
        <f t="shared" si="0"/>
        <v>6.5191138771086461</v>
      </c>
    </row>
    <row r="13" spans="1:8" x14ac:dyDescent="0.3">
      <c r="A13" s="1" t="s">
        <v>8</v>
      </c>
      <c r="B13" s="1"/>
      <c r="C13" s="5"/>
      <c r="D13" s="13">
        <f>STDEV(D9:D10)/SQRT(COUNT(D9:D10))</f>
        <v>2.3967421817159714E-2</v>
      </c>
      <c r="E13" s="13">
        <f t="shared" ref="E13:H13" si="1">STDEV(E9:E10)/SQRT(COUNT(E9:E10))</f>
        <v>5.3882707944145292E-2</v>
      </c>
      <c r="F13" s="13">
        <f t="shared" si="1"/>
        <v>0.15270933092325123</v>
      </c>
      <c r="G13" s="13">
        <f t="shared" si="1"/>
        <v>0.27835233262990039</v>
      </c>
      <c r="H13" s="17">
        <f t="shared" si="1"/>
        <v>4.6097096298308484</v>
      </c>
    </row>
    <row r="14" spans="1:8" x14ac:dyDescent="0.3">
      <c r="A14" s="3">
        <v>45007</v>
      </c>
      <c r="B14" t="s">
        <v>56</v>
      </c>
      <c r="C14">
        <v>4</v>
      </c>
      <c r="D14" s="11">
        <v>-2.79836734207466</v>
      </c>
      <c r="E14" s="11">
        <v>-5.0918615263252001</v>
      </c>
      <c r="F14" s="11">
        <v>-65.004127497840898</v>
      </c>
      <c r="G14" s="11">
        <v>-24.269235287239301</v>
      </c>
      <c r="H14" s="15">
        <v>-106.919152465355</v>
      </c>
    </row>
    <row r="15" spans="1:8" x14ac:dyDescent="0.3">
      <c r="A15" s="3">
        <v>45016</v>
      </c>
      <c r="B15" t="s">
        <v>57</v>
      </c>
      <c r="C15" s="6">
        <v>3</v>
      </c>
      <c r="D15" s="11">
        <v>-2.63071705740116</v>
      </c>
      <c r="E15" s="11">
        <v>-4.8049598112925302</v>
      </c>
      <c r="F15" s="11">
        <v>-65.175758565130806</v>
      </c>
      <c r="G15" s="11">
        <v>-26.7360800747906</v>
      </c>
      <c r="H15" s="15">
        <v>-91.049786920917299</v>
      </c>
    </row>
    <row r="16" spans="1:8" x14ac:dyDescent="0.3">
      <c r="A16" s="3">
        <v>45043</v>
      </c>
      <c r="B16" t="s">
        <v>58</v>
      </c>
      <c r="C16" s="6">
        <v>5</v>
      </c>
      <c r="D16" s="11">
        <v>-2.6765276125349762</v>
      </c>
      <c r="E16" s="11">
        <v>-4.8931507602548034</v>
      </c>
      <c r="F16" s="11">
        <v>-64.125729049806949</v>
      </c>
      <c r="G16" s="11">
        <v>-24.98052296776854</v>
      </c>
      <c r="H16" s="15">
        <v>-90.190666757659088</v>
      </c>
    </row>
    <row r="17" spans="1:8" x14ac:dyDescent="0.3">
      <c r="A17" s="2" t="s">
        <v>6</v>
      </c>
      <c r="B17" s="2" t="s">
        <v>18</v>
      </c>
      <c r="C17" s="2"/>
      <c r="D17" s="10">
        <f>AVERAGE(D14:D16)</f>
        <v>-2.7018706706702655</v>
      </c>
      <c r="E17" s="10">
        <f>AVERAGE(E14:E16)</f>
        <v>-4.9299906992908449</v>
      </c>
      <c r="F17" s="10">
        <f>AVERAGE(F14:F16)</f>
        <v>-64.768538370926223</v>
      </c>
      <c r="G17" s="10">
        <f>AVERAGE(G14:G16)</f>
        <v>-25.328612776599481</v>
      </c>
      <c r="H17" s="14">
        <f>AVERAGE(H14:H16)</f>
        <v>-96.053202047977138</v>
      </c>
    </row>
    <row r="18" spans="1:8" x14ac:dyDescent="0.3">
      <c r="A18" s="2" t="s">
        <v>7</v>
      </c>
      <c r="B18" s="2"/>
      <c r="C18" s="2"/>
      <c r="D18" s="10">
        <f>STDEV(D14:D16)</f>
        <v>8.6650778614579579E-2</v>
      </c>
      <c r="E18" s="10">
        <f t="shared" ref="E18:H18" si="2">STDEV(E14:E16)</f>
        <v>0.14695589254366848</v>
      </c>
      <c r="F18" s="10">
        <f t="shared" si="2"/>
        <v>0.56326474530466519</v>
      </c>
      <c r="G18" s="10">
        <f t="shared" si="2"/>
        <v>1.2697266192870904</v>
      </c>
      <c r="H18" s="14">
        <f t="shared" si="2"/>
        <v>9.4199883608428578</v>
      </c>
    </row>
    <row r="19" spans="1:8" x14ac:dyDescent="0.3">
      <c r="A19" s="1" t="s">
        <v>8</v>
      </c>
      <c r="B19" s="1"/>
      <c r="C19" s="1"/>
      <c r="D19" s="13">
        <f>STDEV(D14:D16)/SQRT(COUNT(D14:D16))</f>
        <v>5.0027850358618189E-2</v>
      </c>
      <c r="E19" s="13">
        <f t="shared" ref="E19:G19" si="3">STDEV(E14:E16)/SQRT(COUNT(E14:E16))</f>
        <v>8.4845024119088716E-2</v>
      </c>
      <c r="F19" s="13">
        <f t="shared" si="3"/>
        <v>0.32520105232667446</v>
      </c>
      <c r="G19" s="13">
        <f t="shared" si="3"/>
        <v>0.73307700544263521</v>
      </c>
      <c r="H19" s="17">
        <f>STDEV(H14:H16)/SQRT(COUNT(H14:H16))</f>
        <v>5.4386328158957662</v>
      </c>
    </row>
    <row r="20" spans="1:8" x14ac:dyDescent="0.3">
      <c r="A20" s="3">
        <v>44970</v>
      </c>
      <c r="B20" t="s">
        <v>59</v>
      </c>
      <c r="C20" s="6">
        <v>8</v>
      </c>
      <c r="D20" s="11">
        <v>-5.5174066294731565</v>
      </c>
      <c r="E20" s="11">
        <v>-10.262832758215676</v>
      </c>
      <c r="F20" s="11">
        <v>-101.82441001397056</v>
      </c>
      <c r="G20" s="11">
        <v>-19.721747948244936</v>
      </c>
      <c r="H20" s="15">
        <v>-85.905338383854939</v>
      </c>
    </row>
    <row r="21" spans="1:8" x14ac:dyDescent="0.3">
      <c r="A21" s="3">
        <v>44970</v>
      </c>
      <c r="B21" t="s">
        <v>60</v>
      </c>
      <c r="C21" s="6">
        <v>5</v>
      </c>
      <c r="D21" s="11">
        <v>-5.6602378227788126</v>
      </c>
      <c r="E21" s="11">
        <v>-10.531370763589399</v>
      </c>
      <c r="F21" s="11">
        <v>-105.7006870202088</v>
      </c>
      <c r="G21" s="11">
        <v>-21.449720911493479</v>
      </c>
      <c r="H21" s="15">
        <v>-86.266440667221488</v>
      </c>
    </row>
    <row r="22" spans="1:8" x14ac:dyDescent="0.3">
      <c r="A22" s="3">
        <v>44973</v>
      </c>
      <c r="B22" t="s">
        <v>61</v>
      </c>
      <c r="C22" s="6">
        <v>9</v>
      </c>
      <c r="D22" s="11">
        <v>-5.5906301627981696</v>
      </c>
      <c r="E22" s="11">
        <v>-10.416776474797899</v>
      </c>
      <c r="F22" s="11">
        <v>-105.367060467488</v>
      </c>
      <c r="G22" s="11">
        <v>-22.032848669104201</v>
      </c>
      <c r="H22" s="15">
        <v>-77.411306856665192</v>
      </c>
    </row>
    <row r="23" spans="1:8" x14ac:dyDescent="0.3">
      <c r="A23" s="3">
        <v>44986</v>
      </c>
      <c r="B23" t="s">
        <v>62</v>
      </c>
      <c r="C23" s="6">
        <v>6</v>
      </c>
      <c r="D23" s="11">
        <v>-5.5403195394825797</v>
      </c>
      <c r="E23" s="11">
        <v>-10.299708557102001</v>
      </c>
      <c r="F23" s="11">
        <v>-103.84516060855201</v>
      </c>
      <c r="G23" s="11">
        <v>-21.447492151736</v>
      </c>
      <c r="H23" s="15">
        <v>-89.277901463163104</v>
      </c>
    </row>
    <row r="24" spans="1:8" x14ac:dyDescent="0.3">
      <c r="A24" s="3">
        <v>45000</v>
      </c>
      <c r="B24" t="s">
        <v>63</v>
      </c>
      <c r="C24" s="6">
        <v>6</v>
      </c>
      <c r="D24" s="11">
        <v>-5.5122543924594503</v>
      </c>
      <c r="E24" s="11">
        <v>-10.2538016848209</v>
      </c>
      <c r="F24" s="11">
        <v>-104.150067406142</v>
      </c>
      <c r="G24" s="11">
        <v>-22.119653927574799</v>
      </c>
      <c r="H24" s="15">
        <v>-85.547353280991501</v>
      </c>
    </row>
    <row r="25" spans="1:8" x14ac:dyDescent="0.3">
      <c r="A25" s="2" t="s">
        <v>6</v>
      </c>
      <c r="B25" s="2" t="s">
        <v>12</v>
      </c>
      <c r="D25" s="10">
        <f>AVERAGE(D20:D24)</f>
        <v>-5.5641697093984339</v>
      </c>
      <c r="E25" s="10">
        <f>AVERAGE(E20:E24)</f>
        <v>-10.352898047705175</v>
      </c>
      <c r="F25" s="10">
        <f>AVERAGE(F20:F24)</f>
        <v>-104.17747710327228</v>
      </c>
      <c r="G25" s="10">
        <f>AVERAGE(G20:G24)</f>
        <v>-21.354292721630681</v>
      </c>
      <c r="H25" s="14">
        <f>AVERAGE(H20:H24)</f>
        <v>-84.881668130379254</v>
      </c>
    </row>
    <row r="26" spans="1:8" x14ac:dyDescent="0.3">
      <c r="A26" s="2" t="s">
        <v>7</v>
      </c>
      <c r="B26" s="2"/>
      <c r="D26" s="10">
        <f>STDEV(D20:D24)</f>
        <v>6.2008173623670372E-2</v>
      </c>
      <c r="E26" s="10">
        <f t="shared" ref="E26:H26" si="4">STDEV(E20:E24)</f>
        <v>0.119052437166649</v>
      </c>
      <c r="F26" s="10">
        <f t="shared" si="4"/>
        <v>1.5316157565123312</v>
      </c>
      <c r="G26" s="10">
        <f t="shared" si="4"/>
        <v>0.96555826594223226</v>
      </c>
      <c r="H26" s="14">
        <f t="shared" si="4"/>
        <v>4.4311905161727045</v>
      </c>
    </row>
    <row r="27" spans="1:8" x14ac:dyDescent="0.3">
      <c r="A27" s="1" t="s">
        <v>8</v>
      </c>
      <c r="B27" s="1"/>
      <c r="C27" s="5"/>
      <c r="D27" s="13">
        <f>STDEV(D20:D24)/SQRT(COUNT(D20:D24))</f>
        <v>2.773089827662728E-2</v>
      </c>
      <c r="E27" s="13">
        <f t="shared" ref="E27:H27" si="5">STDEV(E20:E24)/SQRT(COUNT(E20:E24))</f>
        <v>5.3241868478329922E-2</v>
      </c>
      <c r="F27" s="13">
        <f t="shared" si="5"/>
        <v>0.6849593893942677</v>
      </c>
      <c r="G27" s="13">
        <f t="shared" si="5"/>
        <v>0.43181078377673027</v>
      </c>
      <c r="H27" s="17">
        <f t="shared" si="5"/>
        <v>1.9816886430829097</v>
      </c>
    </row>
    <row r="28" spans="1:8" x14ac:dyDescent="0.3">
      <c r="A28" s="3">
        <v>45003</v>
      </c>
      <c r="B28" t="s">
        <v>64</v>
      </c>
      <c r="C28" s="6">
        <v>5</v>
      </c>
      <c r="D28" s="11">
        <v>-2.9842375709486202</v>
      </c>
      <c r="E28" s="11">
        <v>-5.4857422467540697</v>
      </c>
      <c r="F28" s="11">
        <v>-62.6537016116757</v>
      </c>
      <c r="G28" s="11">
        <v>-18.7677636376431</v>
      </c>
      <c r="H28" s="15">
        <v>-84.253601452584206</v>
      </c>
    </row>
    <row r="29" spans="1:8" x14ac:dyDescent="0.3">
      <c r="A29" s="3">
        <v>45010</v>
      </c>
      <c r="B29" t="s">
        <v>65</v>
      </c>
      <c r="C29" s="6">
        <v>4</v>
      </c>
      <c r="D29" s="11">
        <v>-2.9575276393627501</v>
      </c>
      <c r="E29" s="11">
        <v>-5.4319976369513698</v>
      </c>
      <c r="F29" s="11">
        <v>-62.040391784912302</v>
      </c>
      <c r="G29" s="11">
        <v>-18.584410689301301</v>
      </c>
      <c r="H29" s="15">
        <v>-85.996922678007408</v>
      </c>
    </row>
    <row r="30" spans="1:8" x14ac:dyDescent="0.3">
      <c r="A30" s="3">
        <v>45016</v>
      </c>
      <c r="B30" t="s">
        <v>67</v>
      </c>
      <c r="C30" s="6">
        <v>6</v>
      </c>
      <c r="D30" s="11">
        <v>-2.9422753311248102</v>
      </c>
      <c r="E30" s="11">
        <v>-5.4321953101243503</v>
      </c>
      <c r="F30" s="11">
        <v>-63.159511415152203</v>
      </c>
      <c r="G30" s="11">
        <v>-19.7019489341574</v>
      </c>
      <c r="H30" s="15">
        <v>-70.594540229036397</v>
      </c>
    </row>
    <row r="31" spans="1:8" x14ac:dyDescent="0.3">
      <c r="A31" s="3">
        <v>45043</v>
      </c>
      <c r="B31" t="s">
        <v>66</v>
      </c>
      <c r="C31" s="6">
        <v>3</v>
      </c>
      <c r="D31" s="11">
        <v>-2.8756917387117902</v>
      </c>
      <c r="E31" s="11">
        <v>-5.3057949075805997</v>
      </c>
      <c r="F31" s="11">
        <v>-62.310144398330003</v>
      </c>
      <c r="G31" s="11">
        <v>-19.863785137685099</v>
      </c>
      <c r="H31" s="15">
        <v>-70.916230906179791</v>
      </c>
    </row>
    <row r="32" spans="1:8" x14ac:dyDescent="0.3">
      <c r="A32" s="2" t="s">
        <v>6</v>
      </c>
      <c r="B32" s="2" t="s">
        <v>16</v>
      </c>
      <c r="D32" s="10">
        <f>AVERAGE(D28:D31)</f>
        <v>-2.9399330700369926</v>
      </c>
      <c r="E32" s="10">
        <f>AVERAGE(E28:E31)</f>
        <v>-5.4139325253525978</v>
      </c>
      <c r="F32" s="10">
        <f>AVERAGE(F28:F31)</f>
        <v>-62.540937302517555</v>
      </c>
      <c r="G32" s="10">
        <f>AVERAGE(G28:G31)</f>
        <v>-19.229477099696723</v>
      </c>
      <c r="H32" s="14">
        <f>AVERAGE(H28:H31)</f>
        <v>-77.940323816451951</v>
      </c>
    </row>
    <row r="33" spans="1:8" x14ac:dyDescent="0.3">
      <c r="A33" s="2" t="s">
        <v>7</v>
      </c>
      <c r="B33" s="2"/>
      <c r="D33" s="10">
        <f>STDEV(D28:D31)</f>
        <v>4.6205672480859016E-2</v>
      </c>
      <c r="E33" s="10">
        <f t="shared" ref="E33:H33" si="6">STDEV(E28:E31)</f>
        <v>7.6398643159537899E-2</v>
      </c>
      <c r="F33" s="10">
        <f t="shared" si="6"/>
        <v>0.48275628843122997</v>
      </c>
      <c r="G33" s="10">
        <f t="shared" si="6"/>
        <v>0.64675248131911045</v>
      </c>
      <c r="H33" s="14">
        <f t="shared" si="6"/>
        <v>8.3279584823689685</v>
      </c>
    </row>
    <row r="34" spans="1:8" x14ac:dyDescent="0.3">
      <c r="A34" s="1" t="s">
        <v>8</v>
      </c>
      <c r="B34" s="1"/>
      <c r="C34" s="5"/>
      <c r="D34" s="13">
        <f>STDEV(D28:D31)/SQRT(COUNT(D28:D31))</f>
        <v>2.3102836240429508E-2</v>
      </c>
      <c r="E34" s="13">
        <f t="shared" ref="E34:H34" si="7">STDEV(E28:E31)/SQRT(COUNT(E28:E31))</f>
        <v>3.8199321579768949E-2</v>
      </c>
      <c r="F34" s="13">
        <f t="shared" si="7"/>
        <v>0.24137814421561499</v>
      </c>
      <c r="G34" s="13">
        <f t="shared" si="7"/>
        <v>0.32337624065955523</v>
      </c>
      <c r="H34" s="17">
        <f t="shared" si="7"/>
        <v>4.1639792411844843</v>
      </c>
    </row>
    <row r="35" spans="1:8" x14ac:dyDescent="0.3">
      <c r="A35" s="3">
        <v>45048</v>
      </c>
      <c r="B35" t="s">
        <v>68</v>
      </c>
      <c r="C35">
        <v>4</v>
      </c>
      <c r="D35" s="11">
        <v>-5.2828213285671799</v>
      </c>
      <c r="E35" s="11">
        <v>-9.84128583213535</v>
      </c>
      <c r="F35" s="11">
        <v>-100.75034011206699</v>
      </c>
      <c r="G35" s="11">
        <v>-22.020053454984499</v>
      </c>
      <c r="H35" s="15">
        <v>-74.8882160477269</v>
      </c>
    </row>
    <row r="36" spans="1:8" x14ac:dyDescent="0.3">
      <c r="A36" s="3">
        <v>45058</v>
      </c>
      <c r="B36" t="s">
        <v>69</v>
      </c>
      <c r="C36">
        <v>2</v>
      </c>
      <c r="D36" s="11">
        <v>-5.1947922021936224</v>
      </c>
      <c r="E36" s="11">
        <v>-9.6711345292085227</v>
      </c>
      <c r="F36" s="11">
        <v>-93.765095133007335</v>
      </c>
      <c r="G36" s="11">
        <v>-16.39601889933915</v>
      </c>
      <c r="H36" s="15">
        <v>-77.120516021236256</v>
      </c>
    </row>
    <row r="37" spans="1:8" x14ac:dyDescent="0.3">
      <c r="A37" s="2" t="s">
        <v>6</v>
      </c>
      <c r="B37" s="2" t="s">
        <v>14</v>
      </c>
      <c r="D37" s="10">
        <f>AVERAGE(D35:D36)</f>
        <v>-5.2388067653804011</v>
      </c>
      <c r="E37" s="10">
        <f>AVERAGE(E35:E36)</f>
        <v>-9.7562101806719355</v>
      </c>
      <c r="F37" s="10">
        <f>AVERAGE(F35:F36)</f>
        <v>-97.257717622537172</v>
      </c>
      <c r="G37" s="10">
        <f>AVERAGE(G35:G36)</f>
        <v>-19.208036177161823</v>
      </c>
      <c r="H37" s="14">
        <f>AVERAGE(H35:H36)</f>
        <v>-76.004366034481578</v>
      </c>
    </row>
    <row r="38" spans="1:8" x14ac:dyDescent="0.3">
      <c r="A38" s="2" t="s">
        <v>7</v>
      </c>
      <c r="B38" s="2"/>
      <c r="D38" s="10">
        <f>STDEV(D35:D36)</f>
        <v>6.2245992200670085E-2</v>
      </c>
      <c r="E38" s="10">
        <f t="shared" ref="E38:H38" si="8">STDEV(E35:E36)</f>
        <v>0.12031514012728606</v>
      </c>
      <c r="F38" s="10">
        <f t="shared" si="8"/>
        <v>4.9393140929423671</v>
      </c>
      <c r="G38" s="10">
        <f t="shared" si="8"/>
        <v>3.9767929719243038</v>
      </c>
      <c r="H38" s="14">
        <f t="shared" si="8"/>
        <v>1.5784744489110161</v>
      </c>
    </row>
    <row r="39" spans="1:8" x14ac:dyDescent="0.3">
      <c r="A39" s="1" t="s">
        <v>8</v>
      </c>
      <c r="B39" s="1"/>
      <c r="C39" s="5"/>
      <c r="D39" s="13">
        <f>STDEV(D35:D36)/SQRT(COUNT(D35:D36))</f>
        <v>4.4014563186778766E-2</v>
      </c>
      <c r="E39" s="13">
        <f t="shared" ref="E39:H39" si="9">STDEV(E35:E36)/SQRT(COUNT(E35:E36))</f>
        <v>8.5075651463413657E-2</v>
      </c>
      <c r="F39" s="13">
        <f t="shared" si="9"/>
        <v>3.4926224895298286</v>
      </c>
      <c r="G39" s="13">
        <f t="shared" si="9"/>
        <v>2.8120172778226786</v>
      </c>
      <c r="H39" s="17">
        <f t="shared" si="9"/>
        <v>1.116149986754678</v>
      </c>
    </row>
    <row r="40" spans="1:8" x14ac:dyDescent="0.3">
      <c r="A40" s="3">
        <v>44875</v>
      </c>
      <c r="B40" t="s">
        <v>70</v>
      </c>
      <c r="C40" s="6">
        <v>4</v>
      </c>
      <c r="D40" s="11">
        <v>-2.6402825225006374</v>
      </c>
      <c r="E40" s="11">
        <v>-4.8132717144906447</v>
      </c>
      <c r="F40" s="11">
        <v>-66.475165721720217</v>
      </c>
      <c r="G40" s="11">
        <v>-27.968992005795073</v>
      </c>
      <c r="H40" s="15">
        <v>-96.230784621487587</v>
      </c>
    </row>
    <row r="41" spans="1:8" x14ac:dyDescent="0.3">
      <c r="A41" s="3">
        <v>44875</v>
      </c>
      <c r="B41" t="s">
        <v>71</v>
      </c>
      <c r="C41" s="6">
        <v>4</v>
      </c>
      <c r="D41" s="11">
        <v>-2.7267677414212197</v>
      </c>
      <c r="E41" s="11">
        <v>-4.97780743343694</v>
      </c>
      <c r="F41" s="11">
        <v>-67.074166025131817</v>
      </c>
      <c r="G41" s="11">
        <v>-27.251706557636297</v>
      </c>
      <c r="H41" s="15">
        <v>-95.646469113923956</v>
      </c>
    </row>
    <row r="42" spans="1:8" x14ac:dyDescent="0.3">
      <c r="A42" s="3">
        <v>44959</v>
      </c>
      <c r="B42" t="s">
        <v>72</v>
      </c>
      <c r="C42" s="6">
        <v>8</v>
      </c>
      <c r="D42" s="11">
        <v>-2.6803101610458602</v>
      </c>
      <c r="E42" s="11">
        <v>-4.8519240967826303</v>
      </c>
      <c r="F42" s="11">
        <v>-67.698805255533102</v>
      </c>
      <c r="G42" s="11">
        <v>-28.883412481272099</v>
      </c>
      <c r="H42" s="15">
        <v>-115.857407111404</v>
      </c>
    </row>
    <row r="43" spans="1:8" x14ac:dyDescent="0.3">
      <c r="A43" s="3">
        <v>44959</v>
      </c>
      <c r="B43" t="s">
        <v>73</v>
      </c>
      <c r="C43" s="6">
        <v>7</v>
      </c>
      <c r="D43" s="11">
        <v>-2.7274852845686701</v>
      </c>
      <c r="E43" s="11">
        <v>-4.9451031549985096</v>
      </c>
      <c r="F43" s="11">
        <v>-67.465101191109198</v>
      </c>
      <c r="G43" s="11">
        <v>-27.9042759511211</v>
      </c>
      <c r="H43" s="15">
        <v>-113.71977284534699</v>
      </c>
    </row>
    <row r="44" spans="1:8" x14ac:dyDescent="0.3">
      <c r="A44" s="3">
        <v>44966</v>
      </c>
      <c r="B44" t="s">
        <v>74</v>
      </c>
      <c r="C44" s="6">
        <v>3</v>
      </c>
      <c r="D44" s="11">
        <v>-2.6417522909663398</v>
      </c>
      <c r="E44" s="11">
        <v>-4.8141761780995598</v>
      </c>
      <c r="F44" s="11">
        <v>-63.790247364639797</v>
      </c>
      <c r="G44" s="11">
        <v>-25.2768379398434</v>
      </c>
      <c r="H44" s="15">
        <v>-97.224285193044011</v>
      </c>
    </row>
    <row r="45" spans="1:8" x14ac:dyDescent="0.3">
      <c r="A45" s="3">
        <v>44966</v>
      </c>
      <c r="B45" t="s">
        <v>75</v>
      </c>
      <c r="C45" s="6">
        <v>7</v>
      </c>
      <c r="D45" s="11">
        <v>-2.6575784239421298</v>
      </c>
      <c r="E45" s="11">
        <v>-4.8271876136233596</v>
      </c>
      <c r="F45" s="11">
        <v>-66.080045164370901</v>
      </c>
      <c r="G45" s="11">
        <v>-27.462544255384</v>
      </c>
      <c r="H45" s="15">
        <v>-106.18912498896401</v>
      </c>
    </row>
    <row r="46" spans="1:8" x14ac:dyDescent="0.3">
      <c r="A46" s="2" t="s">
        <v>6</v>
      </c>
      <c r="B46" s="2" t="s">
        <v>19</v>
      </c>
      <c r="C46" s="2"/>
      <c r="D46" s="10">
        <f>AVERAGE(D40:D45)</f>
        <v>-2.6790294040741429</v>
      </c>
      <c r="E46" s="10">
        <f>AVERAGE(E40:E45)</f>
        <v>-4.8715783652386078</v>
      </c>
      <c r="F46" s="10">
        <f>AVERAGE(F40:F45)</f>
        <v>-66.430588453750843</v>
      </c>
      <c r="G46" s="10">
        <f>AVERAGE(G40:G45)</f>
        <v>-27.457961531841992</v>
      </c>
      <c r="H46" s="14">
        <f>AVERAGE(H40:H45)</f>
        <v>-104.14464064569511</v>
      </c>
    </row>
    <row r="47" spans="1:8" x14ac:dyDescent="0.3">
      <c r="A47" s="2" t="s">
        <v>7</v>
      </c>
      <c r="B47" s="2"/>
      <c r="C47" s="2"/>
      <c r="D47" s="10">
        <f>STDEV(D40:D45)</f>
        <v>3.9948992697015615E-2</v>
      </c>
      <c r="E47" s="10">
        <f t="shared" ref="E47:H47" si="10">STDEV(E40:E45)</f>
        <v>7.1752373266424016E-2</v>
      </c>
      <c r="F47" s="10">
        <f t="shared" si="10"/>
        <v>1.4275189209156678</v>
      </c>
      <c r="G47" s="10">
        <f t="shared" si="10"/>
        <v>1.2076523800091521</v>
      </c>
      <c r="H47" s="14">
        <f t="shared" si="10"/>
        <v>9.1191153879885292</v>
      </c>
    </row>
    <row r="48" spans="1:8" x14ac:dyDescent="0.3">
      <c r="A48" s="1" t="s">
        <v>8</v>
      </c>
      <c r="B48" s="1"/>
      <c r="C48" s="1"/>
      <c r="D48" s="13">
        <f>STDEV(D40:D45)/SQRT(COUNT(D40:D45))</f>
        <v>1.6309107974309973E-2</v>
      </c>
      <c r="E48" s="13">
        <f t="shared" ref="E48:H48" si="11">STDEV(E40:E45)/SQRT(COUNT(E40:E45))</f>
        <v>2.9292783722742594E-2</v>
      </c>
      <c r="F48" s="13">
        <f t="shared" si="11"/>
        <v>0.58278215906863984</v>
      </c>
      <c r="G48" s="13">
        <f t="shared" si="11"/>
        <v>0.49302201961335185</v>
      </c>
      <c r="H48" s="17">
        <f t="shared" si="11"/>
        <v>3.7228632676890241</v>
      </c>
    </row>
    <row r="49" spans="1:8" x14ac:dyDescent="0.3">
      <c r="A49" s="3">
        <v>44726</v>
      </c>
      <c r="B49" t="s">
        <v>76</v>
      </c>
      <c r="C49" s="6">
        <v>4</v>
      </c>
      <c r="D49" s="4">
        <v>-5.0758333043584676</v>
      </c>
      <c r="E49" s="4">
        <v>-9.5062744156606929</v>
      </c>
      <c r="F49" s="11">
        <v>-97.195305959110669</v>
      </c>
      <c r="G49" s="11">
        <v>-21.145110633825148</v>
      </c>
      <c r="H49" s="15">
        <v>-45.436531845177704</v>
      </c>
    </row>
    <row r="50" spans="1:8" x14ac:dyDescent="0.3">
      <c r="A50" s="3">
        <v>44732</v>
      </c>
      <c r="B50" t="s">
        <v>77</v>
      </c>
      <c r="C50" s="7">
        <v>6</v>
      </c>
      <c r="D50" s="4">
        <v>-5.0457259424261416</v>
      </c>
      <c r="E50" s="4">
        <v>-9.4646747449536317</v>
      </c>
      <c r="F50" s="11">
        <v>-96.792040863371525</v>
      </c>
      <c r="G50" s="11">
        <v>-21.074642903742433</v>
      </c>
      <c r="H50" s="15">
        <v>-37.350899373405369</v>
      </c>
    </row>
    <row r="51" spans="1:8" x14ac:dyDescent="0.3">
      <c r="A51" s="3">
        <v>44732</v>
      </c>
      <c r="B51" t="s">
        <v>78</v>
      </c>
      <c r="C51" s="7">
        <v>6</v>
      </c>
      <c r="D51" s="4">
        <v>-5.1679603936237841</v>
      </c>
      <c r="E51" s="4">
        <v>-9.6770848947141861</v>
      </c>
      <c r="F51" s="11">
        <v>-98.25260470639931</v>
      </c>
      <c r="G51" s="11">
        <v>-20.835925548685818</v>
      </c>
      <c r="H51" s="15">
        <v>-46.976417614731588</v>
      </c>
    </row>
    <row r="52" spans="1:8" x14ac:dyDescent="0.3">
      <c r="A52" s="3">
        <v>44736</v>
      </c>
      <c r="B52" t="s">
        <v>79</v>
      </c>
      <c r="C52" s="7">
        <v>6</v>
      </c>
      <c r="D52" s="4">
        <v>-5.2085308281697351</v>
      </c>
      <c r="E52" s="4">
        <v>-9.7726521459215139</v>
      </c>
      <c r="F52" s="11">
        <v>-98.988596378508078</v>
      </c>
      <c r="G52" s="11">
        <v>-20.807379211135967</v>
      </c>
      <c r="H52" s="15">
        <v>-36.803447594243515</v>
      </c>
    </row>
    <row r="53" spans="1:8" x14ac:dyDescent="0.3">
      <c r="A53" s="3">
        <v>44736</v>
      </c>
      <c r="B53" t="s">
        <v>80</v>
      </c>
      <c r="C53" s="7">
        <v>6</v>
      </c>
      <c r="D53" s="4">
        <v>-5.2232175049332676</v>
      </c>
      <c r="E53" s="4">
        <v>-9.790484627365851</v>
      </c>
      <c r="F53" s="11">
        <v>-98.736825805660445</v>
      </c>
      <c r="G53" s="11">
        <v>-20.412948786733633</v>
      </c>
      <c r="H53" s="15">
        <v>-42.058693329700986</v>
      </c>
    </row>
    <row r="54" spans="1:8" x14ac:dyDescent="0.3">
      <c r="A54" s="2" t="s">
        <v>6</v>
      </c>
      <c r="B54" s="2" t="s">
        <v>17</v>
      </c>
      <c r="C54" s="7"/>
      <c r="D54" s="10">
        <f>AVERAGE(D49:D53)</f>
        <v>-5.1442535947022794</v>
      </c>
      <c r="E54" s="10">
        <f>AVERAGE(E49:E53)</f>
        <v>-9.642234165723174</v>
      </c>
      <c r="F54" s="10">
        <f>AVERAGE(F49:F53)</f>
        <v>-97.993074742610006</v>
      </c>
      <c r="G54" s="10">
        <f>AVERAGE(G49:G53)</f>
        <v>-20.855201416824602</v>
      </c>
      <c r="H54" s="14">
        <f>AVERAGE(H49:H53)</f>
        <v>-41.725197951451833</v>
      </c>
    </row>
    <row r="55" spans="1:8" x14ac:dyDescent="0.3">
      <c r="A55" s="2" t="s">
        <v>7</v>
      </c>
      <c r="B55" s="2"/>
      <c r="C55" s="7"/>
      <c r="D55" s="10">
        <f>STDEV(D49:D53)</f>
        <v>7.9558011177506618E-2</v>
      </c>
      <c r="E55" s="10">
        <f t="shared" ref="E55:H55" si="12">STDEV(E49:E53)</f>
        <v>0.15017824725018775</v>
      </c>
      <c r="F55" s="10">
        <f t="shared" si="12"/>
        <v>0.96053399008558671</v>
      </c>
      <c r="G55" s="10">
        <f t="shared" si="12"/>
        <v>0.28742295991899613</v>
      </c>
      <c r="H55" s="14">
        <f t="shared" si="12"/>
        <v>4.604851816796808</v>
      </c>
    </row>
    <row r="56" spans="1:8" x14ac:dyDescent="0.3">
      <c r="A56" s="1" t="s">
        <v>8</v>
      </c>
      <c r="B56" s="1"/>
      <c r="C56" s="8"/>
      <c r="D56" s="13">
        <f>STDEV(D49:D53)/SQRT(COUNT(D49:D53))</f>
        <v>3.5579424229518576E-2</v>
      </c>
      <c r="E56" s="13">
        <f t="shared" ref="E56:H56" si="13">STDEV(E49:E53)/SQRT(COUNT(E49:E53))</f>
        <v>6.7161753918638128E-2</v>
      </c>
      <c r="F56" s="13">
        <f t="shared" si="13"/>
        <v>0.42956385930609614</v>
      </c>
      <c r="G56" s="13">
        <f t="shared" si="13"/>
        <v>0.12853945533461456</v>
      </c>
      <c r="H56" s="17">
        <f t="shared" si="13"/>
        <v>2.059352337734214</v>
      </c>
    </row>
    <row r="57" spans="1:8" x14ac:dyDescent="0.3">
      <c r="A57" s="3">
        <v>44658</v>
      </c>
      <c r="B57" t="s">
        <v>81</v>
      </c>
      <c r="C57">
        <v>2</v>
      </c>
      <c r="D57" s="11">
        <v>-2.6947107777617898</v>
      </c>
      <c r="E57" s="11">
        <v>-4.8999197628299704</v>
      </c>
      <c r="F57" s="11">
        <v>-64.01928034538679</v>
      </c>
      <c r="G57" s="11">
        <v>-24.819922242747047</v>
      </c>
      <c r="H57" s="15">
        <v>-104.831197534618</v>
      </c>
    </row>
    <row r="58" spans="1:8" x14ac:dyDescent="0.3">
      <c r="A58" s="3">
        <v>44658</v>
      </c>
      <c r="B58" t="s">
        <v>82</v>
      </c>
      <c r="C58">
        <v>8</v>
      </c>
      <c r="D58" s="11">
        <v>-2.6262084065769589</v>
      </c>
      <c r="E58" s="11">
        <v>-4.7670070122889099</v>
      </c>
      <c r="F58" s="11">
        <v>-64.211293399181869</v>
      </c>
      <c r="G58" s="11">
        <v>-26.07523730087059</v>
      </c>
      <c r="H58" s="15">
        <v>-106.66481803164352</v>
      </c>
    </row>
    <row r="59" spans="1:8" x14ac:dyDescent="0.3">
      <c r="A59" s="3">
        <v>44694</v>
      </c>
      <c r="B59" t="s">
        <v>83</v>
      </c>
      <c r="D59" s="11">
        <v>-2.5637223292090825</v>
      </c>
      <c r="E59" s="11">
        <v>-4.6297295510822227</v>
      </c>
      <c r="F59" s="11">
        <v>-63.67651865591732</v>
      </c>
      <c r="G59" s="11">
        <v>-26.638682247259524</v>
      </c>
      <c r="H59" s="15">
        <v>-116.84098506390475</v>
      </c>
    </row>
    <row r="60" spans="1:8" x14ac:dyDescent="0.3">
      <c r="A60" s="2" t="s">
        <v>6</v>
      </c>
      <c r="B60" s="2" t="s">
        <v>15</v>
      </c>
      <c r="D60" s="10">
        <f>AVERAGE(D57:D59)</f>
        <v>-2.6282138378492772</v>
      </c>
      <c r="E60" s="10">
        <f>AVERAGE(E57:E59)</f>
        <v>-4.7655521087337016</v>
      </c>
      <c r="F60" s="10">
        <f>AVERAGE(F57:F59)</f>
        <v>-63.969030800161988</v>
      </c>
      <c r="G60" s="10">
        <f>AVERAGE(G57:G59)</f>
        <v>-25.844613930292386</v>
      </c>
      <c r="H60" s="14">
        <f>AVERAGE(H57:H59)</f>
        <v>-109.44566687672209</v>
      </c>
    </row>
    <row r="61" spans="1:8" x14ac:dyDescent="0.3">
      <c r="A61" s="2" t="s">
        <v>7</v>
      </c>
      <c r="B61" s="2"/>
      <c r="D61" s="10">
        <f>STDEV(D57:D59)</f>
        <v>6.5517247572698792E-2</v>
      </c>
      <c r="E61" s="10">
        <f t="shared" ref="E61:H61" si="14">STDEV(E57:E59)</f>
        <v>0.13510098145216934</v>
      </c>
      <c r="F61" s="10">
        <f t="shared" si="14"/>
        <v>0.27090546156342116</v>
      </c>
      <c r="G61" s="10">
        <f t="shared" si="14"/>
        <v>0.9310544252599815</v>
      </c>
      <c r="H61" s="14">
        <f t="shared" si="14"/>
        <v>6.4698214310005513</v>
      </c>
    </row>
    <row r="62" spans="1:8" x14ac:dyDescent="0.3">
      <c r="A62" s="1" t="s">
        <v>8</v>
      </c>
      <c r="B62" s="1"/>
      <c r="C62" s="5"/>
      <c r="D62" s="13">
        <f>STDEV(D57:D59)/SQRT(COUNT(D57:D59))</f>
        <v>3.7826400522661008E-2</v>
      </c>
      <c r="E62" s="13">
        <f t="shared" ref="E62:H62" si="15">STDEV(E57:E59)/SQRT(COUNT(E57:E59))</f>
        <v>7.8000588009192615E-2</v>
      </c>
      <c r="F62" s="13">
        <f t="shared" si="15"/>
        <v>0.15640734115858104</v>
      </c>
      <c r="G62" s="13">
        <f t="shared" si="15"/>
        <v>0.53754452305404266</v>
      </c>
      <c r="H62" s="17">
        <f t="shared" si="15"/>
        <v>3.7353531447969783</v>
      </c>
    </row>
    <row r="63" spans="1:8" x14ac:dyDescent="0.3">
      <c r="A63" s="3">
        <v>44741</v>
      </c>
      <c r="B63" t="s">
        <v>84</v>
      </c>
      <c r="C63" s="7">
        <v>4</v>
      </c>
      <c r="D63" s="4">
        <v>-4.9939747248787851</v>
      </c>
      <c r="E63" s="4">
        <v>-9.3066215193128166</v>
      </c>
      <c r="F63" s="11">
        <v>-99.973582385668948</v>
      </c>
      <c r="G63" s="11">
        <v>-25.520610231166252</v>
      </c>
      <c r="H63" s="15">
        <v>-69.581461774496944</v>
      </c>
    </row>
    <row r="64" spans="1:8" x14ac:dyDescent="0.3">
      <c r="A64" s="3">
        <v>44741</v>
      </c>
      <c r="B64" t="s">
        <v>85</v>
      </c>
      <c r="C64" s="7">
        <v>6</v>
      </c>
      <c r="D64" s="4">
        <v>-4.9670372666322402</v>
      </c>
      <c r="E64" s="4">
        <v>-9.2659713073761338</v>
      </c>
      <c r="F64" s="11">
        <v>-99.982693202757886</v>
      </c>
      <c r="G64" s="11">
        <v>-25.854922743748816</v>
      </c>
      <c r="H64" s="15">
        <v>-64.173638601565955</v>
      </c>
    </row>
    <row r="65" spans="1:8" x14ac:dyDescent="0.3">
      <c r="A65" s="3">
        <v>44745</v>
      </c>
      <c r="B65" t="s">
        <v>86</v>
      </c>
      <c r="C65" s="6">
        <v>6</v>
      </c>
      <c r="D65" s="11">
        <v>-5.0142191468777222</v>
      </c>
      <c r="E65" s="11">
        <v>-9.3496445514216902</v>
      </c>
      <c r="F65" s="11">
        <v>-98.974008854431403</v>
      </c>
      <c r="G65" s="11">
        <v>-24.1768524430579</v>
      </c>
      <c r="H65" s="15">
        <v>-66.997517179600081</v>
      </c>
    </row>
    <row r="66" spans="1:8" x14ac:dyDescent="0.3">
      <c r="A66" s="3">
        <v>44745</v>
      </c>
      <c r="B66" t="s">
        <v>87</v>
      </c>
      <c r="C66" s="6">
        <v>4</v>
      </c>
      <c r="D66" s="11">
        <v>-4.9885444672479426</v>
      </c>
      <c r="E66" s="11">
        <v>-9.31182389171342</v>
      </c>
      <c r="F66" s="11">
        <v>-99.515118830819858</v>
      </c>
      <c r="G66" s="11">
        <v>-25.020527697112477</v>
      </c>
      <c r="H66" s="15">
        <v>-61.351207757260219</v>
      </c>
    </row>
    <row r="67" spans="1:8" x14ac:dyDescent="0.3">
      <c r="A67" s="3">
        <v>44745</v>
      </c>
      <c r="B67" t="s">
        <v>87</v>
      </c>
      <c r="C67" s="6">
        <v>6</v>
      </c>
      <c r="D67" s="11">
        <v>-4.9966136522744451</v>
      </c>
      <c r="E67" s="11">
        <v>-9.3247060378149254</v>
      </c>
      <c r="F67" s="11">
        <v>-99.939542612210175</v>
      </c>
      <c r="G67" s="11">
        <v>-25.34189430969073</v>
      </c>
      <c r="H67" s="15">
        <v>-62.595099339785371</v>
      </c>
    </row>
    <row r="68" spans="1:8" x14ac:dyDescent="0.3">
      <c r="A68" s="3">
        <v>44748</v>
      </c>
      <c r="B68" t="s">
        <v>88</v>
      </c>
      <c r="C68" s="6">
        <v>2</v>
      </c>
      <c r="D68" s="11">
        <v>-4.8767200456855004</v>
      </c>
      <c r="E68" s="11">
        <v>-9.1020215824101314</v>
      </c>
      <c r="F68" s="11">
        <v>-98.065721266696443</v>
      </c>
      <c r="G68" s="11">
        <v>-25.249548607415448</v>
      </c>
      <c r="H68" s="15">
        <v>-60.777507254790898</v>
      </c>
    </row>
    <row r="69" spans="1:8" x14ac:dyDescent="0.3">
      <c r="A69" s="3">
        <v>44748</v>
      </c>
      <c r="B69" t="s">
        <v>89</v>
      </c>
      <c r="C69" s="6">
        <v>6</v>
      </c>
      <c r="D69" s="11">
        <v>-4.9642810795364047</v>
      </c>
      <c r="E69" s="11">
        <v>-9.2556896423594193</v>
      </c>
      <c r="F69" s="11">
        <v>-99.118437580952445</v>
      </c>
      <c r="G69" s="11">
        <v>-25.072920442077088</v>
      </c>
      <c r="H69" s="15">
        <v>-66.883170039727133</v>
      </c>
    </row>
    <row r="70" spans="1:8" x14ac:dyDescent="0.3">
      <c r="A70" s="2" t="s">
        <v>6</v>
      </c>
      <c r="B70" s="2" t="s">
        <v>20</v>
      </c>
      <c r="C70" s="6"/>
      <c r="D70" s="10">
        <f>AVERAGE(D63:D69)</f>
        <v>-4.9716271975904345</v>
      </c>
      <c r="E70" s="10">
        <f>AVERAGE(E63:E69)</f>
        <v>-9.273782647486934</v>
      </c>
      <c r="F70" s="10">
        <f>AVERAGE(F63:F69)</f>
        <v>-99.36701496193389</v>
      </c>
      <c r="G70" s="10">
        <f>AVERAGE(G63:G69)</f>
        <v>-25.176753782038386</v>
      </c>
      <c r="H70" s="14">
        <f>AVERAGE(H63:H69)</f>
        <v>-64.622800278175234</v>
      </c>
    </row>
    <row r="71" spans="1:8" x14ac:dyDescent="0.3">
      <c r="A71" s="2" t="s">
        <v>7</v>
      </c>
      <c r="B71" s="2"/>
      <c r="C71" s="6"/>
      <c r="D71" s="10">
        <f>STDEV(D63:D69)</f>
        <v>4.5288709869212775E-2</v>
      </c>
      <c r="E71" s="10">
        <f t="shared" ref="E71:H71" si="16">STDEV(E63:E69)</f>
        <v>8.2425709239075329E-2</v>
      </c>
      <c r="F71" s="10">
        <f t="shared" si="16"/>
        <v>0.70785076089587018</v>
      </c>
      <c r="G71" s="10">
        <f t="shared" si="16"/>
        <v>0.52372249625524692</v>
      </c>
      <c r="H71" s="14">
        <f t="shared" si="16"/>
        <v>3.2949402883267189</v>
      </c>
    </row>
    <row r="72" spans="1:8" x14ac:dyDescent="0.3">
      <c r="A72" s="1" t="s">
        <v>8</v>
      </c>
      <c r="B72" s="1"/>
      <c r="C72" s="9"/>
      <c r="D72" s="13">
        <f>STDEV(D63:D69)/SQRT(COUNT(D63:D69))</f>
        <v>1.7117523358984792E-2</v>
      </c>
      <c r="E72" s="13">
        <f t="shared" ref="E72:H72" si="17">STDEV(E63:E69)/SQRT(COUNT(E63:E69))</f>
        <v>3.1153989754958897E-2</v>
      </c>
      <c r="F72" s="13">
        <f t="shared" si="17"/>
        <v>0.26754243981118808</v>
      </c>
      <c r="G72" s="13">
        <f t="shared" si="17"/>
        <v>0.19794849730019137</v>
      </c>
      <c r="H72" s="17">
        <f t="shared" si="17"/>
        <v>1.2453703696742795</v>
      </c>
    </row>
    <row r="73" spans="1:8" x14ac:dyDescent="0.3">
      <c r="A73" s="3">
        <v>44645</v>
      </c>
      <c r="B73" t="s">
        <v>90</v>
      </c>
      <c r="C73">
        <v>2</v>
      </c>
      <c r="D73" s="11">
        <v>-1.9436832563867101</v>
      </c>
      <c r="E73" s="11">
        <v>-3.49883757164028</v>
      </c>
      <c r="F73" s="11">
        <v>-58.190014470102497</v>
      </c>
      <c r="G73" s="11">
        <v>-30.19931389698025</v>
      </c>
      <c r="H73" s="15">
        <v>-94.949009351943147</v>
      </c>
    </row>
    <row r="74" spans="1:8" x14ac:dyDescent="0.3">
      <c r="A74" s="3">
        <v>44658</v>
      </c>
      <c r="B74" t="s">
        <v>91</v>
      </c>
      <c r="C74">
        <v>6</v>
      </c>
      <c r="D74" s="11">
        <v>-1.9351927615516935</v>
      </c>
      <c r="E74" s="11">
        <v>-3.4584890048730705</v>
      </c>
      <c r="F74" s="11">
        <v>-57.892134920503388</v>
      </c>
      <c r="G74" s="11">
        <v>-30.224222881518813</v>
      </c>
      <c r="H74" s="15">
        <v>-107.82042067283261</v>
      </c>
    </row>
    <row r="75" spans="1:8" x14ac:dyDescent="0.3">
      <c r="A75" s="2" t="s">
        <v>6</v>
      </c>
      <c r="B75" s="2" t="s">
        <v>21</v>
      </c>
      <c r="D75" s="10">
        <f>AVERAGE(D73:D74)</f>
        <v>-1.9394380089692018</v>
      </c>
      <c r="E75" s="10">
        <f>AVERAGE(E73:E74)</f>
        <v>-3.4786632882566755</v>
      </c>
      <c r="F75" s="10">
        <f>AVERAGE(F73:F74)</f>
        <v>-58.041074695302939</v>
      </c>
      <c r="G75" s="10">
        <f>AVERAGE(G73:G74)</f>
        <v>-30.211768389249531</v>
      </c>
      <c r="H75" s="14">
        <f>AVERAGE(H73:H74)</f>
        <v>-101.38471501238789</v>
      </c>
    </row>
    <row r="76" spans="1:8" x14ac:dyDescent="0.3">
      <c r="A76" s="2" t="s">
        <v>7</v>
      </c>
      <c r="B76" s="2"/>
      <c r="D76" s="10">
        <f>STDEV(D73:D74)</f>
        <v>6.0036864734696136E-3</v>
      </c>
      <c r="E76" s="10">
        <f t="shared" ref="E76:H76" si="18">STDEV(E73:E74)</f>
        <v>2.8530745172251966E-2</v>
      </c>
      <c r="F76" s="10">
        <f t="shared" si="18"/>
        <v>0.21063264949832475</v>
      </c>
      <c r="G76" s="10">
        <f t="shared" si="18"/>
        <v>1.7613311879688485E-2</v>
      </c>
      <c r="H76" s="14">
        <f t="shared" si="18"/>
        <v>9.1014622284422373</v>
      </c>
    </row>
    <row r="77" spans="1:8" x14ac:dyDescent="0.3">
      <c r="A77" s="1" t="s">
        <v>8</v>
      </c>
      <c r="B77" s="1"/>
      <c r="C77" s="5"/>
      <c r="D77" s="13">
        <f>STDEV(D73:D74)/SQRT(COUNT(D73:D74))</f>
        <v>4.2452474175083132E-3</v>
      </c>
      <c r="E77" s="13">
        <f t="shared" ref="E77:H77" si="19">STDEV(E73:E74)/SQRT(COUNT(E73:E74))</f>
        <v>2.0174283383604715E-2</v>
      </c>
      <c r="F77" s="13">
        <f t="shared" si="19"/>
        <v>0.14893977479955467</v>
      </c>
      <c r="G77" s="13">
        <f t="shared" si="19"/>
        <v>1.2454492269281303E-2</v>
      </c>
      <c r="H77" s="17">
        <f t="shared" si="19"/>
        <v>6.4357056604447322</v>
      </c>
    </row>
    <row r="78" spans="1:8" x14ac:dyDescent="0.3">
      <c r="A78" s="3">
        <v>44741</v>
      </c>
      <c r="B78" t="s">
        <v>92</v>
      </c>
      <c r="C78" s="6">
        <v>2</v>
      </c>
      <c r="D78" s="11">
        <v>-5.0806643632358544</v>
      </c>
      <c r="E78" s="11">
        <v>-9.4885560044440815</v>
      </c>
      <c r="F78" s="11">
        <v>-96.79960148224545</v>
      </c>
      <c r="G78" s="11">
        <v>-20.891153446692801</v>
      </c>
      <c r="H78" s="15">
        <v>-59.737202277380803</v>
      </c>
    </row>
    <row r="79" spans="1:8" x14ac:dyDescent="0.3">
      <c r="A79" s="3">
        <v>44741</v>
      </c>
      <c r="B79" t="s">
        <v>93</v>
      </c>
      <c r="C79" s="6">
        <v>4</v>
      </c>
      <c r="D79" s="11">
        <v>-5.082378565124273</v>
      </c>
      <c r="E79" s="11">
        <v>-9.4850858644007054</v>
      </c>
      <c r="F79" s="11">
        <v>-97.472175015217516</v>
      </c>
      <c r="G79" s="11">
        <v>-21.591488100011851</v>
      </c>
      <c r="H79" s="15">
        <v>-63.309944782443672</v>
      </c>
    </row>
    <row r="80" spans="1:8" x14ac:dyDescent="0.3">
      <c r="A80" s="3">
        <v>44745</v>
      </c>
      <c r="B80" t="s">
        <v>94</v>
      </c>
      <c r="C80" s="6">
        <v>6</v>
      </c>
      <c r="D80" s="11">
        <v>-5.1891329960380652</v>
      </c>
      <c r="E80" s="11">
        <v>-9.699939831951129</v>
      </c>
      <c r="F80" s="11">
        <v>-98.548371277670071</v>
      </c>
      <c r="G80" s="11">
        <v>-20.948852622061068</v>
      </c>
      <c r="H80" s="15">
        <v>-56.07386048886093</v>
      </c>
    </row>
    <row r="81" spans="1:8" x14ac:dyDescent="0.3">
      <c r="A81" s="3">
        <v>44745</v>
      </c>
      <c r="B81" t="s">
        <v>95</v>
      </c>
      <c r="C81" s="6">
        <v>2</v>
      </c>
      <c r="D81" s="11">
        <v>-5.0719260458551307</v>
      </c>
      <c r="E81" s="11">
        <v>-9.4540229659877451</v>
      </c>
      <c r="F81" s="11">
        <v>-97.819446697543441</v>
      </c>
      <c r="G81" s="11">
        <v>-22.187262969641452</v>
      </c>
      <c r="H81" s="15">
        <v>-69.362076134720198</v>
      </c>
    </row>
    <row r="82" spans="1:8" x14ac:dyDescent="0.3">
      <c r="A82" s="3">
        <v>44745</v>
      </c>
      <c r="B82" t="s">
        <v>96</v>
      </c>
      <c r="C82" s="6">
        <v>6</v>
      </c>
      <c r="D82" s="11">
        <v>-5.1627247541331487</v>
      </c>
      <c r="E82" s="11">
        <v>-9.6312350527430919</v>
      </c>
      <c r="F82" s="11">
        <v>-98.321957981134304</v>
      </c>
      <c r="G82" s="11">
        <v>-21.272077559189547</v>
      </c>
      <c r="H82" s="15">
        <v>-66.158319200281625</v>
      </c>
    </row>
    <row r="83" spans="1:8" x14ac:dyDescent="0.3">
      <c r="A83" s="3">
        <v>44748</v>
      </c>
      <c r="B83" t="s">
        <v>97</v>
      </c>
      <c r="C83" s="6">
        <v>6</v>
      </c>
      <c r="D83" s="11">
        <v>-5.0881080639748113</v>
      </c>
      <c r="E83" s="11">
        <v>-9.4880132286836147</v>
      </c>
      <c r="F83" s="11">
        <v>-97.554174053383733</v>
      </c>
      <c r="G83" s="11">
        <v>-21.650068223914833</v>
      </c>
      <c r="H83" s="15">
        <v>-67.508258489092185</v>
      </c>
    </row>
    <row r="84" spans="1:8" x14ac:dyDescent="0.3">
      <c r="A84" s="2" t="s">
        <v>6</v>
      </c>
      <c r="B84" s="2" t="s">
        <v>22</v>
      </c>
      <c r="D84" s="10">
        <f>AVERAGE(D78:D83)</f>
        <v>-5.1124891313935477</v>
      </c>
      <c r="E84" s="10">
        <f>AVERAGE(E78:E83)</f>
        <v>-9.5411421580350613</v>
      </c>
      <c r="F84" s="10">
        <f>AVERAGE(F78:F83)</f>
        <v>-97.752621084532407</v>
      </c>
      <c r="G84" s="10">
        <f>AVERAGE(G78:G83)</f>
        <v>-21.423483820251928</v>
      </c>
      <c r="H84" s="14">
        <f>AVERAGE(H78:H83)</f>
        <v>-63.69161022879657</v>
      </c>
    </row>
    <row r="85" spans="1:8" x14ac:dyDescent="0.3">
      <c r="A85" s="2" t="s">
        <v>7</v>
      </c>
      <c r="B85" s="2"/>
      <c r="D85" s="10">
        <f>STDEV(D78:D83)</f>
        <v>5.0114194009090583E-2</v>
      </c>
      <c r="E85" s="10">
        <f t="shared" ref="E85:H85" si="20">STDEV(E78:E83)</f>
        <v>9.9652876807997309E-2</v>
      </c>
      <c r="F85" s="10">
        <f t="shared" si="20"/>
        <v>0.63057213997675077</v>
      </c>
      <c r="G85" s="10">
        <f t="shared" si="20"/>
        <v>0.48877372593904644</v>
      </c>
      <c r="H85" s="14">
        <f t="shared" si="20"/>
        <v>5.0322711084065048</v>
      </c>
    </row>
    <row r="86" spans="1:8" x14ac:dyDescent="0.3">
      <c r="A86" s="1" t="s">
        <v>8</v>
      </c>
      <c r="B86" s="1"/>
      <c r="C86" s="5"/>
      <c r="D86" s="13">
        <f>STDEV(D78:D83)/SQRT(COUNT(D78:D83))</f>
        <v>2.0459034032185599E-2</v>
      </c>
      <c r="E86" s="13">
        <f t="shared" ref="E86:H86" si="21">STDEV(E78:E83)/SQRT(COUNT(E78:E83))</f>
        <v>4.068311659667085E-2</v>
      </c>
      <c r="F86" s="13">
        <f t="shared" si="21"/>
        <v>0.25742999815964823</v>
      </c>
      <c r="G86" s="13">
        <f t="shared" si="21"/>
        <v>0.19954103803826842</v>
      </c>
      <c r="H86" s="17">
        <f t="shared" si="21"/>
        <v>2.054416077157645</v>
      </c>
    </row>
    <row r="87" spans="1:8" x14ac:dyDescent="0.3">
      <c r="A87" s="3">
        <v>44875</v>
      </c>
      <c r="B87" t="s">
        <v>98</v>
      </c>
      <c r="C87" s="6">
        <v>6</v>
      </c>
      <c r="D87" s="11">
        <v>-2.1598905202289767</v>
      </c>
      <c r="E87" s="11">
        <v>-3.8873259568169138</v>
      </c>
      <c r="F87" s="11">
        <v>-62.086560052823216</v>
      </c>
      <c r="G87" s="11">
        <v>-30.987952398287916</v>
      </c>
      <c r="H87" s="15">
        <v>-105.71862148428831</v>
      </c>
    </row>
    <row r="88" spans="1:8" x14ac:dyDescent="0.3">
      <c r="A88" s="3">
        <v>44875</v>
      </c>
      <c r="B88" t="s">
        <v>99</v>
      </c>
      <c r="C88" s="6">
        <v>6</v>
      </c>
      <c r="D88" s="11">
        <v>-2.2367662703806048</v>
      </c>
      <c r="E88" s="11">
        <v>-4.0334152287942535</v>
      </c>
      <c r="F88" s="11">
        <v>-62.567645630926137</v>
      </c>
      <c r="G88" s="11">
        <v>-30.30032380057213</v>
      </c>
      <c r="H88" s="15">
        <v>-105.32187311027023</v>
      </c>
    </row>
    <row r="89" spans="1:8" x14ac:dyDescent="0.3">
      <c r="A89" s="3">
        <v>44879</v>
      </c>
      <c r="B89" t="s">
        <v>100</v>
      </c>
      <c r="C89" s="6">
        <v>6</v>
      </c>
      <c r="D89" s="11">
        <v>-2.2622737923208751</v>
      </c>
      <c r="E89" s="11">
        <v>-4.0831526752487894</v>
      </c>
      <c r="F89" s="11">
        <v>-62.564064819692284</v>
      </c>
      <c r="G89" s="11">
        <v>-29.898843417701965</v>
      </c>
      <c r="H89" s="15">
        <v>-104.51850496226018</v>
      </c>
    </row>
    <row r="90" spans="1:8" x14ac:dyDescent="0.3">
      <c r="A90" s="2" t="s">
        <v>6</v>
      </c>
      <c r="B90" s="2" t="s">
        <v>23</v>
      </c>
      <c r="D90" s="10">
        <f>AVERAGE(D87:D89)</f>
        <v>-2.2196435276434854</v>
      </c>
      <c r="E90" s="10">
        <f>AVERAGE(E87:E89)</f>
        <v>-4.0012979536199857</v>
      </c>
      <c r="F90" s="10">
        <f>AVERAGE(F87:F89)</f>
        <v>-62.406090167813879</v>
      </c>
      <c r="G90" s="10">
        <f>AVERAGE(G87:G89)</f>
        <v>-30.395706538854004</v>
      </c>
      <c r="H90" s="14">
        <f>AVERAGE(H87:H89)</f>
        <v>-105.18633318560624</v>
      </c>
    </row>
    <row r="91" spans="1:8" x14ac:dyDescent="0.3">
      <c r="A91" s="2" t="s">
        <v>7</v>
      </c>
      <c r="B91" s="2"/>
      <c r="D91" s="10">
        <f>STDEV(D87:D89)</f>
        <v>5.3296105300407334E-2</v>
      </c>
      <c r="E91" s="10">
        <f t="shared" ref="E91:H91" si="22">STDEV(E87:E89)</f>
        <v>0.10178735401027972</v>
      </c>
      <c r="F91" s="10">
        <f t="shared" si="22"/>
        <v>0.27672698882062929</v>
      </c>
      <c r="G91" s="10">
        <f t="shared" si="22"/>
        <v>0.55078398031338371</v>
      </c>
      <c r="H91" s="14">
        <f t="shared" si="22"/>
        <v>0.61143128804033364</v>
      </c>
    </row>
    <row r="92" spans="1:8" x14ac:dyDescent="0.3">
      <c r="A92" s="1" t="s">
        <v>8</v>
      </c>
      <c r="B92" s="1"/>
      <c r="C92" s="5"/>
      <c r="D92" s="13">
        <f>STDEV(D87:D89)/SQRT(COUNT(D87:D89))</f>
        <v>3.0770520741948817E-2</v>
      </c>
      <c r="E92" s="13">
        <f t="shared" ref="E92:H92" si="23">STDEV(E87:E89)/SQRT(COUNT(E87:E89))</f>
        <v>5.876695623793473E-2</v>
      </c>
      <c r="F92" s="13">
        <f t="shared" si="23"/>
        <v>0.15976840148762489</v>
      </c>
      <c r="G92" s="13">
        <f t="shared" si="23"/>
        <v>0.31799527929926563</v>
      </c>
      <c r="H92" s="17">
        <f t="shared" si="23"/>
        <v>0.35301001874104626</v>
      </c>
    </row>
    <row r="93" spans="1:8" x14ac:dyDescent="0.3">
      <c r="A93" s="3">
        <v>44726</v>
      </c>
      <c r="B93" t="s">
        <v>101</v>
      </c>
      <c r="C93">
        <v>4</v>
      </c>
      <c r="D93" s="11">
        <v>-4.0110473116188521</v>
      </c>
      <c r="E93" s="11">
        <v>-7.4482416508241345</v>
      </c>
      <c r="F93" s="11">
        <v>-84.561698012472249</v>
      </c>
      <c r="G93" s="11">
        <v>-24.975764805879152</v>
      </c>
      <c r="H93" s="15">
        <v>-71.722716320749782</v>
      </c>
    </row>
    <row r="94" spans="1:8" x14ac:dyDescent="0.3">
      <c r="A94" s="3">
        <v>44732</v>
      </c>
      <c r="B94" t="s">
        <v>102</v>
      </c>
      <c r="C94">
        <v>6</v>
      </c>
      <c r="D94" s="11">
        <v>-4.0665412624171786</v>
      </c>
      <c r="E94" s="11">
        <v>-7.5415331624731259</v>
      </c>
      <c r="F94" s="11">
        <v>-84.696598992206575</v>
      </c>
      <c r="G94" s="11">
        <v>-24.364333692421535</v>
      </c>
      <c r="H94" s="15">
        <v>-77.811767113034776</v>
      </c>
    </row>
    <row r="95" spans="1:8" x14ac:dyDescent="0.3">
      <c r="A95" s="3">
        <v>44732</v>
      </c>
      <c r="B95" t="s">
        <v>103</v>
      </c>
      <c r="C95">
        <v>6</v>
      </c>
      <c r="D95" s="11">
        <v>-4.1079406146969699</v>
      </c>
      <c r="E95" s="11">
        <v>-7.6236761500758403</v>
      </c>
      <c r="F95" s="11">
        <v>-85.189586096953889</v>
      </c>
      <c r="G95" s="11">
        <v>-24.200176896347163</v>
      </c>
      <c r="H95" s="15">
        <v>-75.678162420874301</v>
      </c>
    </row>
    <row r="96" spans="1:8" x14ac:dyDescent="0.3">
      <c r="A96" s="3">
        <v>44732</v>
      </c>
      <c r="B96" t="s">
        <v>104</v>
      </c>
      <c r="C96">
        <v>6</v>
      </c>
      <c r="D96" s="11">
        <v>-4.0333236003112596</v>
      </c>
      <c r="E96" s="11">
        <v>-7.4962300602195073</v>
      </c>
      <c r="F96" s="11">
        <v>-84.588656307118228</v>
      </c>
      <c r="G96" s="11">
        <v>-24.618815825362162</v>
      </c>
      <c r="H96" s="15">
        <v>-68.560408889012379</v>
      </c>
    </row>
    <row r="97" spans="1:8" x14ac:dyDescent="0.3">
      <c r="A97" s="3">
        <v>44736</v>
      </c>
      <c r="B97" t="s">
        <v>105</v>
      </c>
      <c r="C97">
        <v>6</v>
      </c>
      <c r="D97" s="11">
        <v>-4.1600652925510131</v>
      </c>
      <c r="E97" s="11">
        <v>-7.7643514810374326</v>
      </c>
      <c r="F97" s="11">
        <v>-85.936835888084502</v>
      </c>
      <c r="G97" s="11">
        <v>-23.822024039785102</v>
      </c>
      <c r="H97" s="15">
        <v>-53.166679059394539</v>
      </c>
    </row>
    <row r="98" spans="1:8" x14ac:dyDescent="0.3">
      <c r="A98" s="2" t="s">
        <v>6</v>
      </c>
      <c r="B98" s="2" t="s">
        <v>24</v>
      </c>
      <c r="D98" s="10">
        <f>AVERAGE(D93:D97)</f>
        <v>-4.0757836163190557</v>
      </c>
      <c r="E98" s="10">
        <f>AVERAGE(E93:E97)</f>
        <v>-7.574806500926007</v>
      </c>
      <c r="F98" s="10">
        <f>AVERAGE(F93:F97)</f>
        <v>-84.994675059367083</v>
      </c>
      <c r="G98" s="10">
        <f>AVERAGE(G93:G97)</f>
        <v>-24.396223051959023</v>
      </c>
      <c r="H98" s="14">
        <f>AVERAGE(H93:H97)</f>
        <v>-69.387946760613147</v>
      </c>
    </row>
    <row r="99" spans="1:8" x14ac:dyDescent="0.3">
      <c r="A99" s="2" t="s">
        <v>7</v>
      </c>
      <c r="B99" s="2"/>
      <c r="D99" s="10">
        <f>STDEV(D93:D97)</f>
        <v>5.9616559579560441E-2</v>
      </c>
      <c r="E99" s="10">
        <f t="shared" ref="E99:H99" si="24">STDEV(E93:E97)</f>
        <v>0.12411242429817412</v>
      </c>
      <c r="F99" s="10">
        <f t="shared" si="24"/>
        <v>0.58455689027502356</v>
      </c>
      <c r="G99" s="10">
        <f t="shared" si="24"/>
        <v>0.43433043851183389</v>
      </c>
      <c r="H99" s="14">
        <f t="shared" si="24"/>
        <v>9.7441399831507169</v>
      </c>
    </row>
    <row r="100" spans="1:8" x14ac:dyDescent="0.3">
      <c r="A100" s="1" t="s">
        <v>8</v>
      </c>
      <c r="B100" s="1"/>
      <c r="C100" s="5"/>
      <c r="D100" s="13">
        <f>STDEV(D93:D97)/SQRT(COUNT(D93:D97))</f>
        <v>2.6661335960912684E-2</v>
      </c>
      <c r="E100" s="13">
        <f t="shared" ref="E100:H100" si="25">STDEV(E93:E97)/SQRT(COUNT(E93:E97))</f>
        <v>5.5504763516602794E-2</v>
      </c>
      <c r="F100" s="13">
        <f t="shared" si="25"/>
        <v>0.26142178867416765</v>
      </c>
      <c r="G100" s="13">
        <f t="shared" si="25"/>
        <v>0.19423847704195063</v>
      </c>
      <c r="H100" s="17">
        <f t="shared" si="25"/>
        <v>4.3577118769197316</v>
      </c>
    </row>
    <row r="101" spans="1:8" x14ac:dyDescent="0.3">
      <c r="A101" s="3">
        <v>44726</v>
      </c>
      <c r="B101" t="s">
        <v>106</v>
      </c>
      <c r="C101">
        <v>4</v>
      </c>
      <c r="D101" s="11">
        <v>1.0281883760637049</v>
      </c>
      <c r="E101" s="11">
        <v>2.214140295490735</v>
      </c>
      <c r="F101" s="11">
        <v>-32.535248376858576</v>
      </c>
      <c r="G101" s="11">
        <v>-50.248370740784431</v>
      </c>
      <c r="H101" s="15">
        <v>-140.11331306590074</v>
      </c>
    </row>
    <row r="102" spans="1:8" x14ac:dyDescent="0.3">
      <c r="A102" s="3">
        <v>44726</v>
      </c>
      <c r="B102" t="s">
        <v>107</v>
      </c>
      <c r="C102">
        <v>6</v>
      </c>
      <c r="D102" s="11">
        <v>1.0285150476368767</v>
      </c>
      <c r="E102" s="11">
        <v>2.2156291062682869</v>
      </c>
      <c r="F102" s="11">
        <v>-33.250076793970919</v>
      </c>
      <c r="G102" s="11">
        <v>-50.975109644117232</v>
      </c>
      <c r="H102" s="15">
        <v>-140.5714385669705</v>
      </c>
    </row>
    <row r="103" spans="1:8" x14ac:dyDescent="0.3">
      <c r="A103" s="3">
        <v>44732</v>
      </c>
      <c r="B103" t="s">
        <v>108</v>
      </c>
      <c r="C103">
        <v>6</v>
      </c>
      <c r="D103" s="11">
        <v>0.89139934914557661</v>
      </c>
      <c r="E103" s="11">
        <v>1.9513751320990982</v>
      </c>
      <c r="F103" s="11">
        <v>-34.105344057571322</v>
      </c>
      <c r="G103" s="11">
        <v>-49.716345114364081</v>
      </c>
      <c r="H103" s="15">
        <v>-138.31987002271731</v>
      </c>
    </row>
    <row r="104" spans="1:8" x14ac:dyDescent="0.3">
      <c r="A104" s="3">
        <v>44732</v>
      </c>
      <c r="B104" t="s">
        <v>109</v>
      </c>
      <c r="C104">
        <v>6</v>
      </c>
      <c r="D104" s="11">
        <v>0.98434334952075886</v>
      </c>
      <c r="E104" s="11">
        <v>2.1221329790550421</v>
      </c>
      <c r="F104" s="11">
        <v>-33.535348068892205</v>
      </c>
      <c r="G104" s="11">
        <v>-50.512411901332548</v>
      </c>
      <c r="H104" s="15">
        <v>-135.43965829986152</v>
      </c>
    </row>
    <row r="105" spans="1:8" x14ac:dyDescent="0.3">
      <c r="A105" s="3">
        <v>44732</v>
      </c>
      <c r="B105" t="s">
        <v>110</v>
      </c>
      <c r="C105">
        <v>6</v>
      </c>
      <c r="D105" s="11">
        <v>1.0234518285518666</v>
      </c>
      <c r="E105" s="11">
        <v>2.19730625861874</v>
      </c>
      <c r="F105" s="11">
        <v>-33.544791018718932</v>
      </c>
      <c r="G105" s="11">
        <v>-51.123241087668838</v>
      </c>
      <c r="H105" s="15">
        <v>-135.97645719129417</v>
      </c>
    </row>
    <row r="106" spans="1:8" x14ac:dyDescent="0.3">
      <c r="A106" s="3">
        <v>44736</v>
      </c>
      <c r="B106" t="s">
        <v>111</v>
      </c>
      <c r="C106">
        <v>6</v>
      </c>
      <c r="D106" s="11">
        <v>1.0837688848330467</v>
      </c>
      <c r="E106" s="11">
        <v>2.3140512621322702</v>
      </c>
      <c r="F106" s="11">
        <v>-33.187551179662414</v>
      </c>
      <c r="G106" s="11">
        <v>-51.699961276720579</v>
      </c>
      <c r="H106" s="15">
        <v>-137.22556039633048</v>
      </c>
    </row>
    <row r="107" spans="1:8" x14ac:dyDescent="0.3">
      <c r="A107" s="2" t="s">
        <v>6</v>
      </c>
      <c r="B107" s="2" t="s">
        <v>25</v>
      </c>
      <c r="D107" s="10">
        <f>AVERAGE(D101:D106)</f>
        <v>1.0066111392919719</v>
      </c>
      <c r="E107" s="10">
        <f>AVERAGE(E101:E106)</f>
        <v>2.1691058389440285</v>
      </c>
      <c r="F107" s="10">
        <f>AVERAGE(F101:F106)</f>
        <v>-33.359726582612396</v>
      </c>
      <c r="G107" s="10">
        <f>AVERAGE(G101:G106)</f>
        <v>-50.712573294164621</v>
      </c>
      <c r="H107" s="14">
        <f>AVERAGE(H101:H106)</f>
        <v>-137.94104959051245</v>
      </c>
    </row>
    <row r="108" spans="1:8" x14ac:dyDescent="0.3">
      <c r="A108" s="2" t="s">
        <v>7</v>
      </c>
      <c r="B108" s="2"/>
      <c r="D108" s="10">
        <f>STDEV(D101:D106)</f>
        <v>6.4733138204859125E-2</v>
      </c>
      <c r="E108" s="10">
        <f t="shared" ref="E108:H108" si="26">STDEV(E101:E106)</f>
        <v>0.12297159535549115</v>
      </c>
      <c r="F108" s="10">
        <f t="shared" si="26"/>
        <v>0.51816385983814672</v>
      </c>
      <c r="G108" s="10">
        <f t="shared" si="26"/>
        <v>0.70150232782761979</v>
      </c>
      <c r="H108" s="14">
        <f t="shared" si="26"/>
        <v>2.1170586276641292</v>
      </c>
    </row>
    <row r="109" spans="1:8" x14ac:dyDescent="0.3">
      <c r="A109" s="1" t="s">
        <v>8</v>
      </c>
      <c r="B109" s="1"/>
      <c r="C109" s="5"/>
      <c r="D109" s="13">
        <f>STDEV(D101:D106)/SQRT(COUNT(D101:D106))</f>
        <v>2.6427193008494717E-2</v>
      </c>
      <c r="E109" s="13">
        <f t="shared" ref="E109:H109" si="27">STDEV(E101:E106)/SQRT(COUNT(E101:E106))</f>
        <v>5.0202943579493182E-2</v>
      </c>
      <c r="F109" s="13">
        <f t="shared" si="27"/>
        <v>0.21153950995908014</v>
      </c>
      <c r="G109" s="13">
        <f t="shared" si="27"/>
        <v>0.2863871260920462</v>
      </c>
      <c r="H109" s="17">
        <f t="shared" si="27"/>
        <v>0.86428556555565272</v>
      </c>
    </row>
    <row r="110" spans="1:8" x14ac:dyDescent="0.3">
      <c r="A110" s="3">
        <v>44745</v>
      </c>
      <c r="B110" t="s">
        <v>112</v>
      </c>
      <c r="C110">
        <v>2</v>
      </c>
      <c r="D110" s="11">
        <v>-0.88573066240908449</v>
      </c>
      <c r="E110" s="11">
        <v>-1.4621377114759748</v>
      </c>
      <c r="F110" s="11">
        <v>-36.271767579705852</v>
      </c>
      <c r="G110" s="11">
        <v>-24.57466588789805</v>
      </c>
      <c r="H110" s="15">
        <v>-113.54948974951101</v>
      </c>
    </row>
    <row r="111" spans="1:8" x14ac:dyDescent="0.3">
      <c r="A111" s="3">
        <v>44745</v>
      </c>
      <c r="B111" t="s">
        <v>113</v>
      </c>
      <c r="C111">
        <v>6</v>
      </c>
      <c r="D111" s="11">
        <v>-0.80194154920459593</v>
      </c>
      <c r="E111" s="11">
        <v>-1.3148188099048983</v>
      </c>
      <c r="F111" s="11">
        <v>-36.251052138707585</v>
      </c>
      <c r="G111" s="11">
        <v>-25.732501659468397</v>
      </c>
      <c r="H111" s="15">
        <v>-107.58209412977934</v>
      </c>
    </row>
    <row r="112" spans="1:8" x14ac:dyDescent="0.3">
      <c r="A112" s="3">
        <v>44748</v>
      </c>
      <c r="B112" t="s">
        <v>114</v>
      </c>
      <c r="C112">
        <v>4</v>
      </c>
      <c r="D112" s="11">
        <v>-0.9286322357812713</v>
      </c>
      <c r="E112" s="11">
        <v>-1.5503458928008751</v>
      </c>
      <c r="F112" s="11">
        <v>-35.119779703399423</v>
      </c>
      <c r="G112" s="11">
        <v>-22.717012560992401</v>
      </c>
      <c r="H112" s="15">
        <v>-109.84584785831477</v>
      </c>
    </row>
    <row r="113" spans="1:8" x14ac:dyDescent="0.3">
      <c r="A113" s="3">
        <v>44748</v>
      </c>
      <c r="B113" t="s">
        <v>115</v>
      </c>
      <c r="C113">
        <v>8</v>
      </c>
      <c r="D113" s="11">
        <v>-0.96265781876491174</v>
      </c>
      <c r="E113" s="11">
        <v>-1.6242584317958799</v>
      </c>
      <c r="F113" s="11">
        <v>-36.444777897638069</v>
      </c>
      <c r="G113" s="11">
        <v>-23.450710443271028</v>
      </c>
      <c r="H113" s="15">
        <v>-104.81586842367793</v>
      </c>
    </row>
    <row r="114" spans="1:8" x14ac:dyDescent="0.3">
      <c r="A114" s="3">
        <v>44748</v>
      </c>
      <c r="B114" t="s">
        <v>116</v>
      </c>
      <c r="C114">
        <v>8</v>
      </c>
      <c r="D114" s="11">
        <v>-0.82412258763553203</v>
      </c>
      <c r="E114" s="11">
        <v>-1.3780902900398324</v>
      </c>
      <c r="F114" s="11">
        <v>-36.60156580483185</v>
      </c>
      <c r="G114" s="11">
        <v>-25.576843484513212</v>
      </c>
      <c r="H114" s="15">
        <v>-96.328916541575595</v>
      </c>
    </row>
    <row r="115" spans="1:8" x14ac:dyDescent="0.3">
      <c r="A115" s="3">
        <v>44871</v>
      </c>
      <c r="B115" t="s">
        <v>117</v>
      </c>
      <c r="C115">
        <v>4</v>
      </c>
      <c r="D115" s="11">
        <v>-0.85196603924259073</v>
      </c>
      <c r="E115" s="11">
        <v>-1.3870277546327148</v>
      </c>
      <c r="F115" s="11">
        <v>-35.832572954554827</v>
      </c>
      <c r="G115" s="11">
        <v>-24.736350917493073</v>
      </c>
      <c r="H115" s="15">
        <v>-119.47014924096274</v>
      </c>
    </row>
    <row r="116" spans="1:8" x14ac:dyDescent="0.3">
      <c r="A116" s="3">
        <v>44875</v>
      </c>
      <c r="B116" t="s">
        <v>118</v>
      </c>
      <c r="C116">
        <v>6</v>
      </c>
      <c r="D116" s="11">
        <v>-0.95235490238117648</v>
      </c>
      <c r="E116" s="11">
        <v>-1.6182482792162249</v>
      </c>
      <c r="F116" s="11">
        <v>-36.095911695812731</v>
      </c>
      <c r="G116" s="11">
        <v>-23.149925462082901</v>
      </c>
      <c r="H116" s="15">
        <v>-97.681488336894148</v>
      </c>
    </row>
    <row r="117" spans="1:8" x14ac:dyDescent="0.3">
      <c r="A117" s="2" t="s">
        <v>6</v>
      </c>
      <c r="B117" s="2" t="s">
        <v>26</v>
      </c>
      <c r="D117" s="10">
        <f>AVERAGE(D110:D116)</f>
        <v>-0.88677225648845182</v>
      </c>
      <c r="E117" s="10">
        <f>AVERAGE(E110:E116)</f>
        <v>-1.4764181671237715</v>
      </c>
      <c r="F117" s="10">
        <f>AVERAGE(F110:F116)</f>
        <v>-36.088203967807189</v>
      </c>
      <c r="G117" s="10">
        <f>AVERAGE(G110:G116)</f>
        <v>-24.276858630817006</v>
      </c>
      <c r="H117" s="14">
        <f>AVERAGE(H110:H116)</f>
        <v>-107.03912204010223</v>
      </c>
    </row>
    <row r="118" spans="1:8" x14ac:dyDescent="0.3">
      <c r="A118" s="2" t="s">
        <v>7</v>
      </c>
      <c r="B118" s="2"/>
      <c r="D118" s="10">
        <f>STDEV(D110:D116)</f>
        <v>6.3437301662812792E-2</v>
      </c>
      <c r="E118" s="10">
        <f t="shared" ref="E118:H118" si="28">STDEV(E110:E116)</f>
        <v>0.1234336084044666</v>
      </c>
      <c r="F118" s="10">
        <f t="shared" si="28"/>
        <v>0.49229947684792064</v>
      </c>
      <c r="G118" s="10">
        <f t="shared" si="28"/>
        <v>1.1898388214874411</v>
      </c>
      <c r="H118" s="14">
        <f t="shared" si="28"/>
        <v>8.2895970999406376</v>
      </c>
    </row>
    <row r="119" spans="1:8" x14ac:dyDescent="0.3">
      <c r="A119" s="1" t="s">
        <v>8</v>
      </c>
      <c r="B119" s="1"/>
      <c r="C119" s="5"/>
      <c r="D119" s="13">
        <f>STDEV(D110:D116)/SQRT(COUNT(D110:D116))</f>
        <v>2.3977046292112409E-2</v>
      </c>
      <c r="E119" s="13">
        <f t="shared" ref="E119:H119" si="29">STDEV(E110:E116)/SQRT(COUNT(E110:E116))</f>
        <v>4.665351875222154E-2</v>
      </c>
      <c r="F119" s="13">
        <f t="shared" si="29"/>
        <v>0.18607171232954259</v>
      </c>
      <c r="G119" s="13">
        <f t="shared" si="29"/>
        <v>0.44971680312942064</v>
      </c>
      <c r="H119" s="17">
        <f t="shared" si="29"/>
        <v>3.1331731993378811</v>
      </c>
    </row>
    <row r="120" spans="1:8" x14ac:dyDescent="0.3">
      <c r="A120" s="3">
        <v>44970</v>
      </c>
      <c r="B120" t="s">
        <v>119</v>
      </c>
      <c r="C120" s="6">
        <v>3</v>
      </c>
      <c r="D120" s="11">
        <v>1.90188035612609</v>
      </c>
      <c r="E120" s="11">
        <v>3.8860263691575199</v>
      </c>
      <c r="F120" s="11">
        <v>-27.686764296385999</v>
      </c>
      <c r="G120" s="11">
        <v>-58.774975249646197</v>
      </c>
      <c r="H120" s="15">
        <v>-147.77133260416301</v>
      </c>
    </row>
    <row r="121" spans="1:8" x14ac:dyDescent="0.3">
      <c r="A121" s="3">
        <v>44973</v>
      </c>
      <c r="B121" t="s">
        <v>120</v>
      </c>
      <c r="C121" s="6">
        <v>4</v>
      </c>
      <c r="D121" s="11">
        <v>1.9985764697839601</v>
      </c>
      <c r="E121" s="11">
        <v>4.0663767677182303</v>
      </c>
      <c r="F121" s="11">
        <v>-24.878233980744099</v>
      </c>
      <c r="G121" s="11">
        <v>-57.409248122489998</v>
      </c>
      <c r="H121" s="15">
        <v>-146.11097270375299</v>
      </c>
    </row>
    <row r="122" spans="1:8" x14ac:dyDescent="0.3">
      <c r="A122" s="3">
        <v>44970</v>
      </c>
      <c r="B122" t="s">
        <v>121</v>
      </c>
      <c r="C122" s="6">
        <v>10</v>
      </c>
      <c r="D122" s="11">
        <v>1.9258495026610802</v>
      </c>
      <c r="E122" s="11">
        <v>3.9127564194620006</v>
      </c>
      <c r="F122" s="11">
        <v>-27.463150087661397</v>
      </c>
      <c r="G122" s="11">
        <v>-58.765201443357398</v>
      </c>
      <c r="H122" s="15">
        <v>-137.90665992837521</v>
      </c>
    </row>
    <row r="123" spans="1:8" x14ac:dyDescent="0.3">
      <c r="A123" s="3">
        <v>44990</v>
      </c>
      <c r="B123" t="s">
        <v>122</v>
      </c>
      <c r="C123" s="6">
        <v>4</v>
      </c>
      <c r="D123" s="11">
        <v>1.97721635614946</v>
      </c>
      <c r="E123" s="11">
        <v>4.02706265333285</v>
      </c>
      <c r="F123" s="11">
        <v>-26.952100100001601</v>
      </c>
      <c r="G123" s="11">
        <v>-59.168601326664401</v>
      </c>
      <c r="H123" s="15">
        <v>-146.754950821731</v>
      </c>
    </row>
    <row r="124" spans="1:8" x14ac:dyDescent="0.3">
      <c r="A124" s="3">
        <v>45000</v>
      </c>
      <c r="B124" t="s">
        <v>123</v>
      </c>
      <c r="C124" s="6">
        <v>3</v>
      </c>
      <c r="D124" s="11">
        <v>1.8846925026480701</v>
      </c>
      <c r="E124" s="11">
        <v>3.8584774923188201</v>
      </c>
      <c r="F124" s="11">
        <v>-26.482817632213699</v>
      </c>
      <c r="G124" s="11">
        <v>-57.350637570764299</v>
      </c>
      <c r="H124" s="15">
        <v>-150.437077578773</v>
      </c>
    </row>
    <row r="125" spans="1:8" x14ac:dyDescent="0.3">
      <c r="A125" s="2" t="s">
        <v>6</v>
      </c>
      <c r="B125" s="2" t="s">
        <v>27</v>
      </c>
      <c r="C125" s="2"/>
      <c r="D125" s="10">
        <f>AVERAGE(D120:D124)</f>
        <v>1.9376430374737321</v>
      </c>
      <c r="E125" s="10">
        <f>AVERAGE(E120:E124)</f>
        <v>3.9501399403978845</v>
      </c>
      <c r="F125" s="10">
        <f>AVERAGE(F120:F124)</f>
        <v>-26.692613219401359</v>
      </c>
      <c r="G125" s="10">
        <f>AVERAGE(G120:G124)</f>
        <v>-58.29373274258446</v>
      </c>
      <c r="H125" s="14">
        <f>AVERAGE(H120:H124)</f>
        <v>-145.79619872735904</v>
      </c>
    </row>
    <row r="126" spans="1:8" x14ac:dyDescent="0.3">
      <c r="A126" s="2" t="s">
        <v>7</v>
      </c>
      <c r="B126" s="2"/>
      <c r="C126" s="2"/>
      <c r="D126" s="10">
        <f>STDEV(D120:D124)</f>
        <v>4.8735886939168652E-2</v>
      </c>
      <c r="E126" s="10">
        <f t="shared" ref="E126:H126" si="30">STDEV(E120:E124)</f>
        <v>9.129373723506333E-2</v>
      </c>
      <c r="F126" s="10">
        <f t="shared" si="30"/>
        <v>1.1163985713551481</v>
      </c>
      <c r="G126" s="10">
        <f t="shared" si="30"/>
        <v>0.85014905635949689</v>
      </c>
      <c r="H126" s="14">
        <f t="shared" si="30"/>
        <v>4.7090875188338979</v>
      </c>
    </row>
    <row r="127" spans="1:8" x14ac:dyDescent="0.3">
      <c r="A127" s="1" t="s">
        <v>8</v>
      </c>
      <c r="B127" s="1"/>
      <c r="C127" s="1"/>
      <c r="D127" s="13">
        <f>STDEV(D120:D124)/SQRT(COUNT(D120:D124))</f>
        <v>2.1795351227945053E-2</v>
      </c>
      <c r="E127" s="13">
        <f t="shared" ref="E127:H127" si="31">STDEV(E120:E124)/SQRT(COUNT(E120:E124))</f>
        <v>4.0827800475521057E-2</v>
      </c>
      <c r="F127" s="13">
        <f t="shared" si="31"/>
        <v>0.49926861910675208</v>
      </c>
      <c r="G127" s="13">
        <f t="shared" si="31"/>
        <v>0.38019821620542699</v>
      </c>
      <c r="H127" s="17">
        <f t="shared" si="31"/>
        <v>2.1059679608216832</v>
      </c>
    </row>
    <row r="128" spans="1:8" x14ac:dyDescent="0.3">
      <c r="A128" s="3">
        <v>44990</v>
      </c>
      <c r="B128" t="s">
        <v>124</v>
      </c>
      <c r="C128" s="6">
        <v>5</v>
      </c>
      <c r="D128" s="11">
        <v>-0.86170699315775301</v>
      </c>
      <c r="E128" s="11">
        <v>-1.4507781784554901</v>
      </c>
      <c r="F128" s="11">
        <v>-40.617803567522699</v>
      </c>
      <c r="G128" s="11">
        <v>-29.011578139878701</v>
      </c>
      <c r="H128" s="15">
        <v>-95.51140230289181</v>
      </c>
    </row>
    <row r="129" spans="1:8" x14ac:dyDescent="0.3">
      <c r="A129" s="3">
        <v>45003</v>
      </c>
      <c r="B129" t="s">
        <v>125</v>
      </c>
      <c r="C129" s="6">
        <v>5</v>
      </c>
      <c r="D129" s="11">
        <v>-0.77737721470760301</v>
      </c>
      <c r="E129" s="11">
        <v>-1.3066170884647601</v>
      </c>
      <c r="F129" s="11">
        <v>-39.321560944221403</v>
      </c>
      <c r="G129" s="11">
        <v>-28.868624236503301</v>
      </c>
      <c r="H129" s="15">
        <v>-87.334570784377391</v>
      </c>
    </row>
    <row r="130" spans="1:8" x14ac:dyDescent="0.3">
      <c r="A130" s="2" t="s">
        <v>6</v>
      </c>
      <c r="B130" s="2" t="s">
        <v>28</v>
      </c>
      <c r="D130" s="10">
        <f>AVERAGE(D128:D129)</f>
        <v>-0.81954210393267801</v>
      </c>
      <c r="E130" s="10">
        <f>AVERAGE(E128:E129)</f>
        <v>-1.3786976334601251</v>
      </c>
      <c r="F130" s="10">
        <f>AVERAGE(F128:F129)</f>
        <v>-39.969682255872051</v>
      </c>
      <c r="G130" s="10">
        <f>AVERAGE(G128:G129)</f>
        <v>-28.940101188191001</v>
      </c>
      <c r="H130" s="14">
        <f>AVERAGE(H128:H129)</f>
        <v>-91.422986543634607</v>
      </c>
    </row>
    <row r="131" spans="1:8" x14ac:dyDescent="0.3">
      <c r="A131" s="2" t="s">
        <v>7</v>
      </c>
      <c r="B131" s="2"/>
      <c r="D131" s="10">
        <f>STDEV(D128:D129)</f>
        <v>5.9630158198060244E-2</v>
      </c>
      <c r="E131" s="10">
        <f t="shared" ref="E131:H131" si="32">STDEV(E128:E129)</f>
        <v>0.10193728431568927</v>
      </c>
      <c r="F131" s="10">
        <f t="shared" si="32"/>
        <v>0.91658194899938605</v>
      </c>
      <c r="G131" s="10">
        <f t="shared" si="32"/>
        <v>0.10108367447383163</v>
      </c>
      <c r="H131" s="14">
        <f t="shared" si="32"/>
        <v>5.7818930153614403</v>
      </c>
    </row>
    <row r="132" spans="1:8" x14ac:dyDescent="0.3">
      <c r="A132" s="1" t="s">
        <v>8</v>
      </c>
      <c r="B132" s="1"/>
      <c r="C132" s="5"/>
      <c r="D132" s="13">
        <f>STDEV(D128:D129)/SQRT(COUNT(D128:D129))</f>
        <v>4.2164889225074997E-2</v>
      </c>
      <c r="E132" s="13">
        <f t="shared" ref="E132:H132" si="33">STDEV(E128:E129)/SQRT(COUNT(E128:E129))</f>
        <v>7.2080544995364967E-2</v>
      </c>
      <c r="F132" s="13">
        <f t="shared" si="33"/>
        <v>0.64812131165064812</v>
      </c>
      <c r="G132" s="13">
        <f t="shared" si="33"/>
        <v>7.1476951687699852E-2</v>
      </c>
      <c r="H132" s="17">
        <f t="shared" si="33"/>
        <v>4.0884157592572095</v>
      </c>
    </row>
    <row r="133" spans="1:8" x14ac:dyDescent="0.3">
      <c r="A133" s="3">
        <v>45099</v>
      </c>
      <c r="B133" t="s">
        <v>126</v>
      </c>
      <c r="C133" s="6">
        <v>8</v>
      </c>
      <c r="D133" s="11">
        <v>-2.8380702499577399</v>
      </c>
      <c r="E133" s="11">
        <v>-5.2010459207342503</v>
      </c>
      <c r="F133" s="11">
        <v>-49.7336024821197</v>
      </c>
      <c r="G133" s="11">
        <v>-8.1252351162457099</v>
      </c>
      <c r="H133" s="15">
        <v>-88.786256449290406</v>
      </c>
    </row>
    <row r="134" spans="1:8" x14ac:dyDescent="0.3">
      <c r="A134" s="3">
        <v>45102</v>
      </c>
      <c r="B134" t="s">
        <v>127</v>
      </c>
      <c r="C134" s="6">
        <v>6</v>
      </c>
      <c r="D134" s="11">
        <v>-2.7448282347424602</v>
      </c>
      <c r="E134" s="11">
        <v>-5.0148274282950904</v>
      </c>
      <c r="F134" s="11">
        <v>-48.313157258528499</v>
      </c>
      <c r="G134" s="11">
        <v>-8.1945378321677698</v>
      </c>
      <c r="H134" s="15">
        <v>-94.111483475179099</v>
      </c>
    </row>
    <row r="135" spans="1:8" x14ac:dyDescent="0.3">
      <c r="A135" s="3">
        <v>45117</v>
      </c>
      <c r="B135" t="s">
        <v>128</v>
      </c>
      <c r="C135" s="6">
        <v>8</v>
      </c>
      <c r="D135" s="11">
        <v>-2.6947395469437598</v>
      </c>
      <c r="E135" s="11">
        <v>-4.9245370323722604</v>
      </c>
      <c r="F135" s="11">
        <v>-49.060947420161497</v>
      </c>
      <c r="G135" s="11">
        <v>-9.6646511611834107</v>
      </c>
      <c r="H135" s="15">
        <v>-91.797817755813497</v>
      </c>
    </row>
    <row r="136" spans="1:8" x14ac:dyDescent="0.3">
      <c r="A136" s="2" t="s">
        <v>6</v>
      </c>
      <c r="B136" s="2" t="s">
        <v>29</v>
      </c>
      <c r="D136" s="10">
        <f>AVERAGE(D133:D135)</f>
        <v>-2.7592126772146535</v>
      </c>
      <c r="E136" s="10">
        <f t="shared" ref="E136:H136" si="34">AVERAGE(E133:E135)</f>
        <v>-5.0468034604672001</v>
      </c>
      <c r="F136" s="10">
        <f t="shared" si="34"/>
        <v>-49.035902386936563</v>
      </c>
      <c r="G136" s="10">
        <f t="shared" si="34"/>
        <v>-8.6614747031989641</v>
      </c>
      <c r="H136" s="14">
        <f t="shared" si="34"/>
        <v>-91.565185893427667</v>
      </c>
    </row>
    <row r="137" spans="1:8" x14ac:dyDescent="0.3">
      <c r="A137" s="2" t="s">
        <v>7</v>
      </c>
      <c r="B137" s="2"/>
      <c r="D137" s="10">
        <f>STDEV(D133:D135)</f>
        <v>7.2739994126665403E-2</v>
      </c>
      <c r="E137" s="10">
        <f t="shared" ref="E137:H137" si="35">STDEV(E133:E135)</f>
        <v>0.14100050110159082</v>
      </c>
      <c r="F137" s="10">
        <f t="shared" si="35"/>
        <v>0.71055372673197137</v>
      </c>
      <c r="G137" s="10">
        <f t="shared" si="35"/>
        <v>0.8694670614803125</v>
      </c>
      <c r="H137" s="14">
        <f t="shared" si="35"/>
        <v>2.6702245049549038</v>
      </c>
    </row>
    <row r="138" spans="1:8" x14ac:dyDescent="0.3">
      <c r="A138" s="1" t="s">
        <v>8</v>
      </c>
      <c r="B138" s="1"/>
      <c r="C138" s="5"/>
      <c r="D138" s="13">
        <f>STDEV(D133:D135)/SQRT(COUNT(D133:D135))</f>
        <v>4.199645518988207E-2</v>
      </c>
      <c r="E138" s="13">
        <f t="shared" ref="E138:H138" si="36">STDEV(E133:E135)/SQRT(COUNT(E133:E135))</f>
        <v>8.1406677266875588E-2</v>
      </c>
      <c r="F138" s="13">
        <f t="shared" si="36"/>
        <v>0.41023838540239549</v>
      </c>
      <c r="G138" s="13">
        <f t="shared" si="36"/>
        <v>0.50198704199717137</v>
      </c>
      <c r="H138" s="17">
        <f t="shared" si="36"/>
        <v>1.541654836732449</v>
      </c>
    </row>
    <row r="139" spans="1:8" x14ac:dyDescent="0.3">
      <c r="A139" s="3">
        <v>44726</v>
      </c>
      <c r="B139" t="s">
        <v>129</v>
      </c>
      <c r="C139">
        <v>6</v>
      </c>
      <c r="D139" s="11">
        <v>1.2681286465552699</v>
      </c>
      <c r="E139" s="11">
        <v>2.6525123577700431</v>
      </c>
      <c r="F139" s="11">
        <v>-30.264247707188918</v>
      </c>
      <c r="G139" s="11">
        <v>-51.484346569349292</v>
      </c>
      <c r="H139" s="15">
        <v>-131.34713813784734</v>
      </c>
    </row>
    <row r="140" spans="1:8" x14ac:dyDescent="0.3">
      <c r="A140" s="3">
        <v>44726</v>
      </c>
      <c r="B140" t="s">
        <v>130</v>
      </c>
      <c r="C140">
        <v>6</v>
      </c>
      <c r="D140" s="11">
        <v>1.2362781681714334</v>
      </c>
      <c r="E140" s="11">
        <v>2.6015619444938065</v>
      </c>
      <c r="F140" s="11">
        <v>-30.460216177338101</v>
      </c>
      <c r="G140" s="11">
        <v>-51.272711733288588</v>
      </c>
      <c r="H140" s="15">
        <v>-136.32640131169785</v>
      </c>
    </row>
    <row r="141" spans="1:8" x14ac:dyDescent="0.3">
      <c r="A141" s="3">
        <v>44732</v>
      </c>
      <c r="B141" t="s">
        <v>131</v>
      </c>
      <c r="C141">
        <v>6</v>
      </c>
      <c r="D141" s="11">
        <v>1.1847947587806167</v>
      </c>
      <c r="E141" s="11">
        <v>2.4993269403095231</v>
      </c>
      <c r="F141" s="11">
        <v>-29.514767965941434</v>
      </c>
      <c r="G141" s="11">
        <v>-49.509383488417633</v>
      </c>
      <c r="H141" s="15">
        <v>-133.90489273975183</v>
      </c>
    </row>
    <row r="142" spans="1:8" x14ac:dyDescent="0.3">
      <c r="A142" s="3">
        <v>44732</v>
      </c>
      <c r="B142" t="s">
        <v>132</v>
      </c>
      <c r="C142">
        <v>6</v>
      </c>
      <c r="D142" s="11">
        <v>1.1980490968622866</v>
      </c>
      <c r="E142" s="11">
        <v>2.5335116987866151</v>
      </c>
      <c r="F142" s="11">
        <v>-29.975681603173815</v>
      </c>
      <c r="G142" s="11">
        <v>-50.243775193466739</v>
      </c>
      <c r="H142" s="15">
        <v>-138.67043742709419</v>
      </c>
    </row>
    <row r="143" spans="1:8" x14ac:dyDescent="0.3">
      <c r="A143" s="3">
        <v>44732</v>
      </c>
      <c r="B143" t="s">
        <v>133</v>
      </c>
      <c r="C143">
        <v>6</v>
      </c>
      <c r="D143" s="11">
        <v>1.2252123082395416</v>
      </c>
      <c r="E143" s="11">
        <v>2.5608926946541852</v>
      </c>
      <c r="F143" s="11">
        <v>-30.352748358324003</v>
      </c>
      <c r="G143" s="11">
        <v>-50.839889915557499</v>
      </c>
      <c r="H143" s="15">
        <v>-125.9606158020525</v>
      </c>
    </row>
    <row r="144" spans="1:8" x14ac:dyDescent="0.3">
      <c r="A144" s="3">
        <v>44741</v>
      </c>
      <c r="B144" t="s">
        <v>134</v>
      </c>
      <c r="C144">
        <v>6</v>
      </c>
      <c r="D144" s="11">
        <v>1.2271088141692168</v>
      </c>
      <c r="E144" s="11">
        <v>2.5928191789501103</v>
      </c>
      <c r="F144" s="11">
        <v>-30.460163006768482</v>
      </c>
      <c r="G144" s="11">
        <v>-51.20271643836935</v>
      </c>
      <c r="H144" s="15">
        <v>-140.88020179842817</v>
      </c>
    </row>
    <row r="145" spans="1:8" x14ac:dyDescent="0.3">
      <c r="A145" s="3">
        <v>44741</v>
      </c>
      <c r="B145" t="s">
        <v>135</v>
      </c>
      <c r="C145">
        <v>6</v>
      </c>
      <c r="D145" s="11">
        <v>1.2862079649889167</v>
      </c>
      <c r="E145" s="11">
        <v>2.7098124718410603</v>
      </c>
      <c r="F145" s="11">
        <v>-29.9657384865212</v>
      </c>
      <c r="G145" s="11">
        <v>-51.64423826124969</v>
      </c>
      <c r="H145" s="15">
        <v>-143.46430194759182</v>
      </c>
    </row>
    <row r="146" spans="1:8" x14ac:dyDescent="0.3">
      <c r="A146" s="3">
        <v>44741</v>
      </c>
      <c r="B146" t="s">
        <v>136</v>
      </c>
      <c r="C146">
        <v>6</v>
      </c>
      <c r="D146" s="11">
        <v>1.28735076624786</v>
      </c>
      <c r="E146" s="11">
        <v>2.7146045699961987</v>
      </c>
      <c r="F146" s="11">
        <v>-30.05375548732863</v>
      </c>
      <c r="G146" s="11">
        <v>-51.770592047298216</v>
      </c>
      <c r="H146" s="15">
        <v>-144.84654570557902</v>
      </c>
    </row>
    <row r="147" spans="1:8" x14ac:dyDescent="0.3">
      <c r="A147" s="2" t="s">
        <v>6</v>
      </c>
      <c r="B147" s="2" t="s">
        <v>30</v>
      </c>
      <c r="D147" s="10">
        <f>AVERAGE(D139:D146)</f>
        <v>1.2391413155018927</v>
      </c>
      <c r="E147" s="10">
        <f>AVERAGE(E139:E146)</f>
        <v>2.6081302321001929</v>
      </c>
      <c r="F147" s="10">
        <f>AVERAGE(F139:F146)</f>
        <v>-30.130914849073072</v>
      </c>
      <c r="G147" s="10">
        <f>AVERAGE(G139:G146)</f>
        <v>-50.995956705874633</v>
      </c>
      <c r="H147" s="14">
        <f>AVERAGE(H139:H146)</f>
        <v>-136.92506685875534</v>
      </c>
    </row>
    <row r="148" spans="1:8" x14ac:dyDescent="0.3">
      <c r="A148" s="2" t="s">
        <v>7</v>
      </c>
      <c r="B148" s="2"/>
      <c r="D148" s="10">
        <f>STDEV(D139:D146)</f>
        <v>3.8487104707227715E-2</v>
      </c>
      <c r="E148" s="10">
        <f t="shared" ref="E148:H148" si="37">STDEV(E139:E146)</f>
        <v>7.8885878784345748E-2</v>
      </c>
      <c r="F148" s="10">
        <f t="shared" si="37"/>
        <v>0.32089219620542475</v>
      </c>
      <c r="G148" s="10">
        <f t="shared" si="37"/>
        <v>0.77258659058437218</v>
      </c>
      <c r="H148" s="14">
        <f t="shared" si="37"/>
        <v>6.3809220271534457</v>
      </c>
    </row>
    <row r="149" spans="1:8" x14ac:dyDescent="0.3">
      <c r="A149" s="1" t="s">
        <v>8</v>
      </c>
      <c r="B149" s="1"/>
      <c r="C149" s="5"/>
      <c r="D149" s="13">
        <f>STDEV(D139:D146)/SQRT(COUNT(D139:D146))</f>
        <v>1.3607246363358704E-2</v>
      </c>
      <c r="E149" s="13">
        <f t="shared" ref="E149:H149" si="38">STDEV(E139:E146)/SQRT(COUNT(E139:E146))</f>
        <v>2.7890369914135439E-2</v>
      </c>
      <c r="F149" s="13">
        <f t="shared" si="38"/>
        <v>0.11345252398334997</v>
      </c>
      <c r="G149" s="13">
        <f t="shared" si="38"/>
        <v>0.27315060862800222</v>
      </c>
      <c r="H149" s="17">
        <f t="shared" si="38"/>
        <v>2.2559966178114061</v>
      </c>
    </row>
    <row r="150" spans="1:8" x14ac:dyDescent="0.3">
      <c r="A150" s="3">
        <v>44970</v>
      </c>
      <c r="B150" t="s">
        <v>137</v>
      </c>
      <c r="C150" s="6">
        <v>7</v>
      </c>
      <c r="D150" s="11">
        <v>-0.82215084746868605</v>
      </c>
      <c r="E150" s="11">
        <v>-1.34959848399994</v>
      </c>
      <c r="F150" s="11">
        <v>-43.050050820806199</v>
      </c>
      <c r="G150" s="11">
        <v>-32.2532629488067</v>
      </c>
      <c r="H150" s="15">
        <v>-109.41970534240301</v>
      </c>
    </row>
    <row r="151" spans="1:8" x14ac:dyDescent="0.3">
      <c r="A151" s="3">
        <v>44970</v>
      </c>
      <c r="B151" t="s">
        <v>138</v>
      </c>
      <c r="C151" s="6">
        <v>8</v>
      </c>
      <c r="D151" s="11">
        <v>-0.88761865756438796</v>
      </c>
      <c r="E151" s="11">
        <v>-1.46762084896867</v>
      </c>
      <c r="F151" s="11">
        <v>-41.966315853522801</v>
      </c>
      <c r="G151" s="11">
        <v>-30.2253490617734</v>
      </c>
      <c r="H151" s="15">
        <v>-112.539648319948</v>
      </c>
    </row>
    <row r="152" spans="1:8" x14ac:dyDescent="0.3">
      <c r="A152" s="3">
        <v>44973</v>
      </c>
      <c r="B152" t="s">
        <v>139</v>
      </c>
      <c r="C152" s="6">
        <v>5</v>
      </c>
      <c r="D152" s="11">
        <v>-0.812252088184793</v>
      </c>
      <c r="E152" s="11">
        <v>-1.31742262059632</v>
      </c>
      <c r="F152" s="11">
        <v>-43.008661598861998</v>
      </c>
      <c r="G152" s="11">
        <v>-32.469280634091497</v>
      </c>
      <c r="H152" s="15">
        <v>-116.524427320123</v>
      </c>
    </row>
    <row r="153" spans="1:8" x14ac:dyDescent="0.3">
      <c r="A153" s="3">
        <v>44986</v>
      </c>
      <c r="B153" t="s">
        <v>140</v>
      </c>
      <c r="C153" s="6">
        <v>9</v>
      </c>
      <c r="D153" s="11">
        <v>-0.84128649884741302</v>
      </c>
      <c r="E153" s="11">
        <v>-1.3824357631281901</v>
      </c>
      <c r="F153" s="11">
        <v>-42.5018259907947</v>
      </c>
      <c r="G153" s="11">
        <v>-31.442339885769201</v>
      </c>
      <c r="H153" s="15">
        <v>-111.209429501114</v>
      </c>
    </row>
    <row r="154" spans="1:8" x14ac:dyDescent="0.3">
      <c r="A154" s="3">
        <v>44990</v>
      </c>
      <c r="B154" t="s">
        <v>141</v>
      </c>
      <c r="C154" s="6">
        <v>6</v>
      </c>
      <c r="D154" s="11">
        <v>-0.82179029655495495</v>
      </c>
      <c r="E154" s="11">
        <v>-1.3347295835853199</v>
      </c>
      <c r="F154" s="11">
        <v>-42.389004281453801</v>
      </c>
      <c r="G154" s="11">
        <v>-31.711167612771199</v>
      </c>
      <c r="H154" s="15">
        <v>-116.920105467659</v>
      </c>
    </row>
    <row r="155" spans="1:8" x14ac:dyDescent="0.3">
      <c r="A155" s="3">
        <v>45000</v>
      </c>
      <c r="B155" t="s">
        <v>142</v>
      </c>
      <c r="C155" s="6">
        <v>7</v>
      </c>
      <c r="D155" s="11">
        <v>-0.84859937834970101</v>
      </c>
      <c r="E155" s="11">
        <v>-1.40905701650473</v>
      </c>
      <c r="F155" s="11">
        <v>-42.798584909306697</v>
      </c>
      <c r="G155" s="11">
        <v>-31.526128777268799</v>
      </c>
      <c r="H155" s="15">
        <v>-104.45286714280499</v>
      </c>
    </row>
    <row r="156" spans="1:8" x14ac:dyDescent="0.3">
      <c r="A156" s="2" t="s">
        <v>6</v>
      </c>
      <c r="B156" s="2" t="s">
        <v>31</v>
      </c>
      <c r="D156" s="10">
        <f>AVERAGE(D150:D155)</f>
        <v>-0.83894962782832272</v>
      </c>
      <c r="E156" s="10">
        <f>AVERAGE(E150:E155)</f>
        <v>-1.3768107194638617</v>
      </c>
      <c r="F156" s="10">
        <f>AVERAGE(F150:F155)</f>
        <v>-42.61907390912436</v>
      </c>
      <c r="G156" s="10">
        <f>AVERAGE(G150:G155)</f>
        <v>-31.60458815341347</v>
      </c>
      <c r="H156" s="14">
        <f>AVERAGE(H150:H155)</f>
        <v>-111.84436384900867</v>
      </c>
    </row>
    <row r="157" spans="1:8" x14ac:dyDescent="0.3">
      <c r="A157" s="2" t="s">
        <v>7</v>
      </c>
      <c r="B157" s="2"/>
      <c r="D157" s="10">
        <f>STDEV(D150:D155)</f>
        <v>2.7410411894289513E-2</v>
      </c>
      <c r="E157" s="10">
        <f t="shared" ref="E157:H157" si="39">STDEV(E150:E155)</f>
        <v>5.5418802680365968E-2</v>
      </c>
      <c r="F157" s="10">
        <f t="shared" si="39"/>
        <v>0.41533505815575589</v>
      </c>
      <c r="G157" s="10">
        <f t="shared" si="39"/>
        <v>0.78925434473853318</v>
      </c>
      <c r="H157" s="14">
        <f t="shared" si="39"/>
        <v>4.6704582564476178</v>
      </c>
    </row>
    <row r="158" spans="1:8" x14ac:dyDescent="0.3">
      <c r="A158" s="1" t="s">
        <v>8</v>
      </c>
      <c r="B158" s="1"/>
      <c r="C158" s="5"/>
      <c r="D158" s="13">
        <f>STDEV(D150:D155)/SQRT(COUNT(D150:D155))</f>
        <v>1.1190253796754032E-2</v>
      </c>
      <c r="E158" s="13">
        <f t="shared" ref="E158:H158" si="40">STDEV(E150:E155)/SQRT(COUNT(E150:E155))</f>
        <v>2.2624631453813559E-2</v>
      </c>
      <c r="F158" s="13">
        <f t="shared" si="40"/>
        <v>0.16955982746179649</v>
      </c>
      <c r="G158" s="13">
        <f t="shared" si="40"/>
        <v>0.32221173698068262</v>
      </c>
      <c r="H158" s="17">
        <f t="shared" si="40"/>
        <v>1.9067065988775744</v>
      </c>
    </row>
    <row r="159" spans="1:8" x14ac:dyDescent="0.3">
      <c r="A159" s="3">
        <v>45081</v>
      </c>
      <c r="B159" t="s">
        <v>143</v>
      </c>
      <c r="C159">
        <v>7</v>
      </c>
      <c r="D159" s="11">
        <v>2.8226135956387499</v>
      </c>
      <c r="E159" s="11">
        <v>5.6462851875076696</v>
      </c>
      <c r="F159" s="11">
        <v>-17.309286714857599</v>
      </c>
      <c r="G159" s="11">
        <v>-62.479568214918999</v>
      </c>
      <c r="H159" s="15">
        <v>-154.21465607071499</v>
      </c>
    </row>
    <row r="160" spans="1:8" x14ac:dyDescent="0.3">
      <c r="A160" s="3">
        <v>45081</v>
      </c>
      <c r="B160" t="s">
        <v>144</v>
      </c>
      <c r="C160">
        <v>8</v>
      </c>
      <c r="D160" s="11">
        <v>2.6986535028824901</v>
      </c>
      <c r="E160" s="11">
        <v>5.3817040400732497</v>
      </c>
      <c r="F160" s="11">
        <v>-20.087160798656601</v>
      </c>
      <c r="G160" s="11">
        <v>-63.140793119242602</v>
      </c>
      <c r="H160" s="15">
        <v>-138.900197196889</v>
      </c>
    </row>
    <row r="161" spans="1:8" x14ac:dyDescent="0.3">
      <c r="A161" s="3">
        <v>45086</v>
      </c>
      <c r="B161" t="s">
        <v>145</v>
      </c>
      <c r="C161">
        <v>5</v>
      </c>
      <c r="D161" s="11">
        <v>2.6774156090685501</v>
      </c>
      <c r="E161" s="11">
        <v>5.3830815980836304</v>
      </c>
      <c r="F161" s="11">
        <v>-18.534942597864401</v>
      </c>
      <c r="G161" s="11">
        <v>-61.599595382533501</v>
      </c>
      <c r="H161" s="15">
        <v>-160.802191939929</v>
      </c>
    </row>
    <row r="162" spans="1:8" x14ac:dyDescent="0.3">
      <c r="A162" s="2" t="s">
        <v>6</v>
      </c>
      <c r="B162" s="2" t="s">
        <v>32</v>
      </c>
      <c r="D162" s="10">
        <f>AVERAGE(D159:D161)</f>
        <v>2.7328942358632631</v>
      </c>
      <c r="E162" s="10">
        <f>AVERAGE(E159:E161)</f>
        <v>5.4703569418881832</v>
      </c>
      <c r="F162" s="10">
        <f>AVERAGE(F159:F161)</f>
        <v>-18.643796703792869</v>
      </c>
      <c r="G162" s="10">
        <f>AVERAGE(G159:G161)</f>
        <v>-62.406652238898367</v>
      </c>
      <c r="H162" s="14">
        <f>AVERAGE(H159:H161)</f>
        <v>-151.30568173584433</v>
      </c>
    </row>
    <row r="163" spans="1:8" x14ac:dyDescent="0.3">
      <c r="A163" s="2" t="s">
        <v>7</v>
      </c>
      <c r="B163" s="2"/>
      <c r="D163" s="10">
        <f>STDEV(D159:D161)</f>
        <v>7.8421519191516825E-2</v>
      </c>
      <c r="E163" s="10">
        <f t="shared" ref="E163:H163" si="41">STDEV(E159:E161)</f>
        <v>0.15235988685208696</v>
      </c>
      <c r="F163" s="10">
        <f t="shared" si="41"/>
        <v>1.3921325434898972</v>
      </c>
      <c r="G163" s="10">
        <f t="shared" si="41"/>
        <v>0.77318184832456782</v>
      </c>
      <c r="H163" s="14">
        <f t="shared" si="41"/>
        <v>11.237034403780216</v>
      </c>
    </row>
    <row r="164" spans="1:8" x14ac:dyDescent="0.3">
      <c r="A164" s="1" t="s">
        <v>8</v>
      </c>
      <c r="B164" s="1"/>
      <c r="C164" s="5"/>
      <c r="D164" s="13">
        <f>STDEV(D159:D161)/SQRT(COUNT(D159:D161))</f>
        <v>4.5276685215481643E-2</v>
      </c>
      <c r="E164" s="13">
        <f t="shared" ref="E164:H164" si="42">STDEV(E159:E161)/SQRT(COUNT(E159:E161))</f>
        <v>8.7965021687753331E-2</v>
      </c>
      <c r="F164" s="13">
        <f t="shared" si="42"/>
        <v>0.80374809873153064</v>
      </c>
      <c r="G164" s="13">
        <f t="shared" si="42"/>
        <v>0.44639674826272163</v>
      </c>
      <c r="H164" s="17">
        <f t="shared" si="42"/>
        <v>6.4877048379155937</v>
      </c>
    </row>
    <row r="165" spans="1:8" x14ac:dyDescent="0.3">
      <c r="A165" s="3">
        <v>45003</v>
      </c>
      <c r="B165" t="s">
        <v>146</v>
      </c>
      <c r="C165">
        <v>7</v>
      </c>
      <c r="D165" s="11">
        <v>1.18862469775872</v>
      </c>
      <c r="E165" s="11">
        <v>2.5254914272165898</v>
      </c>
      <c r="F165" s="11">
        <v>-23.3042413532681</v>
      </c>
      <c r="G165" s="11">
        <v>-43.508172771000901</v>
      </c>
      <c r="H165" s="15">
        <v>-143.85962092205801</v>
      </c>
    </row>
    <row r="166" spans="1:8" x14ac:dyDescent="0.3">
      <c r="A166" s="3">
        <v>45048</v>
      </c>
      <c r="B166" t="s">
        <v>147</v>
      </c>
      <c r="C166">
        <v>5</v>
      </c>
      <c r="D166" s="11">
        <v>1.0062275273956101</v>
      </c>
      <c r="E166" s="11">
        <v>2.1300698142049299</v>
      </c>
      <c r="F166" s="11">
        <v>-25.495707791299498</v>
      </c>
      <c r="G166" s="11">
        <v>-42.536266304938898</v>
      </c>
      <c r="H166" s="15">
        <v>-117.75911381926799</v>
      </c>
    </row>
    <row r="167" spans="1:8" x14ac:dyDescent="0.3">
      <c r="A167" s="3">
        <v>45062</v>
      </c>
      <c r="B167" t="s">
        <v>148</v>
      </c>
      <c r="C167">
        <v>8</v>
      </c>
      <c r="D167" s="11">
        <v>1.1442274695341501</v>
      </c>
      <c r="E167" s="11">
        <v>2.4068148415243802</v>
      </c>
      <c r="F167" s="11">
        <v>-25.2397750898112</v>
      </c>
      <c r="G167" s="11">
        <v>-44.494293822006199</v>
      </c>
      <c r="H167" s="15">
        <v>-125.697290075314</v>
      </c>
    </row>
    <row r="168" spans="1:8" x14ac:dyDescent="0.3">
      <c r="A168" s="3">
        <v>45067</v>
      </c>
      <c r="B168" t="s">
        <v>149</v>
      </c>
      <c r="C168">
        <v>4</v>
      </c>
      <c r="D168" s="11">
        <v>1.1901064806652999</v>
      </c>
      <c r="E168" s="11">
        <v>2.48182109859804</v>
      </c>
      <c r="F168" s="11">
        <v>-24.4915838701117</v>
      </c>
      <c r="G168" s="11">
        <v>-44.346152658896003</v>
      </c>
      <c r="H168" s="15">
        <v>-119.37879452259</v>
      </c>
    </row>
    <row r="169" spans="1:8" x14ac:dyDescent="0.3">
      <c r="A169" s="3">
        <v>45067</v>
      </c>
      <c r="B169" t="s">
        <v>150</v>
      </c>
      <c r="C169">
        <v>5</v>
      </c>
      <c r="D169" s="11">
        <v>1.19587069690967</v>
      </c>
      <c r="E169" s="11">
        <v>2.52968177870904</v>
      </c>
      <c r="F169" s="11">
        <v>-24.345438644235699</v>
      </c>
      <c r="G169" s="11">
        <v>-44.582892873908001</v>
      </c>
      <c r="H169" s="15">
        <v>-138.82840193749399</v>
      </c>
    </row>
    <row r="170" spans="1:8" x14ac:dyDescent="0.3">
      <c r="A170" s="2" t="s">
        <v>6</v>
      </c>
      <c r="B170" s="2" t="s">
        <v>33</v>
      </c>
      <c r="D170" s="10">
        <f>AVERAGE(D165:D169)</f>
        <v>1.14501137445269</v>
      </c>
      <c r="E170" s="10">
        <f>AVERAGE(E165:E169)</f>
        <v>2.4147757920505959</v>
      </c>
      <c r="F170" s="10">
        <f>AVERAGE(F165:F169)</f>
        <v>-24.575349349745238</v>
      </c>
      <c r="G170" s="10">
        <f>AVERAGE(G165:G169)</f>
        <v>-43.893555686150002</v>
      </c>
      <c r="H170" s="14">
        <f>AVERAGE(H165:H169)</f>
        <v>-129.10464425534479</v>
      </c>
    </row>
    <row r="171" spans="1:8" x14ac:dyDescent="0.3">
      <c r="A171" s="2" t="s">
        <v>7</v>
      </c>
      <c r="B171" s="2"/>
      <c r="D171" s="10">
        <f>STDEV(D165:D169)</f>
        <v>8.0286879323134427E-2</v>
      </c>
      <c r="E171" s="10">
        <f t="shared" ref="E171:H171" si="43">STDEV(E165:E169)</f>
        <v>0.16664129239517622</v>
      </c>
      <c r="F171" s="10">
        <f t="shared" si="43"/>
        <v>0.86082988328075627</v>
      </c>
      <c r="G171" s="10">
        <f t="shared" si="43"/>
        <v>0.87058465149492636</v>
      </c>
      <c r="H171" s="14">
        <f t="shared" si="43"/>
        <v>11.695983031629407</v>
      </c>
    </row>
    <row r="172" spans="1:8" x14ac:dyDescent="0.3">
      <c r="A172" s="1" t="s">
        <v>8</v>
      </c>
      <c r="B172" s="1"/>
      <c r="C172" s="5"/>
      <c r="D172" s="13">
        <f>STDEV(D165:D169)/SQRT(COUNT(D165:D169))</f>
        <v>3.5905383973570175E-2</v>
      </c>
      <c r="E172" s="13">
        <f t="shared" ref="E172:H172" si="44">STDEV(E165:E169)/SQRT(COUNT(E165:E169))</f>
        <v>7.4524251530806551E-2</v>
      </c>
      <c r="F172" s="13">
        <f t="shared" si="44"/>
        <v>0.38497482721579612</v>
      </c>
      <c r="G172" s="13">
        <f t="shared" si="44"/>
        <v>0.38933729218212382</v>
      </c>
      <c r="H172" s="17">
        <f t="shared" si="44"/>
        <v>5.2306026244814854</v>
      </c>
    </row>
    <row r="173" spans="1:8" x14ac:dyDescent="0.3">
      <c r="A173" s="3">
        <v>45175</v>
      </c>
      <c r="B173" t="s">
        <v>151</v>
      </c>
      <c r="C173">
        <v>5</v>
      </c>
      <c r="D173" s="11">
        <v>-3.7800782515660898</v>
      </c>
      <c r="E173" s="11">
        <v>-7.0193645831540596</v>
      </c>
      <c r="F173" s="11">
        <v>-57.6534292547489</v>
      </c>
      <c r="G173" s="11">
        <v>-1.4985125895164</v>
      </c>
      <c r="H173" s="15">
        <v>-67.945125372746404</v>
      </c>
    </row>
    <row r="174" spans="1:8" x14ac:dyDescent="0.3">
      <c r="A174" s="3">
        <v>45190</v>
      </c>
      <c r="B174" t="s">
        <v>152</v>
      </c>
      <c r="C174">
        <v>6</v>
      </c>
      <c r="D174" s="11">
        <v>-3.5872454332319799</v>
      </c>
      <c r="E174" s="11">
        <v>-6.6544188982449297</v>
      </c>
      <c r="F174" s="11">
        <v>-58.427473750874</v>
      </c>
      <c r="G174" s="11">
        <v>-5.1921225649145599</v>
      </c>
      <c r="H174" s="15">
        <v>-68.418902508802702</v>
      </c>
    </row>
    <row r="175" spans="1:8" x14ac:dyDescent="0.3">
      <c r="A175" s="3">
        <v>45195</v>
      </c>
      <c r="B175" t="s">
        <v>153</v>
      </c>
      <c r="C175">
        <v>9</v>
      </c>
      <c r="D175" s="11">
        <v>-3.4958279570603001</v>
      </c>
      <c r="E175" s="11">
        <v>-6.4715491085070198</v>
      </c>
      <c r="F175" s="11">
        <v>-57.687318769105701</v>
      </c>
      <c r="G175" s="11">
        <v>-5.9149259010496102</v>
      </c>
      <c r="H175" s="15">
        <v>-73.869327863408088</v>
      </c>
    </row>
    <row r="176" spans="1:8" x14ac:dyDescent="0.3">
      <c r="A176" s="2" t="s">
        <v>6</v>
      </c>
      <c r="B176" s="2" t="s">
        <v>34</v>
      </c>
      <c r="D176" s="10">
        <f>AVERAGE(D173:D175)</f>
        <v>-3.621050547286123</v>
      </c>
      <c r="E176" s="10">
        <f>AVERAGE(E173:E175)</f>
        <v>-6.7151108633020025</v>
      </c>
      <c r="F176" s="10">
        <f>AVERAGE(F173:F175)</f>
        <v>-57.922740591576201</v>
      </c>
      <c r="G176" s="10">
        <f>AVERAGE(G173:G175)</f>
        <v>-4.2018536851601906</v>
      </c>
      <c r="H176" s="14">
        <f>AVERAGE(H173:H175)</f>
        <v>-70.07778524831906</v>
      </c>
    </row>
    <row r="177" spans="1:8" x14ac:dyDescent="0.3">
      <c r="A177" s="2" t="s">
        <v>7</v>
      </c>
      <c r="B177" s="2"/>
      <c r="D177" s="10">
        <f>STDEV(D173:D175)</f>
        <v>0.14510908580725493</v>
      </c>
      <c r="E177" s="10">
        <f t="shared" ref="E177:H177" si="45">STDEV(E173:E175)</f>
        <v>0.27890515329150362</v>
      </c>
      <c r="F177" s="10">
        <f t="shared" si="45"/>
        <v>0.43744004888314525</v>
      </c>
      <c r="G177" s="10">
        <f t="shared" si="45"/>
        <v>2.3688923519715734</v>
      </c>
      <c r="H177" s="14">
        <f t="shared" si="45"/>
        <v>3.2921061260520612</v>
      </c>
    </row>
    <row r="178" spans="1:8" x14ac:dyDescent="0.3">
      <c r="A178" s="1" t="s">
        <v>8</v>
      </c>
      <c r="B178" s="1"/>
      <c r="C178" s="5"/>
      <c r="D178" s="13">
        <f>STDEV(D173:D175)/SQRT(COUNT(D173:D175))</f>
        <v>8.3778769752679144E-2</v>
      </c>
      <c r="E178" s="13">
        <f t="shared" ref="E178:H178" si="46">STDEV(E173:E175)/SQRT(COUNT(E173:E175))</f>
        <v>0.16102596533122346</v>
      </c>
      <c r="F178" s="13">
        <f t="shared" si="46"/>
        <v>0.25255612997700699</v>
      </c>
      <c r="G178" s="13">
        <f t="shared" si="46"/>
        <v>1.3676806370920338</v>
      </c>
      <c r="H178" s="17">
        <f t="shared" si="46"/>
        <v>1.9006983580769736</v>
      </c>
    </row>
    <row r="179" spans="1:8" ht="14.1" customHeight="1" x14ac:dyDescent="0.3">
      <c r="A179" s="3">
        <v>44636</v>
      </c>
      <c r="B179" t="s">
        <v>154</v>
      </c>
      <c r="C179">
        <v>6</v>
      </c>
      <c r="D179" s="11">
        <v>3.1360545186062065</v>
      </c>
      <c r="E179" s="11">
        <v>6.3386221744619675</v>
      </c>
      <c r="F179" s="11">
        <v>-3.9934342801469147</v>
      </c>
      <c r="G179" s="11">
        <v>-54.702411675842683</v>
      </c>
      <c r="H179" s="15">
        <v>-205.08274253583548</v>
      </c>
    </row>
    <row r="180" spans="1:8" x14ac:dyDescent="0.3">
      <c r="A180" s="3">
        <v>44636</v>
      </c>
      <c r="B180" t="s">
        <v>155</v>
      </c>
      <c r="C180">
        <v>6</v>
      </c>
      <c r="D180" s="11">
        <v>3.1764680993816952</v>
      </c>
      <c r="E180" s="11">
        <v>6.3855299385317954</v>
      </c>
      <c r="F180" s="11">
        <v>-4.0065242345087979</v>
      </c>
      <c r="G180" s="11">
        <v>-55.090763742763166</v>
      </c>
      <c r="H180" s="15">
        <v>-189.40701384878901</v>
      </c>
    </row>
    <row r="181" spans="1:8" x14ac:dyDescent="0.3">
      <c r="A181" s="3">
        <v>44636</v>
      </c>
      <c r="B181" t="s">
        <v>156</v>
      </c>
      <c r="C181">
        <v>6</v>
      </c>
      <c r="D181" s="11">
        <v>3.1625658275949271</v>
      </c>
      <c r="E181" s="11">
        <v>6.3703877831127658</v>
      </c>
      <c r="F181" s="11">
        <v>-3.7675113641232634</v>
      </c>
      <c r="G181" s="11">
        <v>-54.730613629025363</v>
      </c>
      <c r="H181" s="15">
        <v>-195.31967400259131</v>
      </c>
    </row>
    <row r="182" spans="1:8" x14ac:dyDescent="0.3">
      <c r="A182" s="3">
        <v>44645</v>
      </c>
      <c r="B182" t="s">
        <v>157</v>
      </c>
      <c r="C182">
        <v>2</v>
      </c>
      <c r="D182" s="11">
        <v>3.1662455102414451</v>
      </c>
      <c r="E182" s="11">
        <v>6.3556096476852204</v>
      </c>
      <c r="F182" s="11">
        <v>-3.5352832987229048</v>
      </c>
      <c r="G182" s="11">
        <v>-54.380160480204651</v>
      </c>
      <c r="H182" s="15">
        <v>-183.89939280227449</v>
      </c>
    </row>
    <row r="183" spans="1:8" x14ac:dyDescent="0.3">
      <c r="A183" s="3">
        <v>44645</v>
      </c>
      <c r="B183" t="s">
        <v>158</v>
      </c>
      <c r="C183">
        <v>4</v>
      </c>
      <c r="D183" s="11">
        <v>3.1691729973606848</v>
      </c>
      <c r="E183" s="11">
        <v>6.3826768472343201</v>
      </c>
      <c r="F183" s="11">
        <v>-3.4302322928942051</v>
      </c>
      <c r="G183" s="11">
        <v>-54.491647070768778</v>
      </c>
      <c r="H183" s="15">
        <v>-195.18222691690275</v>
      </c>
    </row>
    <row r="184" spans="1:8" x14ac:dyDescent="0.3">
      <c r="A184" s="2" t="s">
        <v>6</v>
      </c>
      <c r="B184" s="2" t="s">
        <v>35</v>
      </c>
      <c r="D184" s="10">
        <f>AVERAGE(D179:D183)</f>
        <v>3.1621013906369919</v>
      </c>
      <c r="E184" s="10">
        <f>AVERAGE(E179:E183)</f>
        <v>6.3665652782052131</v>
      </c>
      <c r="F184" s="10">
        <f>AVERAGE(F179:F183)</f>
        <v>-3.7465970940792177</v>
      </c>
      <c r="G184" s="10">
        <f>AVERAGE(G179:G183)</f>
        <v>-54.679119319720918</v>
      </c>
      <c r="H184" s="14">
        <f>AVERAGE(H179:H183)</f>
        <v>-193.77821002127862</v>
      </c>
    </row>
    <row r="185" spans="1:8" x14ac:dyDescent="0.3">
      <c r="A185" s="2" t="s">
        <v>7</v>
      </c>
      <c r="B185" s="2"/>
      <c r="D185" s="10">
        <f>STDEV(D179:D183)</f>
        <v>1.542918430590005E-2</v>
      </c>
      <c r="E185" s="10">
        <f t="shared" ref="E185:H185" si="47">STDEV(E179:E183)</f>
        <v>1.9587594470397377E-2</v>
      </c>
      <c r="F185" s="10">
        <f t="shared" si="47"/>
        <v>0.26156659237463559</v>
      </c>
      <c r="G185" s="10">
        <f t="shared" si="47"/>
        <v>0.27256538693417953</v>
      </c>
      <c r="H185" s="14">
        <f t="shared" si="47"/>
        <v>7.887303335843562</v>
      </c>
    </row>
    <row r="186" spans="1:8" x14ac:dyDescent="0.3">
      <c r="A186" s="1" t="s">
        <v>8</v>
      </c>
      <c r="B186" s="1"/>
      <c r="C186" s="5"/>
      <c r="D186" s="13">
        <f>STDEV(D179:D183)/SQRT(COUNT(D179:D183))</f>
        <v>6.9001409890730838E-3</v>
      </c>
      <c r="E186" s="13">
        <f t="shared" ref="E186:H186" si="48">STDEV(E179:E183)/SQRT(COUNT(E179:E183))</f>
        <v>8.7598385503015047E-3</v>
      </c>
      <c r="F186" s="13">
        <f t="shared" si="48"/>
        <v>0.11697613623853266</v>
      </c>
      <c r="G186" s="13">
        <f t="shared" si="48"/>
        <v>0.12189494669967169</v>
      </c>
      <c r="H186" s="17">
        <f t="shared" si="48"/>
        <v>3.5273092836214115</v>
      </c>
    </row>
    <row r="187" spans="1:8" x14ac:dyDescent="0.3">
      <c r="A187" s="3">
        <v>44736</v>
      </c>
      <c r="B187" t="s">
        <v>159</v>
      </c>
      <c r="C187">
        <v>6</v>
      </c>
      <c r="D187" s="11">
        <v>1.6710349384628183</v>
      </c>
      <c r="E187" s="11">
        <v>3.4252003941466884</v>
      </c>
      <c r="F187" s="11">
        <v>-22.423198471902968</v>
      </c>
      <c r="G187" s="11">
        <v>-49.824801625076496</v>
      </c>
      <c r="H187" s="15">
        <v>-135.77527521496083</v>
      </c>
    </row>
    <row r="188" spans="1:8" x14ac:dyDescent="0.3">
      <c r="A188" s="3">
        <v>44741</v>
      </c>
      <c r="B188" t="s">
        <v>160</v>
      </c>
      <c r="C188">
        <v>6</v>
      </c>
      <c r="D188" s="11">
        <v>1.8393237743180151</v>
      </c>
      <c r="E188" s="11">
        <v>3.7805985423683945</v>
      </c>
      <c r="F188" s="11">
        <v>-20.587453838567299</v>
      </c>
      <c r="G188" s="11">
        <v>-50.832242177514452</v>
      </c>
      <c r="H188" s="15">
        <v>-154.75783541713366</v>
      </c>
    </row>
    <row r="189" spans="1:8" x14ac:dyDescent="0.3">
      <c r="A189" s="3">
        <v>44741</v>
      </c>
      <c r="B189" t="s">
        <v>161</v>
      </c>
      <c r="C189">
        <v>6</v>
      </c>
      <c r="D189" s="11">
        <v>1.7399000647898502</v>
      </c>
      <c r="E189" s="11">
        <v>3.5715639159460033</v>
      </c>
      <c r="F189" s="11">
        <v>-21.202271298920817</v>
      </c>
      <c r="G189" s="11">
        <v>-49.774782626488872</v>
      </c>
      <c r="H189" s="15">
        <v>-144.03804691087532</v>
      </c>
    </row>
    <row r="190" spans="1:8" x14ac:dyDescent="0.3">
      <c r="A190" s="3">
        <v>44741</v>
      </c>
      <c r="B190" t="s">
        <v>162</v>
      </c>
      <c r="C190">
        <v>6</v>
      </c>
      <c r="D190" s="11">
        <v>1.7256966777143967</v>
      </c>
      <c r="E190" s="11">
        <v>3.5324009068850502</v>
      </c>
      <c r="F190" s="11">
        <v>-21.64382054141868</v>
      </c>
      <c r="G190" s="11">
        <v>-49.903027796499096</v>
      </c>
      <c r="H190" s="15">
        <v>-137.61192162621199</v>
      </c>
    </row>
    <row r="191" spans="1:8" x14ac:dyDescent="0.3">
      <c r="A191" s="3">
        <v>44745</v>
      </c>
      <c r="B191" t="s">
        <v>163</v>
      </c>
      <c r="C191">
        <v>4</v>
      </c>
      <c r="D191" s="11">
        <v>1.7477579053312151</v>
      </c>
      <c r="E191" s="11">
        <v>3.5960865019964774</v>
      </c>
      <c r="F191" s="11">
        <v>-20.951485166113947</v>
      </c>
      <c r="G191" s="11">
        <v>-49.720177182085749</v>
      </c>
      <c r="H191" s="15">
        <v>-149.09536608654875</v>
      </c>
    </row>
    <row r="192" spans="1:8" x14ac:dyDescent="0.3">
      <c r="A192" s="3">
        <v>44745</v>
      </c>
      <c r="B192" t="s">
        <v>164</v>
      </c>
      <c r="C192">
        <v>4</v>
      </c>
      <c r="D192" s="11">
        <v>1.6822263420856824</v>
      </c>
      <c r="E192" s="11">
        <v>3.4672650409814101</v>
      </c>
      <c r="F192" s="11">
        <v>-21.19036009512525</v>
      </c>
      <c r="G192" s="11">
        <v>-48.928480422976499</v>
      </c>
      <c r="H192" s="15">
        <v>-146.72802886727527</v>
      </c>
    </row>
    <row r="193" spans="1:8" x14ac:dyDescent="0.3">
      <c r="A193" s="2" t="s">
        <v>6</v>
      </c>
      <c r="B193" s="2" t="s">
        <v>36</v>
      </c>
      <c r="C193" s="2"/>
      <c r="D193" s="10">
        <f>AVERAGE(D187:D192)</f>
        <v>1.7343232837836631</v>
      </c>
      <c r="E193" s="10">
        <f>AVERAGE(E187:E192)</f>
        <v>3.5621858837206708</v>
      </c>
      <c r="F193" s="10">
        <f>AVERAGE(F187:F192)</f>
        <v>-21.333098235341492</v>
      </c>
      <c r="G193" s="10">
        <f>AVERAGE(G187:G192)</f>
        <v>-49.830585305106865</v>
      </c>
      <c r="H193" s="14">
        <f>AVERAGE(H187:H192)</f>
        <v>-144.66774568716764</v>
      </c>
    </row>
    <row r="194" spans="1:8" x14ac:dyDescent="0.3">
      <c r="A194" s="2" t="s">
        <v>7</v>
      </c>
      <c r="B194" s="2"/>
      <c r="C194" s="2"/>
      <c r="D194" s="10">
        <f>STDEV(D187:D192)</f>
        <v>6.0051006444486944E-2</v>
      </c>
      <c r="E194" s="10">
        <f t="shared" ref="E194:H194" si="49">STDEV(E187:E192)</f>
        <v>0.1245820408010095</v>
      </c>
      <c r="F194" s="10">
        <f t="shared" si="49"/>
        <v>0.63623436597796856</v>
      </c>
      <c r="G194" s="10">
        <f t="shared" si="49"/>
        <v>0.6062499429259498</v>
      </c>
      <c r="H194" s="14">
        <f t="shared" si="49"/>
        <v>7.1402479616482601</v>
      </c>
    </row>
    <row r="195" spans="1:8" x14ac:dyDescent="0.3">
      <c r="A195" s="1" t="s">
        <v>8</v>
      </c>
      <c r="B195" s="1"/>
      <c r="C195" s="1"/>
      <c r="D195" s="13">
        <f>STDEV(D187:D192)/SQRT(COUNT(D187:D192))</f>
        <v>2.4515720721596218E-2</v>
      </c>
      <c r="E195" s="13">
        <f t="shared" ref="E195:H195" si="50">STDEV(E187:E192)/SQRT(COUNT(E187:E192))</f>
        <v>5.0860405179511362E-2</v>
      </c>
      <c r="F195" s="13">
        <f t="shared" si="50"/>
        <v>0.25974159224486548</v>
      </c>
      <c r="G195" s="13">
        <f t="shared" si="50"/>
        <v>0.24750050279333355</v>
      </c>
      <c r="H195" s="17">
        <f t="shared" si="50"/>
        <v>2.9149940238309848</v>
      </c>
    </row>
    <row r="196" spans="1:8" x14ac:dyDescent="0.3">
      <c r="A196" s="3">
        <v>45106</v>
      </c>
      <c r="B196" t="s">
        <v>165</v>
      </c>
      <c r="C196" s="6">
        <v>8</v>
      </c>
      <c r="D196" s="11">
        <v>-1.8297662803925201</v>
      </c>
      <c r="E196" s="11">
        <v>-3.3088002221930801</v>
      </c>
      <c r="F196" s="11">
        <v>-39.5312233657843</v>
      </c>
      <c r="G196" s="11">
        <v>-13.0608215882396</v>
      </c>
      <c r="H196" s="15">
        <v>-81.499104676171598</v>
      </c>
    </row>
    <row r="197" spans="1:8" x14ac:dyDescent="0.3">
      <c r="A197" s="3">
        <v>45122</v>
      </c>
      <c r="B197" t="s">
        <v>166</v>
      </c>
      <c r="C197" s="6">
        <v>6</v>
      </c>
      <c r="D197" s="11">
        <v>-1.8019605040322899</v>
      </c>
      <c r="E197" s="11">
        <v>-3.2101818995619098</v>
      </c>
      <c r="F197" s="11">
        <v>-37.758526888352698</v>
      </c>
      <c r="G197" s="11">
        <v>-12.0770716918574</v>
      </c>
      <c r="H197" s="15">
        <v>-105.883490684325</v>
      </c>
    </row>
    <row r="198" spans="1:8" x14ac:dyDescent="0.3">
      <c r="A198" s="3">
        <v>45122</v>
      </c>
      <c r="B198" t="s">
        <v>167</v>
      </c>
      <c r="C198" s="6">
        <v>7</v>
      </c>
      <c r="D198" s="11">
        <v>-1.9015433484274</v>
      </c>
      <c r="E198" s="11">
        <v>-3.40362890316384</v>
      </c>
      <c r="F198" s="11">
        <v>-39.153419902791299</v>
      </c>
      <c r="G198" s="11">
        <v>-11.9243886774806</v>
      </c>
      <c r="H198" s="15">
        <v>-103.17206899484401</v>
      </c>
    </row>
    <row r="199" spans="1:8" x14ac:dyDescent="0.3">
      <c r="A199" s="3">
        <v>45127</v>
      </c>
      <c r="B199" t="s">
        <v>168</v>
      </c>
      <c r="C199" s="6">
        <v>7</v>
      </c>
      <c r="D199" s="11">
        <v>-1.66756552946473</v>
      </c>
      <c r="E199" s="11">
        <v>-2.9524778226648798</v>
      </c>
      <c r="F199" s="11">
        <v>-37.301145043118602</v>
      </c>
      <c r="G199" s="11">
        <v>-13.6813224617995</v>
      </c>
      <c r="H199" s="15">
        <v>-107.743221439213</v>
      </c>
    </row>
    <row r="200" spans="1:8" x14ac:dyDescent="0.3">
      <c r="A200" s="3">
        <v>45127</v>
      </c>
      <c r="B200" t="s">
        <v>169</v>
      </c>
      <c r="C200" s="6">
        <v>8</v>
      </c>
      <c r="D200" s="11">
        <v>-1.84107316438638</v>
      </c>
      <c r="E200" s="11">
        <v>-3.3051365542401099</v>
      </c>
      <c r="F200" s="11">
        <v>-38.287428666718696</v>
      </c>
      <c r="G200" s="11">
        <v>-11.8463362327978</v>
      </c>
      <c r="H200" s="15">
        <v>-94.767534211143513</v>
      </c>
    </row>
    <row r="201" spans="1:8" x14ac:dyDescent="0.3">
      <c r="A201" s="2" t="s">
        <v>6</v>
      </c>
      <c r="B201" s="2" t="s">
        <v>37</v>
      </c>
      <c r="C201" s="2"/>
      <c r="D201" s="10">
        <f>AVERAGE(D196:D200)</f>
        <v>-1.808381765340664</v>
      </c>
      <c r="E201" s="10">
        <f>AVERAGE(E196:E200)</f>
        <v>-3.2360450803647636</v>
      </c>
      <c r="F201" s="10">
        <f>AVERAGE(F196:F200)</f>
        <v>-38.406348773353123</v>
      </c>
      <c r="G201" s="10">
        <f>AVERAGE(G196:G200)</f>
        <v>-12.517988130434977</v>
      </c>
      <c r="H201" s="14">
        <f>AVERAGE(H196:H200)</f>
        <v>-98.613084001139427</v>
      </c>
    </row>
    <row r="202" spans="1:8" x14ac:dyDescent="0.3">
      <c r="A202" s="2" t="s">
        <v>7</v>
      </c>
      <c r="B202" s="2"/>
      <c r="C202" s="2"/>
      <c r="D202" s="10">
        <f>STDEV(D196:D200)</f>
        <v>8.6711519566106704E-2</v>
      </c>
      <c r="E202" s="10">
        <f t="shared" ref="E202:H202" si="51">STDEV(E196:E200)</f>
        <v>0.17264890229114677</v>
      </c>
      <c r="F202" s="10">
        <f t="shared" si="51"/>
        <v>0.93257018407584003</v>
      </c>
      <c r="G202" s="10">
        <f t="shared" si="51"/>
        <v>0.8133109518195909</v>
      </c>
      <c r="H202" s="14">
        <f t="shared" si="51"/>
        <v>10.778208439631904</v>
      </c>
    </row>
    <row r="203" spans="1:8" x14ac:dyDescent="0.3">
      <c r="A203" s="1" t="s">
        <v>8</v>
      </c>
      <c r="B203" s="1"/>
      <c r="C203" s="1"/>
      <c r="D203" s="13">
        <f>STDEV(D196:D200)/SQRT(COUNT(D196:D200))</f>
        <v>3.8778570436423528E-2</v>
      </c>
      <c r="E203" s="13">
        <f t="shared" ref="E203:H203" si="52">STDEV(E196:E200)/SQRT(COUNT(E196:E200))</f>
        <v>7.7210936352744675E-2</v>
      </c>
      <c r="F203" s="13">
        <f t="shared" si="52"/>
        <v>0.41705806507661403</v>
      </c>
      <c r="G203" s="13">
        <f t="shared" si="52"/>
        <v>0.36372371502273226</v>
      </c>
      <c r="H203" s="17">
        <f t="shared" si="52"/>
        <v>4.8201613493357751</v>
      </c>
    </row>
    <row r="204" spans="1:8" x14ac:dyDescent="0.3">
      <c r="A204" s="3">
        <v>44973</v>
      </c>
      <c r="B204" t="s">
        <v>170</v>
      </c>
      <c r="C204" s="6">
        <v>7</v>
      </c>
      <c r="D204" s="11">
        <v>-0.325822808185043</v>
      </c>
      <c r="E204" s="11">
        <v>-0.37334301654767299</v>
      </c>
      <c r="F204" s="11">
        <v>-38.935148155408498</v>
      </c>
      <c r="G204" s="11">
        <v>-35.948404023027102</v>
      </c>
      <c r="H204" s="15">
        <v>-128.71397031156701</v>
      </c>
    </row>
    <row r="205" spans="1:8" x14ac:dyDescent="0.3">
      <c r="A205" s="3">
        <v>44990</v>
      </c>
      <c r="B205" t="s">
        <v>171</v>
      </c>
      <c r="C205" s="6">
        <v>7</v>
      </c>
      <c r="D205" s="11">
        <v>-0.36988680977753502</v>
      </c>
      <c r="E205" s="11">
        <v>-0.440064347919562</v>
      </c>
      <c r="F205" s="11">
        <v>-39.297761052936004</v>
      </c>
      <c r="G205" s="11">
        <v>-35.7772462695795</v>
      </c>
      <c r="H205" s="15">
        <v>-137.550112197305</v>
      </c>
    </row>
    <row r="206" spans="1:8" x14ac:dyDescent="0.3">
      <c r="A206" s="3">
        <v>45010</v>
      </c>
      <c r="B206" t="s">
        <v>172</v>
      </c>
      <c r="C206" s="6">
        <v>7</v>
      </c>
      <c r="D206" s="11">
        <v>-0.27425441218341601</v>
      </c>
      <c r="E206" s="11">
        <v>-0.26614011560464401</v>
      </c>
      <c r="F206" s="11">
        <v>-38.158204193777202</v>
      </c>
      <c r="G206" s="11">
        <v>-36.029083268939999</v>
      </c>
      <c r="H206" s="15">
        <v>-133.75120268619699</v>
      </c>
    </row>
    <row r="207" spans="1:8" x14ac:dyDescent="0.3">
      <c r="A207" s="3">
        <v>45043</v>
      </c>
      <c r="B207" t="s">
        <v>173</v>
      </c>
      <c r="C207" s="6">
        <v>4</v>
      </c>
      <c r="D207" s="11">
        <v>-0.39426186771223298</v>
      </c>
      <c r="E207" s="11">
        <v>-0.49937511587691003</v>
      </c>
      <c r="F207" s="11">
        <v>-37.985316489445303</v>
      </c>
      <c r="G207" s="11">
        <v>-33.990315562429998</v>
      </c>
      <c r="H207" s="15">
        <v>-130.60366977936599</v>
      </c>
    </row>
    <row r="208" spans="1:8" x14ac:dyDescent="0.3">
      <c r="A208" s="3">
        <v>45043</v>
      </c>
      <c r="B208" t="s">
        <v>174</v>
      </c>
      <c r="C208" s="6">
        <v>5</v>
      </c>
      <c r="D208" s="11">
        <v>-0.418229188488836</v>
      </c>
      <c r="E208" s="11">
        <v>-0.54872757032729202</v>
      </c>
      <c r="F208" s="11">
        <v>-40.0494146484751</v>
      </c>
      <c r="G208" s="11">
        <v>-35.659594085856703</v>
      </c>
      <c r="H208" s="15">
        <v>-128.50879768235802</v>
      </c>
    </row>
    <row r="209" spans="1:8" x14ac:dyDescent="0.3">
      <c r="A209" s="2" t="s">
        <v>6</v>
      </c>
      <c r="B209" s="2" t="s">
        <v>38</v>
      </c>
      <c r="C209" s="2"/>
      <c r="D209" s="10">
        <f>AVERAGE(D204:D208)</f>
        <v>-0.35649101726941257</v>
      </c>
      <c r="E209" s="10">
        <f>AVERAGE(E204:E208)</f>
        <v>-0.42553003325521621</v>
      </c>
      <c r="F209" s="10">
        <f>AVERAGE(F204:F208)</f>
        <v>-38.885168908008424</v>
      </c>
      <c r="G209" s="10">
        <f>AVERAGE(G204:G208)</f>
        <v>-35.480928641966656</v>
      </c>
      <c r="H209" s="14">
        <f>AVERAGE(H204:H208)</f>
        <v>-131.8255505313586</v>
      </c>
    </row>
    <row r="210" spans="1:8" x14ac:dyDescent="0.3">
      <c r="A210" s="2" t="s">
        <v>7</v>
      </c>
      <c r="B210" s="2"/>
      <c r="C210" s="2"/>
      <c r="D210" s="10">
        <f>STDEV(D204:D208)</f>
        <v>5.727365111926748E-2</v>
      </c>
      <c r="E210" s="10">
        <f t="shared" ref="E210:H210" si="53">STDEV(E204:E208)</f>
        <v>0.11064651624913707</v>
      </c>
      <c r="F210" s="10">
        <f t="shared" si="53"/>
        <v>0.84652383580626334</v>
      </c>
      <c r="G210" s="10">
        <f t="shared" si="53"/>
        <v>0.84567422172048379</v>
      </c>
      <c r="H210" s="14">
        <f t="shared" si="53"/>
        <v>3.8293118176213623</v>
      </c>
    </row>
    <row r="211" spans="1:8" x14ac:dyDescent="0.3">
      <c r="A211" s="1" t="s">
        <v>8</v>
      </c>
      <c r="B211" s="1"/>
      <c r="C211" s="1"/>
      <c r="D211" s="13">
        <f>STDEV(D204:D208)/SQRT(COUNT(D204:D208))</f>
        <v>2.56135554444578E-2</v>
      </c>
      <c r="E211" s="13">
        <f t="shared" ref="E211:H211" si="54">STDEV(E204:E208)/SQRT(COUNT(E204:E208))</f>
        <v>4.9482626361321107E-2</v>
      </c>
      <c r="F211" s="13">
        <f t="shared" si="54"/>
        <v>0.37857696828733506</v>
      </c>
      <c r="G211" s="13">
        <f t="shared" si="54"/>
        <v>0.37819700931724615</v>
      </c>
      <c r="H211" s="17">
        <f t="shared" si="54"/>
        <v>1.7125203062489285</v>
      </c>
    </row>
    <row r="212" spans="1:8" x14ac:dyDescent="0.3">
      <c r="A212" s="3">
        <v>44736</v>
      </c>
      <c r="B212" t="s">
        <v>175</v>
      </c>
      <c r="C212">
        <v>4</v>
      </c>
      <c r="D212" s="11">
        <v>1.6769912018169175</v>
      </c>
      <c r="E212" s="11">
        <v>3.4408863731949495</v>
      </c>
      <c r="F212" s="11">
        <v>-20.532318575697001</v>
      </c>
      <c r="G212" s="11">
        <v>-48.059409561256601</v>
      </c>
      <c r="H212" s="15">
        <v>-138.082912186057</v>
      </c>
    </row>
    <row r="213" spans="1:8" x14ac:dyDescent="0.3">
      <c r="A213" s="3">
        <v>44736</v>
      </c>
      <c r="B213" t="s">
        <v>176</v>
      </c>
      <c r="D213" s="11">
        <v>1.7704963772113951</v>
      </c>
      <c r="E213" s="11">
        <v>3.5979112792464822</v>
      </c>
      <c r="F213" s="11">
        <v>-20.187576558259977</v>
      </c>
      <c r="G213" s="11">
        <v>-48.970866792231853</v>
      </c>
      <c r="H213" s="15">
        <v>-127.35694531776751</v>
      </c>
    </row>
    <row r="214" spans="1:8" x14ac:dyDescent="0.3">
      <c r="A214" s="3">
        <v>44741</v>
      </c>
      <c r="B214" t="s">
        <v>177</v>
      </c>
      <c r="C214">
        <v>6</v>
      </c>
      <c r="D214" s="11">
        <v>1.7603072301281451</v>
      </c>
      <c r="E214" s="11">
        <v>3.6113879040628389</v>
      </c>
      <c r="F214" s="11">
        <v>-19.940585825239566</v>
      </c>
      <c r="G214" s="11">
        <v>-48.831689057742267</v>
      </c>
      <c r="H214" s="15">
        <v>-144.61818179094087</v>
      </c>
    </row>
    <row r="215" spans="1:8" x14ac:dyDescent="0.3">
      <c r="A215" s="3">
        <v>44741</v>
      </c>
      <c r="B215" t="s">
        <v>178</v>
      </c>
      <c r="C215">
        <v>6</v>
      </c>
      <c r="D215" s="11">
        <v>1.6602304913091517</v>
      </c>
      <c r="E215" s="11">
        <v>3.4040057252801552</v>
      </c>
      <c r="F215" s="11">
        <v>-21.091314562228266</v>
      </c>
      <c r="G215" s="11">
        <v>-48.323360364469515</v>
      </c>
      <c r="H215" s="15">
        <v>-135.40906541856333</v>
      </c>
    </row>
    <row r="216" spans="1:8" x14ac:dyDescent="0.3">
      <c r="A216" s="3">
        <v>44745</v>
      </c>
      <c r="B216" t="s">
        <v>179</v>
      </c>
      <c r="C216">
        <v>6</v>
      </c>
      <c r="D216" s="11">
        <v>1.7969880846848267</v>
      </c>
      <c r="E216" s="11">
        <v>3.6842796560760234</v>
      </c>
      <c r="F216" s="11">
        <v>-18.873062892517968</v>
      </c>
      <c r="G216" s="11">
        <v>-48.347300141126134</v>
      </c>
      <c r="H216" s="15">
        <v>-146.34961003888967</v>
      </c>
    </row>
    <row r="217" spans="1:8" x14ac:dyDescent="0.3">
      <c r="A217" s="3">
        <v>44745</v>
      </c>
      <c r="B217" t="s">
        <v>180</v>
      </c>
      <c r="C217">
        <v>4</v>
      </c>
      <c r="D217" s="11">
        <v>1.8130449478183723</v>
      </c>
      <c r="E217" s="11">
        <v>3.7479471858469351</v>
      </c>
      <c r="F217" s="11">
        <v>-19.632575115993603</v>
      </c>
      <c r="G217" s="11">
        <v>-49.616152602769048</v>
      </c>
      <c r="H217" s="15">
        <v>-163.81340862394978</v>
      </c>
    </row>
    <row r="218" spans="1:8" x14ac:dyDescent="0.3">
      <c r="A218" s="2" t="s">
        <v>6</v>
      </c>
      <c r="B218" s="2" t="s">
        <v>39</v>
      </c>
      <c r="D218" s="10">
        <f>AVERAGE(D212:D217)</f>
        <v>1.7463430554948014</v>
      </c>
      <c r="E218" s="10">
        <f>AVERAGE(E212:E217)</f>
        <v>3.5810696872845642</v>
      </c>
      <c r="F218" s="10">
        <f>AVERAGE(F212:F217)</f>
        <v>-20.042905588322729</v>
      </c>
      <c r="G218" s="10">
        <f>AVERAGE(G212:G217)</f>
        <v>-48.691463086599242</v>
      </c>
      <c r="H218" s="14">
        <f>AVERAGE(H212:H217)</f>
        <v>-142.60502056269468</v>
      </c>
    </row>
    <row r="219" spans="1:8" x14ac:dyDescent="0.3">
      <c r="A219" s="2" t="s">
        <v>7</v>
      </c>
      <c r="B219" s="2"/>
      <c r="D219" s="10">
        <f>STDEV(D212:D217)</f>
        <v>6.3273210545262873E-2</v>
      </c>
      <c r="E219" s="10">
        <f t="shared" ref="E219:H219" si="55">STDEV(E212:E217)</f>
        <v>0.13468944937346847</v>
      </c>
      <c r="F219" s="10">
        <f t="shared" si="55"/>
        <v>0.76249439364310656</v>
      </c>
      <c r="G219" s="10">
        <f t="shared" si="55"/>
        <v>0.56678388491429277</v>
      </c>
      <c r="H219" s="14">
        <f t="shared" si="55"/>
        <v>12.430651840626055</v>
      </c>
    </row>
    <row r="220" spans="1:8" x14ac:dyDescent="0.3">
      <c r="A220" s="1" t="s">
        <v>8</v>
      </c>
      <c r="B220" s="1"/>
      <c r="C220" s="5"/>
      <c r="D220" s="13">
        <f>STDEV(D212:D217)/SQRT(COUNT(D212:D217))</f>
        <v>2.5831180037263639E-2</v>
      </c>
      <c r="E220" s="13">
        <f t="shared" ref="E220:H220" si="56">STDEV(E212:E217)/SQRT(COUNT(E212:E217))</f>
        <v>5.4986737450237536E-2</v>
      </c>
      <c r="F220" s="13">
        <f t="shared" si="56"/>
        <v>0.31128703269307811</v>
      </c>
      <c r="G220" s="13">
        <f t="shared" si="56"/>
        <v>0.23138855207872691</v>
      </c>
      <c r="H220" s="17">
        <f t="shared" si="56"/>
        <v>5.0747923632870595</v>
      </c>
    </row>
    <row r="221" spans="1:8" x14ac:dyDescent="0.3">
      <c r="A221" s="3">
        <v>45106</v>
      </c>
      <c r="B221" t="s">
        <v>181</v>
      </c>
      <c r="C221">
        <v>7</v>
      </c>
      <c r="D221" s="11">
        <v>-2.6299245874435702</v>
      </c>
      <c r="E221" s="11">
        <v>-4.8316223788974497</v>
      </c>
      <c r="F221" s="11">
        <v>-48.599067630210598</v>
      </c>
      <c r="G221" s="11">
        <v>-9.9460885990310697</v>
      </c>
      <c r="H221" s="15">
        <v>-76.1086197471448</v>
      </c>
    </row>
    <row r="222" spans="1:8" x14ac:dyDescent="0.3">
      <c r="A222" s="3">
        <v>45122</v>
      </c>
      <c r="B222" t="s">
        <v>182</v>
      </c>
      <c r="C222">
        <v>8</v>
      </c>
      <c r="D222" s="11">
        <v>-2.9234754610571798</v>
      </c>
      <c r="E222" s="11">
        <v>-5.3680070992115398</v>
      </c>
      <c r="F222" s="11">
        <v>-50.6620278356854</v>
      </c>
      <c r="G222" s="11">
        <v>-7.71797104199314</v>
      </c>
      <c r="H222" s="15">
        <v>-85.814647063988403</v>
      </c>
    </row>
    <row r="223" spans="1:8" x14ac:dyDescent="0.3">
      <c r="A223" s="3">
        <v>45122</v>
      </c>
      <c r="B223" t="s">
        <v>183</v>
      </c>
      <c r="C223">
        <v>8</v>
      </c>
      <c r="D223" s="11">
        <v>-2.8010946270191899</v>
      </c>
      <c r="E223" s="11">
        <v>-5.1504775042941002</v>
      </c>
      <c r="F223" s="11">
        <v>-50.4930558674723</v>
      </c>
      <c r="G223" s="11">
        <v>-9.2892358331194398</v>
      </c>
      <c r="H223" s="15">
        <v>-78.545264889680098</v>
      </c>
    </row>
    <row r="224" spans="1:8" x14ac:dyDescent="0.3">
      <c r="A224" s="3">
        <v>45127</v>
      </c>
      <c r="B224" t="s">
        <v>184</v>
      </c>
      <c r="C224">
        <v>7</v>
      </c>
      <c r="D224" s="11">
        <v>-2.76416205225265</v>
      </c>
      <c r="E224" s="11">
        <v>-5.0474702895288299</v>
      </c>
      <c r="F224" s="11">
        <v>-49.113419833351699</v>
      </c>
      <c r="G224" s="11">
        <v>-8.7336575171211308</v>
      </c>
      <c r="H224" s="15">
        <v>-96.176355238835896</v>
      </c>
    </row>
    <row r="225" spans="1:8" x14ac:dyDescent="0.3">
      <c r="A225" s="2" t="s">
        <v>6</v>
      </c>
      <c r="B225" s="2" t="s">
        <v>40</v>
      </c>
      <c r="C225" s="2"/>
      <c r="D225" s="10">
        <f t="shared" ref="D225:G225" si="57">AVERAGE(D221:D224)</f>
        <v>-2.7796641819431471</v>
      </c>
      <c r="E225" s="10">
        <f t="shared" si="57"/>
        <v>-5.0993943179829797</v>
      </c>
      <c r="F225" s="10">
        <f t="shared" si="57"/>
        <v>-49.716892791679996</v>
      </c>
      <c r="G225" s="10">
        <f t="shared" si="57"/>
        <v>-8.9217382478161955</v>
      </c>
      <c r="H225" s="14">
        <f>AVERAGE(H221:H224)</f>
        <v>-84.161221734912289</v>
      </c>
    </row>
    <row r="226" spans="1:8" x14ac:dyDescent="0.3">
      <c r="A226" s="2" t="s">
        <v>7</v>
      </c>
      <c r="B226" s="2"/>
      <c r="C226" s="2"/>
      <c r="D226" s="10">
        <f>STDEV(D222:D224)</f>
        <v>8.3388494253943027E-2</v>
      </c>
      <c r="E226" s="10">
        <f>STDEV(E222:E224)</f>
        <v>0.16364262755580816</v>
      </c>
      <c r="F226" s="10">
        <f>STDEV(F222:F224)</f>
        <v>0.84952279325687763</v>
      </c>
      <c r="G226" s="10">
        <f>STDEV(G222:G224)</f>
        <v>0.79678095325279685</v>
      </c>
      <c r="H226" s="14">
        <f>STDEV(H222:H224)</f>
        <v>8.8606269567202691</v>
      </c>
    </row>
    <row r="227" spans="1:8" x14ac:dyDescent="0.3">
      <c r="A227" s="1" t="s">
        <v>8</v>
      </c>
      <c r="B227" s="1"/>
      <c r="C227" s="1"/>
      <c r="D227" s="13">
        <f>STDEV(D222:D224)/SQRT(COUNT(D222:D224))</f>
        <v>4.8144369604831573E-2</v>
      </c>
      <c r="E227" s="13">
        <f>STDEV(E222:E224)/SQRT(COUNT(E222:E224))</f>
        <v>9.4479115070243522E-2</v>
      </c>
      <c r="F227" s="13">
        <f>STDEV(F222:F224)/SQRT(COUNT(F222:F224))</f>
        <v>0.49047221336958113</v>
      </c>
      <c r="G227" s="13">
        <f>STDEV(G222:G224)/SQRT(COUNT(G222:G224))</f>
        <v>0.46002169784566893</v>
      </c>
      <c r="H227" s="17">
        <f>STDEV(H222:H224)/SQRT(COUNT(H222:H224))</f>
        <v>5.1156853586513025</v>
      </c>
    </row>
    <row r="228" spans="1:8" x14ac:dyDescent="0.3">
      <c r="A228" s="3">
        <v>45043</v>
      </c>
      <c r="B228" t="s">
        <v>185</v>
      </c>
      <c r="C228">
        <v>4</v>
      </c>
      <c r="D228" s="11">
        <v>-0.32191238279530598</v>
      </c>
      <c r="E228" s="11">
        <v>-0.35287572206543999</v>
      </c>
      <c r="F228" s="11">
        <v>-44.737372267863201</v>
      </c>
      <c r="G228" s="11">
        <v>-41.914366491339699</v>
      </c>
      <c r="H228" s="15">
        <v>-135.612638764172</v>
      </c>
    </row>
    <row r="229" spans="1:8" x14ac:dyDescent="0.3">
      <c r="A229" s="3">
        <v>45048</v>
      </c>
      <c r="B229" t="s">
        <v>186</v>
      </c>
      <c r="C229">
        <v>3</v>
      </c>
      <c r="D229" s="11">
        <v>-0.22934474509713401</v>
      </c>
      <c r="E229" s="11">
        <v>-0.20211258516525701</v>
      </c>
      <c r="F229" s="11">
        <v>-43.648318920026902</v>
      </c>
      <c r="G229" s="11">
        <v>-42.031418238704802</v>
      </c>
      <c r="H229" s="15">
        <v>-122.644755726752</v>
      </c>
    </row>
    <row r="230" spans="1:8" x14ac:dyDescent="0.3">
      <c r="A230" s="3">
        <v>45048</v>
      </c>
      <c r="B230" t="s">
        <v>187</v>
      </c>
      <c r="C230">
        <v>3</v>
      </c>
      <c r="D230" s="11">
        <v>-0.11792373451001301</v>
      </c>
      <c r="E230" s="11">
        <v>1.65358414084113E-2</v>
      </c>
      <c r="F230" s="11">
        <v>-43.341877128079098</v>
      </c>
      <c r="G230" s="11">
        <v>-43.474163859346397</v>
      </c>
      <c r="H230" s="15">
        <v>-126.66151195361</v>
      </c>
    </row>
    <row r="231" spans="1:8" x14ac:dyDescent="0.3">
      <c r="A231" s="3">
        <v>45058</v>
      </c>
      <c r="B231" t="s">
        <v>188</v>
      </c>
      <c r="C231">
        <v>4</v>
      </c>
      <c r="D231" s="11">
        <v>-2.6712927932450371E-2</v>
      </c>
      <c r="E231" s="11">
        <v>0.2201060664726848</v>
      </c>
      <c r="F231" s="11">
        <v>-42.976589958957078</v>
      </c>
      <c r="G231" s="11">
        <v>-44.737438490738548</v>
      </c>
      <c r="H231" s="15">
        <v>-142.9163503715094</v>
      </c>
    </row>
    <row r="232" spans="1:8" x14ac:dyDescent="0.3">
      <c r="A232" s="2" t="s">
        <v>6</v>
      </c>
      <c r="B232" s="2" t="s">
        <v>41</v>
      </c>
      <c r="C232" s="2"/>
      <c r="D232" s="10">
        <f>AVERAGE(D228:D231)</f>
        <v>-0.17397344758372585</v>
      </c>
      <c r="E232" s="10">
        <f>AVERAGE(E228:E231)</f>
        <v>-7.958659983740024E-2</v>
      </c>
      <c r="F232" s="10">
        <f>AVERAGE(F228:F231)</f>
        <v>-43.676039568731568</v>
      </c>
      <c r="G232" s="10">
        <f>AVERAGE(G228:G231)</f>
        <v>-43.03934677003236</v>
      </c>
      <c r="H232" s="14">
        <f>AVERAGE(H228:H231)</f>
        <v>-131.95881420401085</v>
      </c>
    </row>
    <row r="233" spans="1:8" x14ac:dyDescent="0.3">
      <c r="A233" s="2" t="s">
        <v>7</v>
      </c>
      <c r="B233" s="2"/>
      <c r="C233" s="2"/>
      <c r="D233" s="10">
        <f>STDEV(D228:D231)</f>
        <v>0.12881400043404143</v>
      </c>
      <c r="E233" s="10">
        <f t="shared" ref="E233:H233" si="58">STDEV(E228:E231)</f>
        <v>0.25083512470667335</v>
      </c>
      <c r="F233" s="10">
        <f t="shared" si="58"/>
        <v>0.75896636420137142</v>
      </c>
      <c r="G233" s="10">
        <f t="shared" si="58"/>
        <v>1.335924392172199</v>
      </c>
      <c r="H233" s="14">
        <f t="shared" si="58"/>
        <v>9.0963569489544369</v>
      </c>
    </row>
    <row r="234" spans="1:8" x14ac:dyDescent="0.3">
      <c r="A234" s="1" t="s">
        <v>8</v>
      </c>
      <c r="B234" s="1"/>
      <c r="C234" s="1"/>
      <c r="D234" s="13">
        <f>STDEV(D228:D231)/SQRT(COUNT(D228:D231))</f>
        <v>6.4407000217020713E-2</v>
      </c>
      <c r="E234" s="13">
        <f t="shared" ref="E234:H234" si="59">STDEV(E228:E231)/SQRT(COUNT(E228:E231))</f>
        <v>0.12541756235333668</v>
      </c>
      <c r="F234" s="13">
        <f t="shared" si="59"/>
        <v>0.37948318210068571</v>
      </c>
      <c r="G234" s="13">
        <f t="shared" si="59"/>
        <v>0.66796219608609952</v>
      </c>
      <c r="H234" s="17">
        <f t="shared" si="59"/>
        <v>4.5481784744772185</v>
      </c>
    </row>
    <row r="235" spans="1:8" x14ac:dyDescent="0.3">
      <c r="A235" s="3">
        <v>45003</v>
      </c>
      <c r="B235" t="s">
        <v>189</v>
      </c>
      <c r="C235" s="6">
        <v>4</v>
      </c>
      <c r="D235" s="11">
        <v>0.31282560373773</v>
      </c>
      <c r="E235" s="11">
        <v>0.82333402664252398</v>
      </c>
      <c r="F235" s="11">
        <v>-30.727873203207999</v>
      </c>
      <c r="G235" s="11">
        <v>-37.314545416348203</v>
      </c>
      <c r="H235" s="15">
        <v>-121.76485810145201</v>
      </c>
    </row>
    <row r="236" spans="1:8" x14ac:dyDescent="0.3">
      <c r="A236" s="3">
        <v>45003</v>
      </c>
      <c r="B236" t="s">
        <v>190</v>
      </c>
      <c r="C236" s="6">
        <v>6</v>
      </c>
      <c r="D236" s="11">
        <v>0.32768242076419701</v>
      </c>
      <c r="E236" s="11">
        <v>0.854854820178232</v>
      </c>
      <c r="F236" s="11">
        <v>-30.901644333580901</v>
      </c>
      <c r="G236" s="11">
        <v>-37.740482895006799</v>
      </c>
      <c r="H236" s="15">
        <v>-123.541765503574</v>
      </c>
    </row>
    <row r="237" spans="1:8" x14ac:dyDescent="0.3">
      <c r="A237" s="3">
        <v>45043</v>
      </c>
      <c r="B237" t="s">
        <v>191</v>
      </c>
      <c r="C237" s="6">
        <v>4</v>
      </c>
      <c r="D237" s="11">
        <v>0.23102663595123901</v>
      </c>
      <c r="E237" s="11">
        <v>0.67588674493997603</v>
      </c>
      <c r="F237" s="11">
        <v>-30.636254533857102</v>
      </c>
      <c r="G237" s="11">
        <v>-36.043348493376897</v>
      </c>
      <c r="H237" s="15">
        <v>-125.747710346126</v>
      </c>
    </row>
    <row r="238" spans="1:8" x14ac:dyDescent="0.3">
      <c r="A238" s="3">
        <v>45048</v>
      </c>
      <c r="B238" t="s">
        <v>192</v>
      </c>
      <c r="C238" s="6">
        <v>4</v>
      </c>
      <c r="D238" s="11">
        <v>0.21325353573059699</v>
      </c>
      <c r="E238" s="11">
        <v>0.61840950020591201</v>
      </c>
      <c r="F238" s="11">
        <v>-32.894302146589702</v>
      </c>
      <c r="G238" s="11">
        <v>-37.841578148236998</v>
      </c>
      <c r="H238" s="15">
        <v>-113.188422879393</v>
      </c>
    </row>
    <row r="239" spans="1:8" x14ac:dyDescent="0.3">
      <c r="A239" s="2" t="s">
        <v>6</v>
      </c>
      <c r="B239" s="2" t="s">
        <v>42</v>
      </c>
      <c r="C239" s="2"/>
      <c r="D239" s="10">
        <f>AVERAGE(D235:D238)</f>
        <v>0.27119704904594072</v>
      </c>
      <c r="E239" s="10">
        <f t="shared" ref="E239:H239" si="60">AVERAGE(E235:E238)</f>
        <v>0.74312127299166097</v>
      </c>
      <c r="F239" s="10">
        <f t="shared" si="60"/>
        <v>-31.290018554308922</v>
      </c>
      <c r="G239" s="10">
        <f t="shared" si="60"/>
        <v>-37.234988738242222</v>
      </c>
      <c r="H239" s="14">
        <f t="shared" si="60"/>
        <v>-121.06068920763624</v>
      </c>
    </row>
    <row r="240" spans="1:8" x14ac:dyDescent="0.3">
      <c r="A240" s="2" t="s">
        <v>7</v>
      </c>
      <c r="B240" s="2"/>
      <c r="C240" s="2"/>
      <c r="D240" s="10">
        <f>STDEV(D235:D238)</f>
        <v>5.7430092597874613E-2</v>
      </c>
      <c r="E240" s="10">
        <f t="shared" ref="E240:H240" si="61">STDEV(E235:E238)</f>
        <v>0.11400581775921922</v>
      </c>
      <c r="F240" s="10">
        <f t="shared" si="61"/>
        <v>1.0751705554607185</v>
      </c>
      <c r="G240" s="10">
        <f t="shared" si="61"/>
        <v>0.82660163582685398</v>
      </c>
      <c r="H240" s="14">
        <f t="shared" si="61"/>
        <v>5.4952202780453989</v>
      </c>
    </row>
    <row r="241" spans="1:8" x14ac:dyDescent="0.3">
      <c r="A241" s="1" t="s">
        <v>8</v>
      </c>
      <c r="B241" s="1"/>
      <c r="C241" s="1"/>
      <c r="D241" s="13">
        <f>STDEV(D235:D238)/SQRT(COUNT(D235:D238))</f>
        <v>2.8715046298937306E-2</v>
      </c>
      <c r="E241" s="13">
        <f t="shared" ref="E241:H241" si="62">STDEV(E235:E238)/SQRT(COUNT(E235:E238))</f>
        <v>5.7002908879609612E-2</v>
      </c>
      <c r="F241" s="13">
        <f t="shared" si="62"/>
        <v>0.53758527773035925</v>
      </c>
      <c r="G241" s="13">
        <f t="shared" si="62"/>
        <v>0.41330081791342699</v>
      </c>
      <c r="H241" s="17">
        <f t="shared" si="62"/>
        <v>2.7476101390226995</v>
      </c>
    </row>
    <row r="242" spans="1:8" x14ac:dyDescent="0.3">
      <c r="A242" s="3">
        <v>44636</v>
      </c>
      <c r="B242" t="s">
        <v>193</v>
      </c>
      <c r="C242">
        <v>6</v>
      </c>
      <c r="D242" s="11">
        <v>1.0350332812500984</v>
      </c>
      <c r="E242" s="11">
        <v>2.2453025519477596</v>
      </c>
      <c r="F242" s="11">
        <v>-26.183815802289697</v>
      </c>
      <c r="G242" s="11">
        <v>-44.146236217871738</v>
      </c>
      <c r="H242" s="15">
        <v>-149.69271054609149</v>
      </c>
    </row>
    <row r="243" spans="1:8" x14ac:dyDescent="0.3">
      <c r="A243" s="3">
        <v>44636</v>
      </c>
      <c r="B243" t="s">
        <v>194</v>
      </c>
      <c r="C243">
        <v>6</v>
      </c>
      <c r="D243" s="11">
        <v>1.0414994541741767</v>
      </c>
      <c r="E243" s="11">
        <v>2.2724596785144979</v>
      </c>
      <c r="F243" s="11">
        <v>-25.991021783107836</v>
      </c>
      <c r="G243" s="11">
        <v>-44.170699211223827</v>
      </c>
      <c r="H243" s="15">
        <v>-157.53999642954449</v>
      </c>
    </row>
    <row r="244" spans="1:8" x14ac:dyDescent="0.3">
      <c r="A244" s="3">
        <v>44636</v>
      </c>
      <c r="B244" t="s">
        <v>195</v>
      </c>
      <c r="C244">
        <v>6</v>
      </c>
      <c r="D244" s="11">
        <v>1.0221009354019435</v>
      </c>
      <c r="E244" s="11">
        <v>2.2059658655874466</v>
      </c>
      <c r="F244" s="11">
        <v>-26.033685338065066</v>
      </c>
      <c r="G244" s="11">
        <v>-43.681412262764667</v>
      </c>
      <c r="H244" s="15">
        <v>-141.88852863012283</v>
      </c>
    </row>
    <row r="245" spans="1:8" x14ac:dyDescent="0.3">
      <c r="A245" s="3">
        <v>44842</v>
      </c>
      <c r="B245" t="s">
        <v>196</v>
      </c>
      <c r="C245">
        <v>2</v>
      </c>
      <c r="D245" s="11">
        <v>1.1003200380136799</v>
      </c>
      <c r="E245" s="11">
        <v>2.3626269061087699</v>
      </c>
      <c r="F245" s="11">
        <v>-25.3534290777426</v>
      </c>
      <c r="G245" s="11">
        <v>-44.254444326612798</v>
      </c>
      <c r="H245" s="15">
        <v>-146.28053993378549</v>
      </c>
    </row>
    <row r="246" spans="1:8" x14ac:dyDescent="0.3">
      <c r="A246" s="3">
        <v>44842</v>
      </c>
      <c r="B246" t="s">
        <v>197</v>
      </c>
      <c r="C246">
        <v>4</v>
      </c>
      <c r="D246" s="11">
        <v>1.093637956185465</v>
      </c>
      <c r="E246" s="11">
        <v>2.3689013809968649</v>
      </c>
      <c r="F246" s="11">
        <v>-25.393090809058599</v>
      </c>
      <c r="G246" s="11">
        <v>-44.344301857033471</v>
      </c>
      <c r="H246" s="15">
        <v>-156.2604305739375</v>
      </c>
    </row>
    <row r="247" spans="1:8" x14ac:dyDescent="0.3">
      <c r="A247" s="3">
        <v>44846</v>
      </c>
      <c r="B247" t="s">
        <v>198</v>
      </c>
      <c r="C247">
        <v>2</v>
      </c>
      <c r="D247" s="11">
        <v>1.0744050306371999</v>
      </c>
      <c r="E247" s="11">
        <v>2.286615962044785</v>
      </c>
      <c r="F247" s="11">
        <v>-25.185485241347951</v>
      </c>
      <c r="G247" s="11">
        <v>-43.478412937706253</v>
      </c>
      <c r="H247" s="15">
        <v>-132.1267024302615</v>
      </c>
    </row>
    <row r="248" spans="1:8" x14ac:dyDescent="0.3">
      <c r="A248" s="3">
        <v>44852</v>
      </c>
      <c r="B248" t="s">
        <v>199</v>
      </c>
      <c r="C248">
        <v>4</v>
      </c>
      <c r="D248" s="11">
        <v>1.0669749301665825</v>
      </c>
      <c r="E248" s="11">
        <v>2.2750494245037576</v>
      </c>
      <c r="F248" s="11">
        <v>-26.101242373651523</v>
      </c>
      <c r="G248" s="11">
        <v>-44.301637769681555</v>
      </c>
      <c r="H248" s="15">
        <v>-133.45559891022575</v>
      </c>
    </row>
    <row r="249" spans="1:8" x14ac:dyDescent="0.3">
      <c r="A249" s="2" t="s">
        <v>6</v>
      </c>
      <c r="B249" s="2" t="s">
        <v>43</v>
      </c>
      <c r="D249" s="10">
        <f>AVERAGE(D242:D248)</f>
        <v>1.061995946547021</v>
      </c>
      <c r="E249" s="10">
        <f>AVERAGE(E242:E248)</f>
        <v>2.2881316813862687</v>
      </c>
      <c r="F249" s="10">
        <f>AVERAGE(F242:F248)</f>
        <v>-25.748824346466183</v>
      </c>
      <c r="G249" s="10">
        <f>AVERAGE(G242:G248)</f>
        <v>-44.053877797556332</v>
      </c>
      <c r="H249" s="14">
        <f>AVERAGE(H242:H248)</f>
        <v>-145.32064392199558</v>
      </c>
    </row>
    <row r="250" spans="1:8" x14ac:dyDescent="0.3">
      <c r="A250" s="2" t="s">
        <v>7</v>
      </c>
      <c r="B250" s="2"/>
      <c r="D250" s="10">
        <f>STDEV(D242:D248)</f>
        <v>2.9965068108034891E-2</v>
      </c>
      <c r="E250" s="10">
        <f t="shared" ref="E250:H250" si="63">STDEV(E242:E248)</f>
        <v>5.9270415639203135E-2</v>
      </c>
      <c r="F250" s="10">
        <f t="shared" si="63"/>
        <v>0.41901792541132643</v>
      </c>
      <c r="G250" s="10">
        <f t="shared" si="63"/>
        <v>0.336161114822633</v>
      </c>
      <c r="H250" s="14">
        <f t="shared" si="63"/>
        <v>10.129714336282021</v>
      </c>
    </row>
    <row r="251" spans="1:8" x14ac:dyDescent="0.3">
      <c r="A251" s="1" t="s">
        <v>8</v>
      </c>
      <c r="B251" s="1"/>
      <c r="C251" s="5"/>
      <c r="D251" s="13">
        <f>STDEV(D242:D248)/SQRT(COUNT(D242:D248))</f>
        <v>1.1325731176139008E-2</v>
      </c>
      <c r="E251" s="13">
        <f t="shared" ref="E251:H251" si="64">STDEV(E242:E248)/SQRT(COUNT(E242:E248))</f>
        <v>2.2402111412109273E-2</v>
      </c>
      <c r="F251" s="13">
        <f t="shared" si="64"/>
        <v>0.15837388935951166</v>
      </c>
      <c r="G251" s="13">
        <f t="shared" si="64"/>
        <v>0.1270569586101308</v>
      </c>
      <c r="H251" s="17">
        <f t="shared" si="64"/>
        <v>3.8286721408468476</v>
      </c>
    </row>
    <row r="252" spans="1:8" x14ac:dyDescent="0.3">
      <c r="A252" s="3">
        <v>44736</v>
      </c>
      <c r="B252" t="s">
        <v>200</v>
      </c>
      <c r="C252">
        <v>8</v>
      </c>
      <c r="D252" s="11">
        <v>1.1307692151866027</v>
      </c>
      <c r="E252" s="11">
        <v>2.3776246670763062</v>
      </c>
      <c r="F252" s="11">
        <v>-28.318026910090254</v>
      </c>
      <c r="G252" s="11">
        <v>-47.339024246700703</v>
      </c>
      <c r="H252" s="15">
        <v>-123.76538126716602</v>
      </c>
    </row>
    <row r="253" spans="1:8" x14ac:dyDescent="0.3">
      <c r="A253" s="3">
        <v>44736</v>
      </c>
      <c r="B253" t="s">
        <v>201</v>
      </c>
      <c r="C253">
        <v>6</v>
      </c>
      <c r="D253" s="11">
        <v>1.1651605166078685</v>
      </c>
      <c r="E253" s="11">
        <v>2.446230185966328</v>
      </c>
      <c r="F253" s="11">
        <v>-27.459585153799182</v>
      </c>
      <c r="G253" s="11">
        <v>-47.029426641529817</v>
      </c>
      <c r="H253" s="15">
        <v>-125.54999145039</v>
      </c>
    </row>
    <row r="254" spans="1:8" x14ac:dyDescent="0.3">
      <c r="A254" s="3">
        <v>44741</v>
      </c>
      <c r="B254" t="s">
        <v>202</v>
      </c>
      <c r="C254">
        <v>6</v>
      </c>
      <c r="D254" s="11">
        <v>1.0174864118142706</v>
      </c>
      <c r="E254" s="11">
        <v>2.1790462899685616</v>
      </c>
      <c r="F254" s="11">
        <v>-30.785712024542317</v>
      </c>
      <c r="G254" s="11">
        <v>-48.218082344290799</v>
      </c>
      <c r="H254" s="15">
        <v>-132.3155763906453</v>
      </c>
    </row>
    <row r="255" spans="1:8" x14ac:dyDescent="0.3">
      <c r="A255" s="3">
        <v>44741</v>
      </c>
      <c r="B255" t="s">
        <v>203</v>
      </c>
      <c r="C255">
        <v>6</v>
      </c>
      <c r="D255" s="11">
        <v>1.0821363116059832</v>
      </c>
      <c r="E255" s="11">
        <v>2.293230421872015</v>
      </c>
      <c r="F255" s="11">
        <v>-29.158943094646901</v>
      </c>
      <c r="G255" s="11">
        <v>-47.504786469623035</v>
      </c>
      <c r="H255" s="15">
        <v>-127.88799571347251</v>
      </c>
    </row>
    <row r="256" spans="1:8" x14ac:dyDescent="0.3">
      <c r="A256" s="3">
        <v>44745</v>
      </c>
      <c r="B256" t="s">
        <v>204</v>
      </c>
      <c r="C256">
        <v>4</v>
      </c>
      <c r="D256" s="11">
        <v>0.9924332826989235</v>
      </c>
      <c r="E256" s="11">
        <v>2.1532861386277049</v>
      </c>
      <c r="F256" s="11">
        <v>-30.688066114066626</v>
      </c>
      <c r="G256" s="11">
        <v>-47.914355223088251</v>
      </c>
      <c r="H256" s="15">
        <v>-143.771514686214</v>
      </c>
    </row>
    <row r="257" spans="1:8" x14ac:dyDescent="0.3">
      <c r="A257" s="2" t="s">
        <v>6</v>
      </c>
      <c r="B257" s="2" t="s">
        <v>44</v>
      </c>
      <c r="D257" s="10">
        <f>AVERAGE(D252:D256)</f>
        <v>1.0775971475827297</v>
      </c>
      <c r="E257" s="10">
        <f>AVERAGE(E252:E256)</f>
        <v>2.2898835407021831</v>
      </c>
      <c r="F257" s="10">
        <f>AVERAGE(F252:F256)</f>
        <v>-29.282066659429056</v>
      </c>
      <c r="G257" s="10">
        <f>AVERAGE(G252:G256)</f>
        <v>-47.601134985046521</v>
      </c>
      <c r="H257" s="14">
        <f>AVERAGE(H252:H256)</f>
        <v>-130.65809190157756</v>
      </c>
    </row>
    <row r="258" spans="1:8" x14ac:dyDescent="0.3">
      <c r="A258" s="2" t="s">
        <v>7</v>
      </c>
      <c r="B258" s="2"/>
      <c r="D258" s="10">
        <f>STDEV(D252:D256)</f>
        <v>7.311190192934762E-2</v>
      </c>
      <c r="E258" s="10">
        <f t="shared" ref="E258:H258" si="65">STDEV(E252:E256)</f>
        <v>0.12559630444404157</v>
      </c>
      <c r="F258" s="10">
        <f t="shared" si="65"/>
        <v>1.4580599044055558</v>
      </c>
      <c r="G258" s="10">
        <f t="shared" si="65"/>
        <v>0.46999108162403463</v>
      </c>
      <c r="H258" s="14">
        <f t="shared" si="65"/>
        <v>7.9997608551854391</v>
      </c>
    </row>
    <row r="259" spans="1:8" x14ac:dyDescent="0.3">
      <c r="A259" s="1" t="s">
        <v>8</v>
      </c>
      <c r="B259" s="1"/>
      <c r="C259" s="5"/>
      <c r="D259" s="13">
        <f>STDEV(D252:D256)/SQRT(COUNT(D252:D256))</f>
        <v>3.2696636535663862E-2</v>
      </c>
      <c r="E259" s="13">
        <f t="shared" ref="E259:H259" si="66">STDEV(E252:E256)/SQRT(COUNT(E252:E256))</f>
        <v>5.6168374891927178E-2</v>
      </c>
      <c r="F259" s="13">
        <f t="shared" si="66"/>
        <v>0.65206421230353351</v>
      </c>
      <c r="G259" s="13">
        <f t="shared" si="66"/>
        <v>0.21018640146599873</v>
      </c>
      <c r="H259" s="17">
        <f t="shared" si="66"/>
        <v>3.5776018151872986</v>
      </c>
    </row>
    <row r="260" spans="1:8" x14ac:dyDescent="0.3">
      <c r="A260" s="3">
        <v>45143</v>
      </c>
      <c r="B260" t="s">
        <v>205</v>
      </c>
      <c r="C260">
        <v>7</v>
      </c>
      <c r="D260" s="11">
        <v>-2.3492116732280302</v>
      </c>
      <c r="E260" s="11">
        <v>-4.3036206126178396</v>
      </c>
      <c r="F260" s="11">
        <v>-41.202639474724499</v>
      </c>
      <c r="G260" s="11">
        <v>-6.7736745737817801</v>
      </c>
      <c r="H260" s="15">
        <v>-74.759107808099699</v>
      </c>
    </row>
    <row r="261" spans="1:8" x14ac:dyDescent="0.3">
      <c r="A261" s="3">
        <v>45143</v>
      </c>
      <c r="B261" t="s">
        <v>206</v>
      </c>
      <c r="C261">
        <v>5</v>
      </c>
      <c r="D261" s="11">
        <v>-2.24478630021357</v>
      </c>
      <c r="E261" s="11">
        <v>-4.1175327978384804</v>
      </c>
      <c r="F261" s="11">
        <v>-40.055380693869502</v>
      </c>
      <c r="G261" s="11">
        <v>-7.1151183111616403</v>
      </c>
      <c r="H261" s="15">
        <v>-68.763848814366</v>
      </c>
    </row>
    <row r="262" spans="1:8" x14ac:dyDescent="0.3">
      <c r="A262" s="3">
        <v>45156</v>
      </c>
      <c r="B262" t="s">
        <v>207</v>
      </c>
      <c r="C262">
        <v>7</v>
      </c>
      <c r="D262" s="11">
        <v>-2.2260430805449101</v>
      </c>
      <c r="E262" s="11">
        <v>-4.0462705789803497</v>
      </c>
      <c r="F262" s="11">
        <v>-39.2078619669822</v>
      </c>
      <c r="G262" s="11">
        <v>-6.8376973351393797</v>
      </c>
      <c r="H262" s="15">
        <v>-87.7593172210765</v>
      </c>
    </row>
    <row r="263" spans="1:8" x14ac:dyDescent="0.3">
      <c r="A263" s="2" t="s">
        <v>6</v>
      </c>
      <c r="B263" s="2" t="s">
        <v>45</v>
      </c>
      <c r="D263" s="10">
        <f>AVERAGE(D260:D262)</f>
        <v>-2.2733470179955035</v>
      </c>
      <c r="E263" s="10">
        <f>AVERAGE(E260:E262)</f>
        <v>-4.1558079964788899</v>
      </c>
      <c r="F263" s="10">
        <f>AVERAGE(F260:F262)</f>
        <v>-40.155294045192072</v>
      </c>
      <c r="G263" s="10">
        <f>AVERAGE(G260:G262)</f>
        <v>-6.9088300733609342</v>
      </c>
      <c r="H263" s="14">
        <f>AVERAGE(H260:H262)</f>
        <v>-77.094091281180738</v>
      </c>
    </row>
    <row r="264" spans="1:8" x14ac:dyDescent="0.3">
      <c r="A264" s="2" t="s">
        <v>7</v>
      </c>
      <c r="B264" s="2"/>
      <c r="D264" s="10">
        <f>STDEV(D260:D262)</f>
        <v>6.6365740454315147E-2</v>
      </c>
      <c r="E264" s="10">
        <f>STDEV(E260:E262)</f>
        <v>0.1328758935116765</v>
      </c>
      <c r="F264" s="10">
        <f>STDEV(F260:F262)</f>
        <v>1.0011350232001797</v>
      </c>
      <c r="G264" s="10">
        <f>STDEV(G260:G262)</f>
        <v>0.18149616052179671</v>
      </c>
      <c r="H264" s="14">
        <f>STDEV(H260:H262)</f>
        <v>9.7106161422565869</v>
      </c>
    </row>
    <row r="265" spans="1:8" x14ac:dyDescent="0.3">
      <c r="A265" s="1" t="s">
        <v>8</v>
      </c>
      <c r="B265" s="1"/>
      <c r="C265" s="5"/>
      <c r="D265" s="13">
        <f>STDEV(D260:D262)/SQRT(COUNT(D260:D262))</f>
        <v>3.8316278116267692E-2</v>
      </c>
      <c r="E265" s="13">
        <f>STDEV(E260:E262)/SQRT(COUNT(E260:E262))</f>
        <v>7.6715932887778476E-2</v>
      </c>
      <c r="F265" s="13">
        <f>STDEV(F260:F262)/SQRT(COUNT(F260:F262))</f>
        <v>0.57800557513978601</v>
      </c>
      <c r="G265" s="13">
        <f>STDEV(G260:G262)/SQRT(COUNT(G260:G262))</f>
        <v>0.10478685713414286</v>
      </c>
      <c r="H265" s="17">
        <f>STDEV(H260:H262)/SQRT(COUNT(H260:H262))</f>
        <v>5.6064268437289657</v>
      </c>
    </row>
    <row r="266" spans="1:8" x14ac:dyDescent="0.3">
      <c r="A266" s="3">
        <v>44726</v>
      </c>
      <c r="B266" t="s">
        <v>208</v>
      </c>
      <c r="C266">
        <v>4</v>
      </c>
      <c r="D266" s="11">
        <v>0.57640159037299177</v>
      </c>
      <c r="E266" s="11">
        <v>1.3841282870052902</v>
      </c>
      <c r="F266" s="11">
        <v>-35.271062780634075</v>
      </c>
      <c r="G266" s="11">
        <v>-46.344089076676397</v>
      </c>
      <c r="H266" s="15">
        <v>-154.07886182959876</v>
      </c>
    </row>
    <row r="267" spans="1:8" x14ac:dyDescent="0.3">
      <c r="A267" s="3">
        <v>44726</v>
      </c>
      <c r="B267" t="s">
        <v>209</v>
      </c>
      <c r="C267">
        <v>4</v>
      </c>
      <c r="D267" s="11">
        <v>0.59355184796428806</v>
      </c>
      <c r="E267" s="11">
        <v>1.4032346919838776</v>
      </c>
      <c r="F267" s="11">
        <v>-35.026020675281174</v>
      </c>
      <c r="G267" s="11">
        <v>-46.251898211152195</v>
      </c>
      <c r="H267" s="15">
        <v>-147.0128636956255</v>
      </c>
    </row>
    <row r="268" spans="1:8" x14ac:dyDescent="0.3">
      <c r="A268" s="3">
        <v>44732</v>
      </c>
      <c r="B268" t="s">
        <v>210</v>
      </c>
      <c r="C268">
        <v>6</v>
      </c>
      <c r="D268" s="11">
        <v>0.58654957326711787</v>
      </c>
      <c r="E268" s="11">
        <v>1.3967855067086532</v>
      </c>
      <c r="F268" s="11">
        <v>-34.945766592150449</v>
      </c>
      <c r="G268" s="11">
        <v>-46.120050645819681</v>
      </c>
      <c r="H268" s="15">
        <v>-150.61050408380717</v>
      </c>
    </row>
    <row r="269" spans="1:8" x14ac:dyDescent="0.3">
      <c r="A269" s="3">
        <v>44741</v>
      </c>
      <c r="B269" t="s">
        <v>212</v>
      </c>
      <c r="C269">
        <v>6</v>
      </c>
      <c r="D269" s="11">
        <v>0.62615860928716061</v>
      </c>
      <c r="E269" s="11">
        <v>1.4494906570398316</v>
      </c>
      <c r="F269" s="11">
        <v>-34.864104217223399</v>
      </c>
      <c r="G269" s="11">
        <v>-46.460029473542029</v>
      </c>
      <c r="H269" s="15">
        <v>-138.81426000179084</v>
      </c>
    </row>
    <row r="270" spans="1:8" x14ac:dyDescent="0.3">
      <c r="A270" s="2" t="s">
        <v>6</v>
      </c>
      <c r="B270" s="2" t="s">
        <v>46</v>
      </c>
      <c r="D270" s="10">
        <f>AVERAGE(D266:D269)</f>
        <v>0.59566540522288958</v>
      </c>
      <c r="E270" s="10">
        <f>AVERAGE(E266:E269)</f>
        <v>1.4084097856844131</v>
      </c>
      <c r="F270" s="10">
        <f>AVERAGE(F266:F269)</f>
        <v>-35.026738566322273</v>
      </c>
      <c r="G270" s="10">
        <f>AVERAGE(G266:G269)</f>
        <v>-46.294016851797572</v>
      </c>
      <c r="H270" s="14">
        <f>AVERAGE(H266:H269)</f>
        <v>-147.62912240270555</v>
      </c>
    </row>
    <row r="271" spans="1:8" x14ac:dyDescent="0.3">
      <c r="A271" s="2" t="s">
        <v>7</v>
      </c>
      <c r="B271" s="2"/>
      <c r="D271" s="10">
        <f>STDEV(D266:D269)</f>
        <v>2.15135273197096E-2</v>
      </c>
      <c r="E271" s="10">
        <f t="shared" ref="E271:H271" si="67">STDEV(E266:E269)</f>
        <v>2.8513941770885259E-2</v>
      </c>
      <c r="F271" s="10">
        <f t="shared" si="67"/>
        <v>0.17578512373038782</v>
      </c>
      <c r="G271" s="10">
        <f t="shared" si="67"/>
        <v>0.14388147783846275</v>
      </c>
      <c r="H271" s="14">
        <f t="shared" si="67"/>
        <v>6.5464837723351135</v>
      </c>
    </row>
    <row r="272" spans="1:8" x14ac:dyDescent="0.3">
      <c r="A272" s="1" t="s">
        <v>8</v>
      </c>
      <c r="B272" s="1"/>
      <c r="C272" s="5"/>
      <c r="D272" s="13">
        <f>STDEV(D266:D269)/SQRT(COUNT(D266:D269))</f>
        <v>1.07567636598548E-2</v>
      </c>
      <c r="E272" s="13">
        <f t="shared" ref="E272:H272" si="68">STDEV(E266:E269)/SQRT(COUNT(E266:E269))</f>
        <v>1.425697088544263E-2</v>
      </c>
      <c r="F272" s="13">
        <f t="shared" si="68"/>
        <v>8.7892561865193911E-2</v>
      </c>
      <c r="G272" s="13">
        <f t="shared" si="68"/>
        <v>7.1940738919231376E-2</v>
      </c>
      <c r="H272" s="17">
        <f t="shared" si="68"/>
        <v>3.2732418861675567</v>
      </c>
    </row>
    <row r="273" spans="1:8" x14ac:dyDescent="0.3">
      <c r="A273" s="3">
        <v>44842</v>
      </c>
      <c r="B273" t="s">
        <v>213</v>
      </c>
      <c r="C273" s="6">
        <v>8</v>
      </c>
      <c r="D273" s="11">
        <v>2.3471470102560765</v>
      </c>
      <c r="E273" s="11">
        <v>4.7646213827699757</v>
      </c>
      <c r="F273" s="11">
        <v>-19.336793706342224</v>
      </c>
      <c r="G273" s="11">
        <v>-57.453764768501983</v>
      </c>
      <c r="H273" s="15">
        <v>-165.34894304779135</v>
      </c>
    </row>
    <row r="274" spans="1:8" x14ac:dyDescent="0.3">
      <c r="A274" s="3">
        <v>44842</v>
      </c>
      <c r="B274" t="s">
        <v>214</v>
      </c>
      <c r="C274" s="6">
        <v>4</v>
      </c>
      <c r="D274" s="11">
        <v>2.3139840856271574</v>
      </c>
      <c r="E274" s="11">
        <v>4.7025040813778158</v>
      </c>
      <c r="F274" s="11">
        <v>-19.441860342405949</v>
      </c>
      <c r="G274" s="11">
        <v>-57.061892993428458</v>
      </c>
      <c r="H274" s="15">
        <v>-165.79137351499125</v>
      </c>
    </row>
    <row r="275" spans="1:8" x14ac:dyDescent="0.3">
      <c r="A275" s="3">
        <v>44846</v>
      </c>
      <c r="B275" t="s">
        <v>215</v>
      </c>
      <c r="C275" s="6">
        <v>2</v>
      </c>
      <c r="D275" s="11">
        <v>2.3103636176123299</v>
      </c>
      <c r="E275" s="11">
        <v>4.695043280209525</v>
      </c>
      <c r="F275" s="11">
        <v>-18.393132781499499</v>
      </c>
      <c r="G275" s="11">
        <v>-55.953479023175703</v>
      </c>
      <c r="H275" s="15">
        <v>-165.482715309398</v>
      </c>
    </row>
    <row r="276" spans="1:8" x14ac:dyDescent="0.3">
      <c r="A276" s="3">
        <v>44875</v>
      </c>
      <c r="B276" t="s">
        <v>216</v>
      </c>
      <c r="C276" s="6">
        <v>4</v>
      </c>
      <c r="D276" s="11">
        <v>2.4293637425303274</v>
      </c>
      <c r="E276" s="11">
        <v>4.9054529816478469</v>
      </c>
      <c r="F276" s="11">
        <v>-18.786257560975653</v>
      </c>
      <c r="G276" s="11">
        <v>-57.764878023923025</v>
      </c>
      <c r="H276" s="15">
        <v>-157.32948582052325</v>
      </c>
    </row>
    <row r="277" spans="1:8" x14ac:dyDescent="0.3">
      <c r="A277" s="3">
        <v>44875</v>
      </c>
      <c r="B277" t="s">
        <v>217</v>
      </c>
      <c r="C277" s="6">
        <v>6</v>
      </c>
      <c r="D277" s="11">
        <v>2.2342426648149716</v>
      </c>
      <c r="E277" s="11">
        <v>4.5481354218340533</v>
      </c>
      <c r="F277" s="11">
        <v>-19.852609749466634</v>
      </c>
      <c r="G277" s="11">
        <v>-56.237693124139035</v>
      </c>
      <c r="H277" s="15">
        <v>-164.22055954597334</v>
      </c>
    </row>
    <row r="278" spans="1:8" x14ac:dyDescent="0.3">
      <c r="A278" s="3">
        <v>44875</v>
      </c>
      <c r="B278" t="s">
        <v>218</v>
      </c>
      <c r="C278" s="6">
        <v>4</v>
      </c>
      <c r="D278" s="11">
        <v>2.3607130461555172</v>
      </c>
      <c r="E278" s="11">
        <v>4.779951262091215</v>
      </c>
      <c r="F278" s="11">
        <v>-19.120498267519125</v>
      </c>
      <c r="G278" s="11">
        <v>-57.360108364248845</v>
      </c>
      <c r="H278" s="15">
        <v>-159.87055233370225</v>
      </c>
    </row>
    <row r="279" spans="1:8" x14ac:dyDescent="0.3">
      <c r="A279" s="2" t="s">
        <v>6</v>
      </c>
      <c r="B279" s="2" t="s">
        <v>47</v>
      </c>
      <c r="D279" s="10">
        <f>AVERAGE(D273:D278)</f>
        <v>2.3326356944993965</v>
      </c>
      <c r="E279" s="10">
        <f>AVERAGE(E273:E278)</f>
        <v>4.7326180683217389</v>
      </c>
      <c r="F279" s="10">
        <f>AVERAGE(F273:F278)</f>
        <v>-19.155192068034847</v>
      </c>
      <c r="G279" s="10">
        <f>AVERAGE(G273:G278)</f>
        <v>-56.971969382902842</v>
      </c>
      <c r="H279" s="14">
        <f>AVERAGE(H273:H278)</f>
        <v>-163.00727159539659</v>
      </c>
    </row>
    <row r="280" spans="1:8" x14ac:dyDescent="0.3">
      <c r="A280" s="2" t="s">
        <v>7</v>
      </c>
      <c r="B280" s="2"/>
      <c r="D280" s="10">
        <f>STDEV(D273:D278)</f>
        <v>6.4622515348370838E-2</v>
      </c>
      <c r="E280" s="10">
        <f t="shared" ref="E280:H280" si="69">STDEV(E273:E278)</f>
        <v>0.11788902781766562</v>
      </c>
      <c r="F280" s="10">
        <f t="shared" si="69"/>
        <v>0.5137314402347819</v>
      </c>
      <c r="G280" s="10">
        <f t="shared" si="69"/>
        <v>0.72056273400734006</v>
      </c>
      <c r="H280" s="14">
        <f t="shared" si="69"/>
        <v>3.5471339685411798</v>
      </c>
    </row>
    <row r="281" spans="1:8" x14ac:dyDescent="0.3">
      <c r="A281" s="1" t="s">
        <v>8</v>
      </c>
      <c r="B281" s="5"/>
      <c r="C281" s="5"/>
      <c r="D281" s="13">
        <f>STDEV(D273:D278)/SQRT(COUNT(D273:D278))</f>
        <v>2.6382031416447144E-2</v>
      </c>
      <c r="E281" s="13">
        <f t="shared" ref="E281:H281" si="70">STDEV(E273:E278)/SQRT(COUNT(E273:E278))</f>
        <v>4.8127994071008789E-2</v>
      </c>
      <c r="F281" s="13">
        <f t="shared" si="70"/>
        <v>0.20972998223338793</v>
      </c>
      <c r="G281" s="13">
        <f t="shared" si="70"/>
        <v>0.29416850433046388</v>
      </c>
      <c r="H281" s="17">
        <f t="shared" si="70"/>
        <v>1.4481113787032349</v>
      </c>
    </row>
    <row r="282" spans="1:8" x14ac:dyDescent="0.3">
      <c r="A282" s="3">
        <v>45143</v>
      </c>
      <c r="B282" t="s">
        <v>219</v>
      </c>
      <c r="C282">
        <v>7</v>
      </c>
      <c r="D282" s="11">
        <v>-0.68334474290944203</v>
      </c>
      <c r="E282" s="11">
        <v>-1.0932354553174799</v>
      </c>
      <c r="F282" s="11">
        <v>-29.7294888705988</v>
      </c>
      <c r="G282" s="11">
        <v>-20.983605228059002</v>
      </c>
      <c r="H282" s="15">
        <v>-106.033887640812</v>
      </c>
    </row>
    <row r="283" spans="1:8" x14ac:dyDescent="0.3">
      <c r="A283" s="3">
        <v>45143</v>
      </c>
      <c r="B283" t="s">
        <v>220</v>
      </c>
      <c r="C283">
        <v>7</v>
      </c>
      <c r="D283" s="11">
        <v>-0.772459098394083</v>
      </c>
      <c r="E283" s="11">
        <v>-1.25039780143905</v>
      </c>
      <c r="F283" s="11">
        <v>-30.462201810395101</v>
      </c>
      <c r="G283" s="11">
        <v>-20.459019398882699</v>
      </c>
      <c r="H283" s="15">
        <v>-112.134419231621</v>
      </c>
    </row>
    <row r="284" spans="1:8" x14ac:dyDescent="0.3">
      <c r="A284" s="3">
        <v>45156</v>
      </c>
      <c r="B284" t="s">
        <v>221</v>
      </c>
      <c r="C284">
        <v>7</v>
      </c>
      <c r="D284" s="11">
        <v>-0.68919920775939003</v>
      </c>
      <c r="E284" s="11">
        <v>-1.08011301996053</v>
      </c>
      <c r="F284" s="11">
        <v>-28.840061356140399</v>
      </c>
      <c r="G284" s="11">
        <v>-20.199157196456099</v>
      </c>
      <c r="H284" s="15">
        <v>-118.828989913992</v>
      </c>
    </row>
    <row r="285" spans="1:8" x14ac:dyDescent="0.3">
      <c r="A285" s="2" t="s">
        <v>6</v>
      </c>
      <c r="B285" s="2" t="s">
        <v>48</v>
      </c>
      <c r="D285" s="10">
        <f>AVERAGE(D282:D284)</f>
        <v>-0.71500101635430502</v>
      </c>
      <c r="E285" s="10">
        <f>AVERAGE(E282:E284)</f>
        <v>-1.1412487589056866</v>
      </c>
      <c r="F285" s="10">
        <f>AVERAGE(F282:F284)</f>
        <v>-29.677250679044764</v>
      </c>
      <c r="G285" s="10">
        <f>AVERAGE(G282:G284)</f>
        <v>-20.547260607799267</v>
      </c>
      <c r="H285" s="14">
        <f>AVERAGE(H282:H284)</f>
        <v>-112.33243226214167</v>
      </c>
    </row>
    <row r="286" spans="1:8" x14ac:dyDescent="0.3">
      <c r="A286" s="2" t="s">
        <v>7</v>
      </c>
      <c r="B286" s="2"/>
      <c r="D286" s="10">
        <f>STDEV(D282:D284)</f>
        <v>4.9846184241496477E-2</v>
      </c>
      <c r="E286" s="10">
        <f>STDEV(E282:E284)</f>
        <v>9.475328327760893E-2</v>
      </c>
      <c r="F286" s="10">
        <f>STDEV(F282:F284)</f>
        <v>0.81233092691651165</v>
      </c>
      <c r="G286" s="10">
        <f>STDEV(G282:G284)</f>
        <v>0.39959925148166903</v>
      </c>
      <c r="H286" s="14">
        <f>STDEV(H282:H284)</f>
        <v>6.3998490150530909</v>
      </c>
    </row>
    <row r="287" spans="1:8" x14ac:dyDescent="0.3">
      <c r="A287" s="1" t="s">
        <v>8</v>
      </c>
      <c r="B287" s="1"/>
      <c r="C287" s="5"/>
      <c r="D287" s="13">
        <f>STDEV(D282:D284)/SQRT(COUNT(D282:D284))</f>
        <v>2.8778707889903676E-2</v>
      </c>
      <c r="E287" s="13">
        <f>STDEV(E282:E284)/SQRT(COUNT(E282:E284))</f>
        <v>5.4705833606928385E-2</v>
      </c>
      <c r="F287" s="13">
        <f>STDEV(F282:F284)/SQRT(COUNT(F282:F284))</f>
        <v>0.46899947932630626</v>
      </c>
      <c r="G287" s="13">
        <f>STDEV(G282:G284)/SQRT(COUNT(G282:G284))</f>
        <v>0.23070873541091458</v>
      </c>
      <c r="H287" s="17">
        <f>STDEV(H282:H284)/SQRT(COUNT(H282:H284))</f>
        <v>3.6949545516138635</v>
      </c>
    </row>
    <row r="291" spans="1:8" x14ac:dyDescent="0.3">
      <c r="A291" s="2" t="s">
        <v>9</v>
      </c>
      <c r="D291" s="10">
        <f>AVERAGE(D280,D271,D258,D250,D240,D233,D219,D210,D194,D185,D171,D164,D157,D148,D131,D126,D118,D108,D99,D91,D85,D76,D71,D61,D55,D47,D38,D33,D26,D18,D12,D7)</f>
        <v>5.4283594626138174E-2</v>
      </c>
      <c r="E291" s="10">
        <f>AVERAGE(E280,E271,E258,E250,E240,E233,E219,E210,E194,E185,E171,E164,E157,E148,E131,E126,E118,E108,E99,E91,E85,E76,E71,E61,E55,E47,E38,E33,E26,E18,E12,E7)</f>
        <v>0.10420335231373139</v>
      </c>
      <c r="F291" s="10">
        <f>AVERAGE(F280,F271,F258,F250,F240,F233,F219,F210,F194,F185,F171,F164,F157,F148,F131,F126,F118,F108,F99,F91,F85,F76,F71,F61,F55,F47,F38,F33,F26,F18,F12,F7)</f>
        <v>0.79793373008769997</v>
      </c>
      <c r="G291" s="10">
        <f>AVERAGE(G280,G271,G258,G250,G240,G233,G219,G210,G194,G185,G171,G164,G157,G148,G131,G126,G118,G108,G99,G91,G85,G76,G71,G61,G55,G47,G38,G33,G26,G18,G12,G7)</f>
        <v>0.76495530528918543</v>
      </c>
      <c r="H291" s="14">
        <f>AVERAGE(H280,H271,H258,H250,H240,H233,H219,H210,H194,H185,H171,H164,H157,H148,H131,H126,H118,H108,H99,H91,H85,H76,H71,H61,H55,H47,H38,H33,H26,H18,H12,H7)</f>
        <v>6.4635914500561356</v>
      </c>
    </row>
    <row r="292" spans="1:8" x14ac:dyDescent="0.3">
      <c r="A292" s="2" t="s">
        <v>10</v>
      </c>
      <c r="D292" s="11">
        <v>0.15</v>
      </c>
      <c r="E292" s="11">
        <v>0.3</v>
      </c>
      <c r="F292" s="11">
        <v>1</v>
      </c>
      <c r="G292" s="11">
        <v>2</v>
      </c>
      <c r="H292" s="15">
        <v>15</v>
      </c>
    </row>
  </sheetData>
  <phoneticPr fontId="2" type="noConversion"/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 Steele</dc:creator>
  <cp:keywords/>
  <dc:description/>
  <cp:lastModifiedBy>Zach Steele</cp:lastModifiedBy>
  <cp:revision/>
  <dcterms:created xsi:type="dcterms:W3CDTF">2021-09-13T14:34:30Z</dcterms:created>
  <dcterms:modified xsi:type="dcterms:W3CDTF">2023-10-13T15:42:42Z</dcterms:modified>
  <cp:category/>
  <cp:contentStatus/>
</cp:coreProperties>
</file>