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Jonathan\Downloads\"/>
    </mc:Choice>
  </mc:AlternateContent>
  <xr:revisionPtr revIDLastSave="0" documentId="13_ncr:1_{9C28EFC5-9E25-48C3-BA7D-FBE6BA918CDA}" xr6:coauthVersionLast="45" xr6:coauthVersionMax="45" xr10:uidLastSave="{00000000-0000-0000-0000-000000000000}"/>
  <bookViews>
    <workbookView xWindow="-120" yWindow="-120" windowWidth="29040" windowHeight="15840" firstSheet="2" activeTab="6" xr2:uid="{00000000-000D-0000-FFFF-FFFF00000000}"/>
  </bookViews>
  <sheets>
    <sheet name="employee" sheetId="1" r:id="rId1"/>
    <sheet name="loctaion" sheetId="2" r:id="rId2"/>
    <sheet name="buyer" sheetId="3" r:id="rId3"/>
    <sheet name="Department" sheetId="4" r:id="rId4"/>
    <sheet name="inventory" sheetId="5" r:id="rId5"/>
    <sheet name="Parts" sheetId="6" r:id="rId6"/>
    <sheet name="Ca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4" i="7" l="1"/>
  <c r="G4" i="7"/>
  <c r="H3" i="7" s="1"/>
  <c r="H4" i="7" s="1"/>
  <c r="G3" i="7"/>
  <c r="H2" i="7"/>
  <c r="G2" i="7"/>
  <c r="G1" i="7"/>
  <c r="H4" i="6"/>
  <c r="H5" i="6" s="1"/>
  <c r="H6" i="6" s="1"/>
  <c r="H7" i="6" s="1"/>
  <c r="H8" i="6" s="1"/>
  <c r="H9" i="6" s="1"/>
  <c r="H10" i="6" s="1"/>
  <c r="H11" i="6" s="1"/>
  <c r="H12" i="6" s="1"/>
  <c r="H13" i="6" s="1"/>
  <c r="H14" i="6" s="1"/>
  <c r="H15" i="6" s="1"/>
  <c r="H16" i="6" s="1"/>
  <c r="H17" i="6" s="1"/>
  <c r="H18" i="6" s="1"/>
  <c r="H19" i="6" s="1"/>
  <c r="H20" i="6" s="1"/>
  <c r="H21" i="6" s="1"/>
  <c r="H3" i="6"/>
  <c r="G3" i="6"/>
  <c r="G4" i="6"/>
  <c r="G5" i="6"/>
  <c r="G6" i="6"/>
  <c r="G7" i="6"/>
  <c r="G8" i="6"/>
  <c r="G9" i="6"/>
  <c r="G10" i="6"/>
  <c r="G11" i="6"/>
  <c r="G12" i="6"/>
  <c r="G13" i="6"/>
  <c r="G14" i="6"/>
  <c r="G15" i="6"/>
  <c r="G16" i="6"/>
  <c r="G17" i="6"/>
  <c r="G18" i="6"/>
  <c r="G19" i="6"/>
  <c r="G20" i="6"/>
  <c r="G21" i="6"/>
  <c r="G2" i="6"/>
  <c r="H2" i="6" s="1"/>
  <c r="G1" i="6"/>
  <c r="K4" i="5"/>
  <c r="J4" i="5"/>
  <c r="J3" i="5"/>
  <c r="H3" i="3"/>
  <c r="I2" i="5"/>
  <c r="I4" i="5"/>
  <c r="I3" i="5"/>
  <c r="I2" i="2"/>
  <c r="I1" i="5"/>
  <c r="G3" i="3"/>
  <c r="H2" i="3" s="1"/>
  <c r="G2" i="3"/>
  <c r="G1" i="3"/>
  <c r="K4" i="2"/>
  <c r="J2" i="2"/>
  <c r="I1" i="2"/>
  <c r="G3" i="1"/>
  <c r="G4" i="1"/>
  <c r="G5" i="1"/>
  <c r="G6" i="1"/>
  <c r="G2" i="1"/>
  <c r="H2" i="1" s="1"/>
  <c r="H3" i="1" s="1"/>
  <c r="H4" i="1" s="1"/>
  <c r="H5" i="1" s="1"/>
  <c r="H6" i="1" s="1"/>
  <c r="I6" i="1" s="1"/>
  <c r="G1" i="1"/>
  <c r="G4" i="4"/>
  <c r="E3" i="4"/>
  <c r="E4" i="4"/>
  <c r="E2" i="4"/>
  <c r="E20" i="4"/>
  <c r="E21" i="4"/>
  <c r="E22" i="4"/>
  <c r="E23" i="4"/>
  <c r="E24" i="4"/>
  <c r="E25" i="4"/>
  <c r="E26" i="4"/>
  <c r="E27" i="4"/>
  <c r="E28" i="4"/>
  <c r="E29" i="4"/>
  <c r="E30" i="4"/>
  <c r="E31" i="4"/>
  <c r="E32" i="4"/>
  <c r="E33" i="4"/>
  <c r="E34" i="4"/>
  <c r="E35" i="4"/>
  <c r="E1" i="4"/>
  <c r="I21" i="6" l="1"/>
  <c r="I3" i="3"/>
  <c r="J2" i="5"/>
  <c r="F2" i="4"/>
  <c r="F3" i="4" s="1"/>
  <c r="F4" i="4" s="1"/>
</calcChain>
</file>

<file path=xl/sharedStrings.xml><?xml version="1.0" encoding="utf-8"?>
<sst xmlns="http://schemas.openxmlformats.org/spreadsheetml/2006/main" count="89" uniqueCount="78">
  <si>
    <t>98 south lane</t>
  </si>
  <si>
    <t>smith,john</t>
  </si>
  <si>
    <t>99 south lane</t>
  </si>
  <si>
    <t>100 south lane</t>
  </si>
  <si>
    <t>101 south lane</t>
  </si>
  <si>
    <t>102 south lane</t>
  </si>
  <si>
    <t>smith,jonny</t>
  </si>
  <si>
    <t>Kinddy,Mark</t>
  </si>
  <si>
    <t xml:space="preserve">Oohhun, Lone </t>
  </si>
  <si>
    <t>Sky,Han</t>
  </si>
  <si>
    <t>126 that street</t>
  </si>
  <si>
    <t>the pink Depot by fengroup</t>
  </si>
  <si>
    <t xml:space="preserve">Smith,Lane </t>
  </si>
  <si>
    <t>RCA,159648,80000</t>
  </si>
  <si>
    <t>4-o's,34Fe5e,5000</t>
  </si>
  <si>
    <t>Jack,Train</t>
  </si>
  <si>
    <t>sells_floor</t>
  </si>
  <si>
    <t>parts</t>
  </si>
  <si>
    <t>repair</t>
  </si>
  <si>
    <t>New</t>
  </si>
  <si>
    <t>4-o's</t>
  </si>
  <si>
    <t xml:space="preserve">Used </t>
  </si>
  <si>
    <t>RCA</t>
  </si>
  <si>
    <t>22eft57-a</t>
  </si>
  <si>
    <t>ssfj69ij-a</t>
  </si>
  <si>
    <t>33gthry7-s</t>
  </si>
  <si>
    <t>battery</t>
  </si>
  <si>
    <t>brakes pads</t>
  </si>
  <si>
    <t>spark plugs</t>
  </si>
  <si>
    <t xml:space="preserve">fuel injector </t>
  </si>
  <si>
    <t>radiator</t>
  </si>
  <si>
    <t>car jark</t>
  </si>
  <si>
    <t xml:space="preserve">nuts </t>
  </si>
  <si>
    <t>bolts</t>
  </si>
  <si>
    <t>clutch</t>
  </si>
  <si>
    <t>air filter</t>
  </si>
  <si>
    <t>muffler</t>
  </si>
  <si>
    <t>catalyic converter</t>
  </si>
  <si>
    <t>alternator</t>
  </si>
  <si>
    <t>seats</t>
  </si>
  <si>
    <t xml:space="preserve">head light blub </t>
  </si>
  <si>
    <t xml:space="preserve">oil filter </t>
  </si>
  <si>
    <t>fuel filter</t>
  </si>
  <si>
    <t>fues</t>
  </si>
  <si>
    <t>brake disc</t>
  </si>
  <si>
    <t>keys</t>
  </si>
  <si>
    <t>4reht6</t>
  </si>
  <si>
    <t>futis</t>
  </si>
  <si>
    <t>DEPT_ID</t>
  </si>
  <si>
    <t>D_NAME</t>
  </si>
  <si>
    <t>D_SALARY</t>
  </si>
  <si>
    <t>EMPL_ID</t>
  </si>
  <si>
    <t>E_ADDR</t>
  </si>
  <si>
    <t>E_NAME</t>
  </si>
  <si>
    <t>E_SALARY</t>
  </si>
  <si>
    <t>#top is different from the rest</t>
  </si>
  <si>
    <t>Last digit will change if more data is inputed #Manual</t>
  </si>
  <si>
    <t>LOC_ID</t>
  </si>
  <si>
    <t>L_ADDR</t>
  </si>
  <si>
    <t>L_PHONE</t>
  </si>
  <si>
    <t>L_INCOME</t>
  </si>
  <si>
    <t>L_NAME</t>
  </si>
  <si>
    <t>PRICE_CHK</t>
  </si>
  <si>
    <t>BUY_DATE</t>
  </si>
  <si>
    <t>B_ID</t>
  </si>
  <si>
    <t>B_NAME</t>
  </si>
  <si>
    <t>CAR_INFO</t>
  </si>
  <si>
    <t>NEW_USED</t>
  </si>
  <si>
    <t>CAR_NUM</t>
  </si>
  <si>
    <t>COMPANY</t>
  </si>
  <si>
    <t>VIN_NUM</t>
  </si>
  <si>
    <t>CAR_PRICE</t>
  </si>
  <si>
    <t>PART_NAME</t>
  </si>
  <si>
    <t>PART_NUM</t>
  </si>
  <si>
    <t>PART_PRICE</t>
  </si>
  <si>
    <t>REPAIR_NO</t>
  </si>
  <si>
    <t>VIN_NO</t>
  </si>
  <si>
    <t>REPAIR_PRICE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</si>
</sst>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5">
    <xf numFmtId="0" fontId="0" fillId="0" borderId="0" xfId="0"/>
    <xf numFmtId="14" fontId="0" fillId="0" borderId="0" xfId="0" applyNumberFormat="1"/>
    <xf numFmtId="0" fontId="3" fillId="3" borderId="0" xfId="2"/>
    <xf numFmtId="0" fontId="2" fillId="2" borderId="0" xfId="1"/>
    <xf numFmtId="0" fontId="4" fillId="0" borderId="0" xfId="0" applyFo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E39" sqref="E39"/>
    </sheetView>
  </sheetViews>
  <sheetFormatPr defaultRowHeight="15" x14ac:dyDescent="0.25"/>
  <cols>
    <col min="7" max="7" width="65.140625" bestFit="1" customWidth="1"/>
    <col min="8" max="8" width="8.85546875" customWidth="1"/>
    <col min="9" max="9" width="255" bestFit="1" customWidth="1"/>
  </cols>
  <sheetData>
    <row r="1" spans="1:9" x14ac:dyDescent="0.25">
      <c r="A1" t="s">
        <v>51</v>
      </c>
      <c r="B1" t="s">
        <v>52</v>
      </c>
      <c r="C1" t="s">
        <v>53</v>
      </c>
      <c r="D1" t="s">
        <v>54</v>
      </c>
      <c r="G1" t="str">
        <f>"insert into Department (" &amp;A1&amp;", "&amp;B1&amp;", "&amp;C1&amp;", " &amp;D1&amp;") values "</f>
        <v xml:space="preserve">insert into Department (EMPL_ID, E_ADDR, E_NAME, E_SALARY) values </v>
      </c>
      <c r="H1" s="2" t="s">
        <v>55</v>
      </c>
    </row>
    <row r="2" spans="1:9" x14ac:dyDescent="0.25">
      <c r="A2">
        <v>1</v>
      </c>
      <c r="B2" t="s">
        <v>0</v>
      </c>
      <c r="C2" t="s">
        <v>1</v>
      </c>
      <c r="D2">
        <v>40000</v>
      </c>
      <c r="G2" t="str">
        <f>"('"&amp;A2&amp;"', '"&amp;B2&amp;"', '"&amp;C2&amp;", '"&amp;D2&amp;"')"</f>
        <v>('1', '98 south lane', 'smith,john, '40000')</v>
      </c>
      <c r="H2" t="str">
        <f>IF(ISBLANK(G3),G2&amp;";",G2&amp;", "&amp;G3)</f>
        <v>('1', '98 south lane', 'smith,john, '40000'), ('2', '99 south lane', 'smith,jonny, '60000')</v>
      </c>
    </row>
    <row r="3" spans="1:9" x14ac:dyDescent="0.25">
      <c r="A3">
        <v>2</v>
      </c>
      <c r="B3" t="s">
        <v>2</v>
      </c>
      <c r="C3" t="s">
        <v>6</v>
      </c>
      <c r="D3">
        <v>60000</v>
      </c>
      <c r="G3" t="str">
        <f t="shared" ref="G3:G6" si="0">"('"&amp;A3&amp;"', '"&amp;B3&amp;"', '"&amp;C3&amp;", '"&amp;D3&amp;"')"</f>
        <v>('2', '99 south lane', 'smith,jonny, '60000')</v>
      </c>
      <c r="H3" t="str">
        <f>IF(ISBLANK(G4),H2&amp;";",H2&amp;", "&amp;G4)</f>
        <v>('1', '98 south lane', 'smith,john, '40000'), ('2', '99 south lane', 'smith,jonny, '60000'), ('3', '100 south lane', 'Kinddy,Mark, '50000')</v>
      </c>
    </row>
    <row r="4" spans="1:9" x14ac:dyDescent="0.25">
      <c r="A4">
        <v>3</v>
      </c>
      <c r="B4" t="s">
        <v>3</v>
      </c>
      <c r="C4" t="s">
        <v>7</v>
      </c>
      <c r="D4">
        <v>50000</v>
      </c>
      <c r="G4" t="str">
        <f t="shared" si="0"/>
        <v>('3', '100 south lane', 'Kinddy,Mark, '50000')</v>
      </c>
      <c r="H4" t="str">
        <f>IF((G5=""),H3&amp;";",H3&amp;", "&amp;G5)</f>
        <v>('1', '98 south lane', 'smith,john, '40000'), ('2', '99 south lane', 'smith,jonny, '60000'), ('3', '100 south lane', 'Kinddy,Mark, '50000'), ('4', '101 south lane', 'Oohhun, Lone , '40000')</v>
      </c>
    </row>
    <row r="5" spans="1:9" x14ac:dyDescent="0.25">
      <c r="A5">
        <v>4</v>
      </c>
      <c r="B5" t="s">
        <v>4</v>
      </c>
      <c r="C5" t="s">
        <v>8</v>
      </c>
      <c r="D5">
        <v>40000</v>
      </c>
      <c r="G5" t="str">
        <f t="shared" si="0"/>
        <v>('4', '101 south lane', 'Oohhun, Lone , '40000')</v>
      </c>
      <c r="H5" t="str">
        <f t="shared" ref="H5:H6" si="1">IF((G6=""),H4&amp;";",H4&amp;", "&amp;G6)</f>
        <v>('1', '98 south lane', 'smith,john, '40000'), ('2', '99 south lane', 'smith,jonny, '60000'), ('3', '100 south lane', 'Kinddy,Mark, '50000'), ('4', '101 south lane', 'Oohhun, Lone , '40000'), ('5', '102 south lane', 'Sky,Han, '100000')</v>
      </c>
    </row>
    <row r="6" spans="1:9" x14ac:dyDescent="0.25">
      <c r="A6">
        <v>5</v>
      </c>
      <c r="B6" t="s">
        <v>5</v>
      </c>
      <c r="C6" t="s">
        <v>9</v>
      </c>
      <c r="D6">
        <v>100000</v>
      </c>
      <c r="G6" t="str">
        <f t="shared" si="0"/>
        <v>('5', '102 south lane', 'Sky,Han, '100000')</v>
      </c>
      <c r="H6" t="str">
        <f t="shared" si="1"/>
        <v>('1', '98 south lane', 'smith,john, '40000'), ('2', '99 south lane', 'smith,jonny, '60000'), ('3', '100 south lane', 'Kinddy,Mark, '50000'), ('4', '101 south lane', 'Oohhun, Lone , '40000'), ('5', '102 south lane', 'Sky,Han, '100000');</v>
      </c>
      <c r="I6" s="3" t="str">
        <f>$G$1&amp;$H6</f>
        <v>insert into Department (EMPL_ID, E_ADDR, E_NAME, E_SALARY) values ('1', '98 south lane', 'smith,john, '40000'), ('2', '99 south lane', 'smith,jonny, '60000'), ('3', '100 south lane', 'Kinddy,Mark, '50000'), ('4', '101 south lane', 'Oohhun, Lone , '40000'), ('5', '102 south lane', 'Sky,Han, '100000');</v>
      </c>
    </row>
  </sheetData>
  <phoneticPr fontId="1"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197E-4B1F-4606-AF84-9E91AC0F1490}">
  <dimension ref="A1:K4"/>
  <sheetViews>
    <sheetView workbookViewId="0">
      <selection activeCell="I2" sqref="I2"/>
    </sheetView>
  </sheetViews>
  <sheetFormatPr defaultRowHeight="15" x14ac:dyDescent="0.25"/>
  <cols>
    <col min="2" max="2" width="13.85546875" customWidth="1"/>
    <col min="3" max="3" width="11" bestFit="1" customWidth="1"/>
    <col min="9" max="9" width="13.42578125" customWidth="1"/>
  </cols>
  <sheetData>
    <row r="1" spans="1:11" x14ac:dyDescent="0.25">
      <c r="A1" t="s">
        <v>57</v>
      </c>
      <c r="B1" t="s">
        <v>58</v>
      </c>
      <c r="C1" t="s">
        <v>59</v>
      </c>
      <c r="D1" t="s">
        <v>60</v>
      </c>
      <c r="E1" t="s">
        <v>61</v>
      </c>
      <c r="F1" s="4" t="s">
        <v>62</v>
      </c>
      <c r="I1" t="str">
        <f>"insert into Department (" &amp;A1&amp;", "&amp;B1&amp;", "&amp;C1&amp;", "&amp;D1&amp;", "&amp;E1&amp;", "&amp;F1&amp;") values "</f>
        <v xml:space="preserve">insert into Department (LOC_ID, L_ADDR, L_PHONE, L_INCOME, L_NAME, PRICE_CHK) values </v>
      </c>
      <c r="J1" s="2" t="s">
        <v>55</v>
      </c>
    </row>
    <row r="2" spans="1:11" ht="14.25" customHeight="1" x14ac:dyDescent="0.25">
      <c r="A2">
        <v>101</v>
      </c>
      <c r="B2" t="s">
        <v>10</v>
      </c>
      <c r="C2">
        <v>5124891152</v>
      </c>
      <c r="D2">
        <v>9846000</v>
      </c>
      <c r="E2" t="s">
        <v>11</v>
      </c>
      <c r="F2" s="4">
        <v>9840000</v>
      </c>
      <c r="I2" t="str">
        <f>"('"&amp;A2&amp;"', '"&amp;B2&amp;"', '"&amp;C2&amp;"', '"&amp;D2&amp;"', '"&amp;E2&amp;"', '"&amp;F2&amp;"')"</f>
        <v>('101', '126 that street', '5124891152', '9846000', 'the pink Depot by fengroup', '9840000')</v>
      </c>
      <c r="J2" t="str">
        <f>IF(ISBLANK(I3),I2&amp;";",I2&amp;", "&amp;I3)</f>
        <v>('101', '126 that street', '5124891152', '9846000', 'the pink Depot by fengroup', '9840000');</v>
      </c>
    </row>
    <row r="3" spans="1:11" x14ac:dyDescent="0.25">
      <c r="K3" t="s">
        <v>56</v>
      </c>
    </row>
    <row r="4" spans="1:11" x14ac:dyDescent="0.25">
      <c r="K4" s="3" t="str">
        <f>$I$1&amp;$J2</f>
        <v>insert into Department (LOC_ID, L_ADDR, L_PHONE, L_INCOME, L_NAME, PRICE_CHK) values ('101', '126 that street', '5124891152', '9846000', 'the pink Depot by fengroup', '9840000');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3CFE-F6D6-437B-A09E-F4C9D56AFC57}">
  <dimension ref="A1:I3"/>
  <sheetViews>
    <sheetView topLeftCell="B1" workbookViewId="0">
      <selection activeCell="G1" sqref="G1:I3"/>
    </sheetView>
  </sheetViews>
  <sheetFormatPr defaultRowHeight="15" x14ac:dyDescent="0.25"/>
  <cols>
    <col min="8" max="8" width="28.140625" customWidth="1"/>
  </cols>
  <sheetData>
    <row r="1" spans="1:9" x14ac:dyDescent="0.25">
      <c r="A1" t="s">
        <v>63</v>
      </c>
      <c r="B1" t="s">
        <v>64</v>
      </c>
      <c r="C1" t="s">
        <v>65</v>
      </c>
      <c r="D1" t="s">
        <v>66</v>
      </c>
      <c r="G1" t="str">
        <f>"insert into Department (" &amp;A1&amp;", "&amp;B1&amp;", "&amp;C1&amp;", " &amp;D1&amp;") values "</f>
        <v xml:space="preserve">insert into Department (BUY_DATE, B_ID, B_NAME, CAR_INFO) values </v>
      </c>
      <c r="H1" s="2" t="s">
        <v>55</v>
      </c>
    </row>
    <row r="2" spans="1:9" x14ac:dyDescent="0.25">
      <c r="A2" s="1">
        <v>43833</v>
      </c>
      <c r="B2">
        <v>1</v>
      </c>
      <c r="C2" t="s">
        <v>12</v>
      </c>
      <c r="D2" t="s">
        <v>13</v>
      </c>
      <c r="G2" t="str">
        <f>"('"&amp;A2&amp;"', '"&amp;B2&amp;"', '"&amp;C2&amp;", '"&amp;D2&amp;"')"</f>
        <v>('43833', '1', 'Smith,Lane , 'RCA,159648,80000')</v>
      </c>
      <c r="H2" t="str">
        <f>IF(ISBLANK(G3),G2&amp;";",G2&amp;", "&amp;G3)</f>
        <v>('43833', '1', 'Smith,Lane , 'RCA,159648,80000'), ('43834', '2', 'Jack,Train, '4-o's,34Fe5e,5000')</v>
      </c>
    </row>
    <row r="3" spans="1:9" x14ac:dyDescent="0.25">
      <c r="A3" s="1">
        <v>43834</v>
      </c>
      <c r="B3">
        <v>2</v>
      </c>
      <c r="C3" t="s">
        <v>15</v>
      </c>
      <c r="D3" t="s">
        <v>14</v>
      </c>
      <c r="G3" t="str">
        <f t="shared" ref="G3:G6" si="0">"('"&amp;A3&amp;"', '"&amp;B3&amp;"', '"&amp;C3&amp;", '"&amp;D3&amp;"')"</f>
        <v>('43834', '2', 'Jack,Train, '4-o's,34Fe5e,5000')</v>
      </c>
      <c r="H3" t="str">
        <f>IF(ISBLANK(G4),H2&amp;";",H2&amp;", "&amp;G4)</f>
        <v>('43833', '1', 'Smith,Lane , 'RCA,159648,80000'), ('43834', '2', 'Jack,Train, '4-o's,34Fe5e,5000');</v>
      </c>
      <c r="I3" s="3" t="str">
        <f t="shared" ref="I3:I5" si="1">$G$1&amp;$H3</f>
        <v>insert into Department (BUY_DATE, B_ID, B_NAME, CAR_INFO) values ('43833', '1', 'Smith,Lane , 'RCA,159648,80000'), ('43834', '2', 'Jack,Train, '4-o's,34Fe5e,5000');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4EDE-D027-4418-91C1-9FED40FC5F8B}">
  <dimension ref="A1:G35"/>
  <sheetViews>
    <sheetView workbookViewId="0">
      <selection activeCell="E1" sqref="E1:G4"/>
    </sheetView>
  </sheetViews>
  <sheetFormatPr defaultColWidth="14.42578125" defaultRowHeight="15" x14ac:dyDescent="0.25"/>
  <cols>
    <col min="1" max="1" width="8.28515625" bestFit="1" customWidth="1"/>
    <col min="2" max="2" width="10.28515625" bestFit="1" customWidth="1"/>
    <col min="3" max="3" width="9.85546875" bestFit="1" customWidth="1"/>
    <col min="5" max="5" width="57.140625" bestFit="1" customWidth="1"/>
    <col min="6" max="6" width="60.28515625" bestFit="1" customWidth="1"/>
    <col min="7" max="7" width="116.85546875" bestFit="1" customWidth="1"/>
  </cols>
  <sheetData>
    <row r="1" spans="1:7" x14ac:dyDescent="0.25">
      <c r="A1" t="s">
        <v>48</v>
      </c>
      <c r="B1" t="s">
        <v>49</v>
      </c>
      <c r="C1" t="s">
        <v>50</v>
      </c>
      <c r="E1" t="str">
        <f>"insert into Department (" &amp;A1&amp;", "&amp;B1&amp;", "&amp;C1&amp;") values "</f>
        <v xml:space="preserve">insert into Department (DEPT_ID, D_NAME, D_SALARY) values </v>
      </c>
      <c r="F1" s="2" t="s">
        <v>55</v>
      </c>
    </row>
    <row r="2" spans="1:7" x14ac:dyDescent="0.25">
      <c r="A2">
        <v>11</v>
      </c>
      <c r="B2" t="s">
        <v>16</v>
      </c>
      <c r="C2">
        <v>10000</v>
      </c>
      <c r="E2" t="str">
        <f>"('"&amp;A2&amp;"', '"&amp;B2&amp;"', '"&amp;C2&amp;"')"</f>
        <v>('11', 'sells_floor', '10000')</v>
      </c>
      <c r="F2" t="str">
        <f>IF(ISBLANK(E3),E2&amp;";",E2&amp;", "&amp;E3)</f>
        <v>('11', 'sells_floor', '10000'), ('12', 'parts', '5000')</v>
      </c>
    </row>
    <row r="3" spans="1:7" x14ac:dyDescent="0.25">
      <c r="A3">
        <v>12</v>
      </c>
      <c r="B3" t="s">
        <v>17</v>
      </c>
      <c r="C3">
        <v>5000</v>
      </c>
      <c r="E3" t="str">
        <f t="shared" ref="E3:E4" si="0">"('"&amp;A3&amp;"', '"&amp;B3&amp;"', '"&amp;C3&amp;"')"</f>
        <v>('12', 'parts', '5000')</v>
      </c>
      <c r="F3" t="str">
        <f>IF(ISBLANK(E4),F2&amp;";",F2&amp;", "&amp;E4)</f>
        <v>('11', 'sells_floor', '10000'), ('12', 'parts', '5000'), ('13', 'repair', '300')</v>
      </c>
      <c r="G3" t="s">
        <v>56</v>
      </c>
    </row>
    <row r="4" spans="1:7" x14ac:dyDescent="0.25">
      <c r="A4">
        <v>13</v>
      </c>
      <c r="B4" t="s">
        <v>18</v>
      </c>
      <c r="C4">
        <v>300</v>
      </c>
      <c r="E4" t="str">
        <f t="shared" si="0"/>
        <v>('13', 'repair', '300')</v>
      </c>
      <c r="F4" t="str">
        <f>IF((E5=""),F3&amp;";",F3&amp;", "&amp;E5)</f>
        <v>('11', 'sells_floor', '10000'), ('12', 'parts', '5000'), ('13', 'repair', '300');</v>
      </c>
      <c r="G4" s="3" t="str">
        <f>$E$1&amp;$F4</f>
        <v>insert into Department (DEPT_ID, D_NAME, D_SALARY) values ('11', 'sells_floor', '10000'), ('12', 'parts', '5000'), ('13', 'repair', '300');</v>
      </c>
    </row>
    <row r="20" spans="5:5" x14ac:dyDescent="0.25">
      <c r="E20" t="str">
        <f t="shared" ref="E20:E35" si="1">IF(ISBLANK(A20)," ","('"&amp;A20&amp;"', '"&amp;B20&amp;"', '"&amp;C20&amp;"')")</f>
        <v xml:space="preserve"> </v>
      </c>
    </row>
    <row r="21" spans="5:5" x14ac:dyDescent="0.25">
      <c r="E21" t="str">
        <f t="shared" si="1"/>
        <v xml:space="preserve"> </v>
      </c>
    </row>
    <row r="22" spans="5:5" x14ac:dyDescent="0.25">
      <c r="E22" t="str">
        <f t="shared" si="1"/>
        <v xml:space="preserve"> </v>
      </c>
    </row>
    <row r="23" spans="5:5" x14ac:dyDescent="0.25">
      <c r="E23" t="str">
        <f t="shared" si="1"/>
        <v xml:space="preserve"> </v>
      </c>
    </row>
    <row r="24" spans="5:5" x14ac:dyDescent="0.25">
      <c r="E24" t="str">
        <f t="shared" si="1"/>
        <v xml:space="preserve"> </v>
      </c>
    </row>
    <row r="25" spans="5:5" x14ac:dyDescent="0.25">
      <c r="E25" t="str">
        <f t="shared" si="1"/>
        <v xml:space="preserve"> </v>
      </c>
    </row>
    <row r="26" spans="5:5" x14ac:dyDescent="0.25">
      <c r="E26" t="str">
        <f t="shared" si="1"/>
        <v xml:space="preserve"> </v>
      </c>
    </row>
    <row r="27" spans="5:5" x14ac:dyDescent="0.25">
      <c r="E27" t="str">
        <f t="shared" si="1"/>
        <v xml:space="preserve"> </v>
      </c>
    </row>
    <row r="28" spans="5:5" x14ac:dyDescent="0.25">
      <c r="E28" t="str">
        <f t="shared" si="1"/>
        <v xml:space="preserve"> </v>
      </c>
    </row>
    <row r="29" spans="5:5" x14ac:dyDescent="0.25">
      <c r="E29" t="str">
        <f t="shared" si="1"/>
        <v xml:space="preserve"> </v>
      </c>
    </row>
    <row r="30" spans="5:5" x14ac:dyDescent="0.25">
      <c r="E30" t="str">
        <f t="shared" si="1"/>
        <v xml:space="preserve"> </v>
      </c>
    </row>
    <row r="31" spans="5:5" x14ac:dyDescent="0.25">
      <c r="E31" t="str">
        <f t="shared" si="1"/>
        <v xml:space="preserve"> </v>
      </c>
    </row>
    <row r="32" spans="5:5" x14ac:dyDescent="0.25">
      <c r="E32" t="str">
        <f t="shared" si="1"/>
        <v xml:space="preserve"> </v>
      </c>
    </row>
    <row r="33" spans="5:5" x14ac:dyDescent="0.25">
      <c r="E33" t="str">
        <f t="shared" si="1"/>
        <v xml:space="preserve"> </v>
      </c>
    </row>
    <row r="34" spans="5:5" x14ac:dyDescent="0.25">
      <c r="E34" t="str">
        <f t="shared" si="1"/>
        <v xml:space="preserve"> </v>
      </c>
    </row>
    <row r="35" spans="5:5" x14ac:dyDescent="0.25">
      <c r="E35" t="str">
        <f t="shared" si="1"/>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F359-0AA3-47B2-B546-0A8F08FB0DA5}">
  <dimension ref="A1:K5"/>
  <sheetViews>
    <sheetView workbookViewId="0">
      <selection activeCell="I18" sqref="I18"/>
    </sheetView>
  </sheetViews>
  <sheetFormatPr defaultRowHeight="15" x14ac:dyDescent="0.25"/>
  <cols>
    <col min="9" max="9" width="8.5703125" customWidth="1"/>
    <col min="10" max="10" width="6.42578125" customWidth="1"/>
  </cols>
  <sheetData>
    <row r="1" spans="1:11" x14ac:dyDescent="0.25">
      <c r="A1" t="s">
        <v>67</v>
      </c>
      <c r="B1" t="s">
        <v>68</v>
      </c>
      <c r="C1" t="s">
        <v>69</v>
      </c>
      <c r="D1" t="s">
        <v>70</v>
      </c>
      <c r="E1" t="s">
        <v>71</v>
      </c>
      <c r="I1" t="str">
        <f>"insert into Department (" &amp;A1&amp;", "&amp;B1&amp;", "&amp;C1&amp;", "&amp;D1&amp;", "&amp;E1&amp;", "&amp;F1&amp;") values "</f>
        <v xml:space="preserve">insert into Department (NEW_USED, CAR_NUM, COMPANY, VIN_NUM, CAR_PRICE, ) values </v>
      </c>
      <c r="J1" s="2" t="s">
        <v>55</v>
      </c>
    </row>
    <row r="2" spans="1:11" x14ac:dyDescent="0.25">
      <c r="A2" t="s">
        <v>19</v>
      </c>
      <c r="B2">
        <v>202</v>
      </c>
      <c r="C2" t="s">
        <v>20</v>
      </c>
      <c r="D2" t="s">
        <v>23</v>
      </c>
      <c r="E2">
        <v>59999</v>
      </c>
      <c r="I2" t="str">
        <f>"('"&amp;A2&amp;"', '"&amp;B2&amp;"', '"&amp;C2&amp;"', '"&amp;D2&amp;"', '"&amp;E2&amp;"')"</f>
        <v>('New', '202', '4-o's', '22eft57-a', '59999')</v>
      </c>
      <c r="J2" t="str">
        <f>IF(ISBLANK(I3),I2&amp;";",I2&amp;", "&amp;I3)</f>
        <v>('New', '202', '4-o's', '22eft57-a', '59999'), ('Used ', '203', '4-o's', 'ssfj69ij-a', '29999')</v>
      </c>
    </row>
    <row r="3" spans="1:11" x14ac:dyDescent="0.25">
      <c r="A3" t="s">
        <v>21</v>
      </c>
      <c r="B3">
        <v>203</v>
      </c>
      <c r="C3" t="s">
        <v>20</v>
      </c>
      <c r="D3" t="s">
        <v>24</v>
      </c>
      <c r="E3">
        <v>29999</v>
      </c>
      <c r="I3" t="str">
        <f t="shared" ref="I3:I4" si="0">"('"&amp;A3&amp;"', '"&amp;B3&amp;"', '"&amp;C3&amp;"', '"&amp;D3&amp;"', '"&amp;E3&amp;"')"</f>
        <v>('Used ', '203', '4-o's', 'ssfj69ij-a', '29999')</v>
      </c>
      <c r="J3" t="str">
        <f>IF(ISBLANK(I4),J2&amp;";",J2&amp;", "&amp;I4)</f>
        <v>('New', '202', '4-o's', '22eft57-a', '59999'), ('Used ', '203', '4-o's', 'ssfj69ij-a', '29999'), ('New', '204', 'RCA', '33gthry7-s', '39999')</v>
      </c>
      <c r="K3" t="s">
        <v>56</v>
      </c>
    </row>
    <row r="4" spans="1:11" x14ac:dyDescent="0.25">
      <c r="A4" t="s">
        <v>19</v>
      </c>
      <c r="B4">
        <v>204</v>
      </c>
      <c r="C4" t="s">
        <v>22</v>
      </c>
      <c r="D4" t="s">
        <v>25</v>
      </c>
      <c r="E4">
        <v>39999</v>
      </c>
      <c r="I4" t="str">
        <f>"('"&amp;A4&amp;"', '"&amp;B4&amp;"', '"&amp;C4&amp;"', '"&amp;D4&amp;"', '"&amp;E4&amp;"')"</f>
        <v>('New', '204', 'RCA', '33gthry7-s', '39999')</v>
      </c>
      <c r="J4" t="str">
        <f>IF(ISBLANK(I5),J3&amp;";",J3&amp;", "&amp;I5)</f>
        <v>('New', '202', '4-o's', '22eft57-a', '59999'), ('Used ', '203', '4-o's', 'ssfj69ij-a', '29999'), ('New', '204', 'RCA', '33gthry7-s', '39999');</v>
      </c>
      <c r="K4" s="3" t="str">
        <f>$I$1&amp;$J4</f>
        <v>insert into Department (NEW_USED, CAR_NUM, COMPANY, VIN_NUM, CAR_PRICE, ) values ('New', '202', '4-o's', '22eft57-a', '59999'), ('Used ', '203', '4-o's', 'ssfj69ij-a', '29999'), ('New', '204', 'RCA', '33gthry7-s', '39999');</v>
      </c>
    </row>
    <row r="5" spans="1:11" x14ac:dyDescent="0.25">
      <c r="K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3583-C0BC-4315-B1D9-85B57C3776E1}">
  <dimension ref="A1:I21"/>
  <sheetViews>
    <sheetView workbookViewId="0">
      <selection activeCell="G1" sqref="G1:I21"/>
    </sheetView>
  </sheetViews>
  <sheetFormatPr defaultRowHeight="15" x14ac:dyDescent="0.25"/>
  <sheetData>
    <row r="1" spans="1:8" x14ac:dyDescent="0.25">
      <c r="A1" t="s">
        <v>72</v>
      </c>
      <c r="B1" t="s">
        <v>73</v>
      </c>
      <c r="C1" t="s">
        <v>74</v>
      </c>
      <c r="G1" t="str">
        <f>"insert into Department (" &amp;A1&amp;", "&amp;B1&amp;", "&amp;C1&amp;", " &amp;D1&amp;") values "</f>
        <v xml:space="preserve">insert into Department (PART_NAME, PART_NUM, PART_PRICE, ) values </v>
      </c>
      <c r="H1" s="2" t="s">
        <v>55</v>
      </c>
    </row>
    <row r="2" spans="1:8" x14ac:dyDescent="0.25">
      <c r="A2" t="s">
        <v>26</v>
      </c>
      <c r="B2">
        <v>1</v>
      </c>
      <c r="C2">
        <v>100</v>
      </c>
      <c r="G2" t="str">
        <f>"('"&amp;A2&amp;"', '"&amp;B2&amp;"', '"&amp;C2&amp;"')"</f>
        <v>('battery', '1', '100')</v>
      </c>
      <c r="H2" t="str">
        <f>IF(ISBLANK(G3),G2&amp;";",G2&amp;", "&amp;G3)</f>
        <v>('battery', '1', '100'), ('brakes pads', '2', '25')</v>
      </c>
    </row>
    <row r="3" spans="1:8" x14ac:dyDescent="0.25">
      <c r="A3" t="s">
        <v>27</v>
      </c>
      <c r="B3">
        <v>2</v>
      </c>
      <c r="C3">
        <v>25</v>
      </c>
      <c r="G3" t="str">
        <f t="shared" ref="G3:G21" si="0">"('"&amp;A3&amp;"', '"&amp;B3&amp;"', '"&amp;C3&amp;"')"</f>
        <v>('brakes pads', '2', '25')</v>
      </c>
      <c r="H3" t="str">
        <f>IF(ISBLANK(G4),H2&amp;";",H2&amp;", "&amp;G4)</f>
        <v>('battery', '1', '100'), ('brakes pads', '2', '25'), ('spark plugs', '3', '5')</v>
      </c>
    </row>
    <row r="4" spans="1:8" x14ac:dyDescent="0.25">
      <c r="A4" t="s">
        <v>28</v>
      </c>
      <c r="B4">
        <v>3</v>
      </c>
      <c r="C4">
        <v>5</v>
      </c>
      <c r="G4" t="str">
        <f t="shared" si="0"/>
        <v>('spark plugs', '3', '5')</v>
      </c>
      <c r="H4" t="str">
        <f t="shared" ref="H4:H21" si="1">IF(ISBLANK(G5),H3&amp;";",H3&amp;", "&amp;G5)</f>
        <v>('battery', '1', '100'), ('brakes pads', '2', '25'), ('spark plugs', '3', '5'), ('fuel injector ', '4', '10')</v>
      </c>
    </row>
    <row r="5" spans="1:8" x14ac:dyDescent="0.25">
      <c r="A5" t="s">
        <v>29</v>
      </c>
      <c r="B5">
        <v>4</v>
      </c>
      <c r="C5">
        <v>10</v>
      </c>
      <c r="G5" t="str">
        <f t="shared" si="0"/>
        <v>('fuel injector ', '4', '10')</v>
      </c>
      <c r="H5" t="str">
        <f t="shared" si="1"/>
        <v>('battery', '1', '100'), ('brakes pads', '2', '25'), ('spark plugs', '3', '5'), ('fuel injector ', '4', '10'), ('radiator', '5', '45')</v>
      </c>
    </row>
    <row r="6" spans="1:8" x14ac:dyDescent="0.25">
      <c r="A6" t="s">
        <v>30</v>
      </c>
      <c r="B6">
        <v>5</v>
      </c>
      <c r="C6">
        <v>45</v>
      </c>
      <c r="G6" t="str">
        <f t="shared" si="0"/>
        <v>('radiator', '5', '45')</v>
      </c>
      <c r="H6" t="str">
        <f t="shared" si="1"/>
        <v>('battery', '1', '100'), ('brakes pads', '2', '25'), ('spark plugs', '3', '5'), ('fuel injector ', '4', '10'), ('radiator', '5', '45'), ('car jark', '6', '50')</v>
      </c>
    </row>
    <row r="7" spans="1:8" x14ac:dyDescent="0.25">
      <c r="A7" t="s">
        <v>31</v>
      </c>
      <c r="B7">
        <v>6</v>
      </c>
      <c r="C7">
        <v>50</v>
      </c>
      <c r="G7" t="str">
        <f t="shared" si="0"/>
        <v>('car jark', '6', '50')</v>
      </c>
      <c r="H7" t="str">
        <f t="shared" si="1"/>
        <v>('battery', '1', '100'), ('brakes pads', '2', '25'), ('spark plugs', '3', '5'), ('fuel injector ', '4', '10'), ('radiator', '5', '45'), ('car jark', '6', '50'), ('nuts ', '7', '0.5')</v>
      </c>
    </row>
    <row r="8" spans="1:8" x14ac:dyDescent="0.25">
      <c r="A8" t="s">
        <v>32</v>
      </c>
      <c r="B8">
        <v>7</v>
      </c>
      <c r="C8">
        <v>0.5</v>
      </c>
      <c r="G8" t="str">
        <f t="shared" si="0"/>
        <v>('nuts ', '7', '0.5')</v>
      </c>
      <c r="H8" t="str">
        <f t="shared" si="1"/>
        <v>('battery', '1', '100'), ('brakes pads', '2', '25'), ('spark plugs', '3', '5'), ('fuel injector ', '4', '10'), ('radiator', '5', '45'), ('car jark', '6', '50'), ('nuts ', '7', '0.5'), ('bolts', '8', '0.5')</v>
      </c>
    </row>
    <row r="9" spans="1:8" x14ac:dyDescent="0.25">
      <c r="A9" t="s">
        <v>33</v>
      </c>
      <c r="B9">
        <v>8</v>
      </c>
      <c r="C9">
        <v>0.5</v>
      </c>
      <c r="G9" t="str">
        <f t="shared" si="0"/>
        <v>('bolts', '8', '0.5')</v>
      </c>
      <c r="H9" t="str">
        <f t="shared" si="1"/>
        <v>('battery', '1', '100'), ('brakes pads', '2', '25'), ('spark plugs', '3', '5'), ('fuel injector ', '4', '10'), ('radiator', '5', '45'), ('car jark', '6', '50'), ('nuts ', '7', '0.5'), ('bolts', '8', '0.5'), ('clutch', '9', '150')</v>
      </c>
    </row>
    <row r="10" spans="1:8" x14ac:dyDescent="0.25">
      <c r="A10" t="s">
        <v>34</v>
      </c>
      <c r="B10">
        <v>9</v>
      </c>
      <c r="C10">
        <v>150</v>
      </c>
      <c r="G10" t="str">
        <f t="shared" si="0"/>
        <v>('clutch', '9', '150')</v>
      </c>
      <c r="H10" t="str">
        <f t="shared" si="1"/>
        <v>('battery', '1', '100'), ('brakes pads', '2', '25'), ('spark plugs', '3', '5'), ('fuel injector ', '4', '10'), ('radiator', '5', '45'), ('car jark', '6', '50'), ('nuts ', '7', '0.5'), ('bolts', '8', '0.5'), ('clutch', '9', '150'), ('air filter', '10', '23')</v>
      </c>
    </row>
    <row r="11" spans="1:8" x14ac:dyDescent="0.25">
      <c r="A11" t="s">
        <v>35</v>
      </c>
      <c r="B11">
        <v>10</v>
      </c>
      <c r="C11">
        <v>23</v>
      </c>
      <c r="G11" t="str">
        <f t="shared" si="0"/>
        <v>('air filter', '10', '23')</v>
      </c>
      <c r="H11" t="str">
        <f t="shared" si="1"/>
        <v>('battery', '1', '100'), ('brakes pads', '2', '25'), ('spark plugs', '3', '5'), ('fuel injector ', '4', '10'), ('radiator', '5', '45'), ('car jark', '6', '50'), ('nuts ', '7', '0.5'), ('bolts', '8', '0.5'), ('clutch', '9', '150'), ('air filter', '10', '23'), ('muffler', '11', '200')</v>
      </c>
    </row>
    <row r="12" spans="1:8" x14ac:dyDescent="0.25">
      <c r="A12" t="s">
        <v>36</v>
      </c>
      <c r="B12">
        <v>11</v>
      </c>
      <c r="C12">
        <v>200</v>
      </c>
      <c r="G12" t="str">
        <f t="shared" si="0"/>
        <v>('muffler', '11', '200')</v>
      </c>
      <c r="H12" t="str">
        <f t="shared" si="1"/>
        <v>('battery', '1', '100'), ('brakes pads', '2', '25'), ('spark plugs', '3', '5'), ('fuel injector ', '4', '10'), ('radiator', '5', '45'), ('car jark', '6', '50'), ('nuts ', '7', '0.5'), ('bolts', '8', '0.5'), ('clutch', '9', '150'), ('air filter', '10', '23'), ('muffler', '11', '200'), ('catalyic converter', '12', '150')</v>
      </c>
    </row>
    <row r="13" spans="1:8" x14ac:dyDescent="0.25">
      <c r="A13" t="s">
        <v>37</v>
      </c>
      <c r="B13">
        <v>12</v>
      </c>
      <c r="C13">
        <v>150</v>
      </c>
      <c r="G13" t="str">
        <f t="shared" si="0"/>
        <v>('catalyic converter', '12', '150')</v>
      </c>
      <c r="H13" t="str">
        <f t="shared" si="1"/>
        <v>('battery', '1', '100'), ('brakes pads', '2', '25'), ('spark plugs', '3', '5'), ('fuel injector ', '4', '10'), ('radiator', '5', '45'), ('car jark', '6', '50'), ('nuts ', '7', '0.5'), ('bolts', '8', '0.5'), ('clutch', '9', '150'), ('air filter', '10', '23'), ('muffler', '11', '200'), ('catalyic converter', '12', '150'), ('alternator', '13', '300')</v>
      </c>
    </row>
    <row r="14" spans="1:8" x14ac:dyDescent="0.25">
      <c r="A14" t="s">
        <v>38</v>
      </c>
      <c r="B14">
        <v>13</v>
      </c>
      <c r="C14">
        <v>300</v>
      </c>
      <c r="G14" t="str">
        <f t="shared" si="0"/>
        <v>('alternator', '13', '300')</v>
      </c>
      <c r="H14" t="str">
        <f t="shared" si="1"/>
        <v>('battery', '1', '100'), ('brakes pads', '2', '25'), ('spark plugs', '3', '5'), ('fuel injector ', '4', '10'), ('radiator', '5', '45'), ('car jark', '6', '50'), ('nuts ', '7', '0.5'), ('bolts', '8', '0.5'), ('clutch', '9', '150'), ('air filter', '10', '23'), ('muffler', '11', '200'), ('catalyic converter', '12', '150'), ('alternator', '13', '300'), ('seats', '14', '255')</v>
      </c>
    </row>
    <row r="15" spans="1:8" x14ac:dyDescent="0.25">
      <c r="A15" t="s">
        <v>39</v>
      </c>
      <c r="B15">
        <v>14</v>
      </c>
      <c r="C15">
        <v>255</v>
      </c>
      <c r="G15" t="str">
        <f t="shared" si="0"/>
        <v>('seats', '14', '255')</v>
      </c>
      <c r="H15" t="str">
        <f t="shared" si="1"/>
        <v>('battery', '1', '100'), ('brakes pads', '2', '25'), ('spark plugs', '3', '5'), ('fuel injector ', '4', '10'), ('radiator', '5', '45'), ('car jark', '6', '50'), ('nuts ', '7', '0.5'), ('bolts', '8', '0.5'), ('clutch', '9', '150'), ('air filter', '10', '23'), ('muffler', '11', '200'), ('catalyic converter', '12', '150'), ('alternator', '13', '300'), ('seats', '14', '255'), ('head light blub ', '15', '8')</v>
      </c>
    </row>
    <row r="16" spans="1:8" x14ac:dyDescent="0.25">
      <c r="A16" t="s">
        <v>40</v>
      </c>
      <c r="B16">
        <v>15</v>
      </c>
      <c r="C16">
        <v>8</v>
      </c>
      <c r="G16" t="str">
        <f t="shared" si="0"/>
        <v>('head light blub ', '15', '8')</v>
      </c>
      <c r="H16" t="str">
        <f t="shared" si="1"/>
        <v>('battery', '1', '100'), ('brakes pads', '2', '25'), ('spark plugs', '3', '5'), ('fuel injector ', '4', '10'), ('radiator', '5', '45'), ('car jark', '6', '50'), ('nuts ', '7', '0.5'), ('bolts', '8', '0.5'), ('clutch', '9', '150'), ('air filter', '10', '23'), ('muffler', '11', '200'), ('catalyic converter', '12', '150'), ('alternator', '13', '300'), ('seats', '14', '255'), ('head light blub ', '15', '8'), ('oil filter ', '16', '15')</v>
      </c>
    </row>
    <row r="17" spans="1:9" x14ac:dyDescent="0.25">
      <c r="A17" t="s">
        <v>41</v>
      </c>
      <c r="B17">
        <v>16</v>
      </c>
      <c r="C17">
        <v>15</v>
      </c>
      <c r="G17" t="str">
        <f t="shared" si="0"/>
        <v>('oil filter ', '16', '15')</v>
      </c>
      <c r="H17"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v>
      </c>
    </row>
    <row r="18" spans="1:9" x14ac:dyDescent="0.25">
      <c r="A18" t="s">
        <v>42</v>
      </c>
      <c r="B18">
        <v>17</v>
      </c>
      <c r="C18">
        <v>5</v>
      </c>
      <c r="G18" t="str">
        <f t="shared" si="0"/>
        <v>('fuel filter', '17', '5')</v>
      </c>
      <c r="H18"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v>
      </c>
    </row>
    <row r="19" spans="1:9" x14ac:dyDescent="0.25">
      <c r="A19" t="s">
        <v>43</v>
      </c>
      <c r="B19">
        <v>18</v>
      </c>
      <c r="C19">
        <v>5</v>
      </c>
      <c r="G19" t="str">
        <f t="shared" si="0"/>
        <v>('fues', '18', '5')</v>
      </c>
      <c r="H19"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 ('brake disc', '19', '30')</v>
      </c>
    </row>
    <row r="20" spans="1:9" x14ac:dyDescent="0.25">
      <c r="A20" t="s">
        <v>44</v>
      </c>
      <c r="B20">
        <v>19</v>
      </c>
      <c r="C20">
        <v>30</v>
      </c>
      <c r="G20" t="str">
        <f t="shared" si="0"/>
        <v>('brake disc', '19', '30')</v>
      </c>
      <c r="H20"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 ('brake disc', '19', '30'), ('keys', '20', '500')</v>
      </c>
    </row>
    <row r="21" spans="1:9" x14ac:dyDescent="0.25">
      <c r="A21" t="s">
        <v>45</v>
      </c>
      <c r="B21">
        <v>20</v>
      </c>
      <c r="C21">
        <v>500</v>
      </c>
      <c r="G21" t="str">
        <f t="shared" si="0"/>
        <v>('keys', '20', '500')</v>
      </c>
      <c r="H21"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 ('brake disc', '19', '30'), ('keys', '20', '500');</v>
      </c>
      <c r="I21" s="3" t="str">
        <f t="shared" ref="I3:I21" si="2">$G$1&amp;$H21</f>
        <v>insert into Department (PART_NAME, PART_NUM, PART_PRICE, ) values ('battery',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 ('brake disc', '19', '30'), ('keys', '20', '500');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65F2D-A69E-4948-9292-C25AF56E58C1}">
  <dimension ref="A1:I4"/>
  <sheetViews>
    <sheetView tabSelected="1" topLeftCell="B1" workbookViewId="0">
      <selection activeCell="I11" sqref="I11"/>
    </sheetView>
  </sheetViews>
  <sheetFormatPr defaultRowHeight="15" x14ac:dyDescent="0.25"/>
  <sheetData>
    <row r="1" spans="1:9" x14ac:dyDescent="0.25">
      <c r="A1" t="s">
        <v>75</v>
      </c>
      <c r="B1" t="s">
        <v>76</v>
      </c>
      <c r="C1" t="s">
        <v>77</v>
      </c>
      <c r="G1" t="str">
        <f>"insert into Department (" &amp;A1&amp;", "&amp;B1&amp;", "&amp;C1&amp;", " &amp;D1&amp;") values "</f>
        <v xml:space="preserve">insert into Department (REPAIR_NO, VIN_NO, REPAIR_PRICE, ) values </v>
      </c>
      <c r="H1" s="2" t="s">
        <v>55</v>
      </c>
    </row>
    <row r="2" spans="1:9" x14ac:dyDescent="0.25">
      <c r="A2">
        <v>1</v>
      </c>
      <c r="B2" t="s">
        <v>46</v>
      </c>
      <c r="C2">
        <v>3000</v>
      </c>
      <c r="G2" t="str">
        <f>"('"&amp;A2&amp;"', '"&amp;B2&amp;"', '"&amp;C2&amp;"')"</f>
        <v>('1', '4reht6', '3000')</v>
      </c>
      <c r="H2" t="str">
        <f>IF(ISBLANK(G3),G2&amp;";",G2&amp;", "&amp;G3)</f>
        <v>('1', '4reht6', '3000'), ('2', 'ssfj69ij-a', '500')</v>
      </c>
    </row>
    <row r="3" spans="1:9" x14ac:dyDescent="0.25">
      <c r="A3">
        <v>2</v>
      </c>
      <c r="B3" t="s">
        <v>24</v>
      </c>
      <c r="C3">
        <v>500</v>
      </c>
      <c r="G3" t="str">
        <f t="shared" ref="G3:G21" si="0">"('"&amp;A3&amp;"', '"&amp;B3&amp;"', '"&amp;C3&amp;"')"</f>
        <v>('2', 'ssfj69ij-a', '500')</v>
      </c>
      <c r="H3" t="str">
        <f>IF(ISBLANK(G4),H2&amp;";",H2&amp;", "&amp;G4)</f>
        <v>('1', '4reht6', '3000'), ('2', 'ssfj69ij-a', '500'), ('3', 'futis', '150')</v>
      </c>
    </row>
    <row r="4" spans="1:9" x14ac:dyDescent="0.25">
      <c r="A4">
        <v>3</v>
      </c>
      <c r="B4" t="s">
        <v>47</v>
      </c>
      <c r="C4">
        <v>150</v>
      </c>
      <c r="G4" t="str">
        <f t="shared" si="0"/>
        <v>('3', 'futis', '150')</v>
      </c>
      <c r="H4" t="str">
        <f t="shared" ref="H4:H21" si="1">IF(ISBLANK(G5),H3&amp;";",H3&amp;", "&amp;G5)</f>
        <v>('1', '4reht6', '3000'), ('2', 'ssfj69ij-a', '500'), ('3', 'futis', '150');</v>
      </c>
      <c r="I4" s="3" t="str">
        <f>$G$1&amp;$H4</f>
        <v>insert into Department (REPAIR_NO, VIN_NO, REPAIR_PRICE, ) values ('1', '4reht6', '3000'), ('2', 'ssfj69ij-a', '500'), ('3', 'futis', '150');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employee</vt:lpstr>
      <vt:lpstr>loctaion</vt:lpstr>
      <vt:lpstr>buyer</vt:lpstr>
      <vt:lpstr>Department</vt:lpstr>
      <vt:lpstr>inventory</vt:lpstr>
      <vt:lpstr>Parts</vt:lpstr>
      <vt:lpstr>Car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Zachery Bignall</dc:creator>
  <cp:lastModifiedBy>Jonathan</cp:lastModifiedBy>
  <dcterms:created xsi:type="dcterms:W3CDTF">2015-06-05T18:17:20Z</dcterms:created>
  <dcterms:modified xsi:type="dcterms:W3CDTF">2020-02-07T05:44:29Z</dcterms:modified>
</cp:coreProperties>
</file>