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efaultThemeVersion="124226"/>
  <mc:AlternateContent xmlns:mc="http://schemas.openxmlformats.org/markup-compatibility/2006">
    <mc:Choice Requires="x15">
      <x15ac:absPath xmlns:x15ac="http://schemas.microsoft.com/office/spreadsheetml/2010/11/ac" url="\\KUSA-FILESRV03\znewman\Health\COVID-19\Vaccine\State vax excemption\"/>
    </mc:Choice>
  </mc:AlternateContent>
  <xr:revisionPtr revIDLastSave="0" documentId="13_ncr:1_{8E5B0884-B1BF-4912-B969-EA019426288F}" xr6:coauthVersionLast="46" xr6:coauthVersionMax="46" xr10:uidLastSave="{00000000-0000-0000-0000-000000000000}"/>
  <bookViews>
    <workbookView xWindow="28680" yWindow="-120" windowWidth="29040" windowHeight="15840" activeTab="2" xr2:uid="{00000000-000D-0000-FFFF-FFFF00000000}"/>
  </bookViews>
  <sheets>
    <sheet name="data diary" sheetId="6" r:id="rId1"/>
    <sheet name="DeptVax_OverTime" sheetId="2" r:id="rId2"/>
    <sheet name="TotalCost_OverTime" sheetId="5" r:id="rId3"/>
    <sheet name="DeptVax_OverTime_4_gfx" sheetId="4" r:id="rId4"/>
    <sheet name="raw 1008-1105" sheetId="3" r:id="rId5"/>
    <sheet name="raw 1105-1203" sheetId="1"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4" i="5" l="1"/>
  <c r="G13" i="5"/>
  <c r="G8" i="5"/>
  <c r="G9" i="5"/>
  <c r="G10" i="5"/>
  <c r="E8" i="5"/>
  <c r="E9" i="5"/>
  <c r="E10" i="5"/>
  <c r="D8" i="5"/>
  <c r="D9" i="5"/>
  <c r="D10" i="5"/>
  <c r="D7" i="5"/>
  <c r="E7" i="5" s="1"/>
  <c r="G7" i="5" s="1"/>
  <c r="E6" i="5"/>
  <c r="G6" i="5" s="1"/>
  <c r="D6" i="5"/>
  <c r="G5" i="5"/>
  <c r="E5" i="5"/>
  <c r="D5" i="5"/>
  <c r="D4" i="5"/>
  <c r="E4" i="5" s="1"/>
  <c r="G4" i="5" s="1"/>
  <c r="D3" i="5"/>
  <c r="E3" i="5" s="1"/>
  <c r="G3" i="5" s="1"/>
  <c r="D2" i="5"/>
  <c r="E2" i="5" s="1"/>
  <c r="G2" i="5" l="1"/>
</calcChain>
</file>

<file path=xl/sharedStrings.xml><?xml version="1.0" encoding="utf-8"?>
<sst xmlns="http://schemas.openxmlformats.org/spreadsheetml/2006/main" count="300" uniqueCount="180">
  <si>
    <r>
      <rPr>
        <b/>
        <sz val="6"/>
        <rFont val="Calibri"/>
        <family val="2"/>
      </rPr>
      <t>Week ended 10/08/2021</t>
    </r>
  </si>
  <si>
    <r>
      <rPr>
        <b/>
        <sz val="6"/>
        <rFont val="Calibri"/>
        <family val="2"/>
      </rPr>
      <t>Week ended 11/05/2021</t>
    </r>
  </si>
  <si>
    <r>
      <rPr>
        <b/>
        <sz val="6"/>
        <rFont val="Calibri"/>
        <family val="2"/>
      </rPr>
      <t>Week ended 11/12/2021</t>
    </r>
  </si>
  <si>
    <r>
      <rPr>
        <b/>
        <sz val="6"/>
        <rFont val="Calibri"/>
        <family val="2"/>
      </rPr>
      <t>Week ended 11/19/2021</t>
    </r>
  </si>
  <si>
    <r>
      <rPr>
        <b/>
        <sz val="6"/>
        <rFont val="Calibri"/>
        <family val="2"/>
      </rPr>
      <t>Week ended 11/24/2021</t>
    </r>
  </si>
  <si>
    <r>
      <rPr>
        <b/>
        <sz val="6"/>
        <rFont val="Calibri"/>
        <family val="2"/>
      </rPr>
      <t>Week ended 12/3/2021</t>
    </r>
  </si>
  <si>
    <r>
      <rPr>
        <b/>
        <sz val="6"/>
        <rFont val="Calibri"/>
        <family val="2"/>
      </rPr>
      <t>Department</t>
    </r>
  </si>
  <si>
    <r>
      <rPr>
        <b/>
        <sz val="6"/>
        <rFont val="Calibri"/>
        <family val="2"/>
      </rPr>
      <t>Vaccinated</t>
    </r>
  </si>
  <si>
    <r>
      <rPr>
        <b/>
        <sz val="6"/>
        <rFont val="Calibri"/>
        <family val="2"/>
      </rPr>
      <t>Not vaccinated/</t>
    </r>
  </si>
  <si>
    <r>
      <rPr>
        <b/>
        <sz val="6"/>
        <rFont val="Calibri"/>
        <family val="2"/>
      </rPr>
      <t>Not</t>
    </r>
  </si>
  <si>
    <r>
      <rPr>
        <b/>
        <sz val="6"/>
        <rFont val="Arial"/>
        <family val="2"/>
      </rPr>
      <t>Vaccinated</t>
    </r>
  </si>
  <si>
    <r>
      <rPr>
        <b/>
        <sz val="6"/>
        <rFont val="Arial"/>
        <family val="2"/>
      </rPr>
      <t>Not</t>
    </r>
  </si>
  <si>
    <r>
      <rPr>
        <sz val="6"/>
        <rFont val="Calibri"/>
        <family val="2"/>
      </rPr>
      <t>Department of Personnel &amp; Administration</t>
    </r>
  </si>
  <si>
    <r>
      <rPr>
        <sz val="6"/>
        <rFont val="Calibri"/>
        <family val="2"/>
      </rPr>
      <t>Department of Agriculture</t>
    </r>
  </si>
  <si>
    <r>
      <rPr>
        <sz val="6"/>
        <rFont val="Calibri"/>
        <family val="2"/>
      </rPr>
      <t>Department of Corrections</t>
    </r>
  </si>
  <si>
    <r>
      <rPr>
        <sz val="6"/>
        <rFont val="Calibri"/>
        <family val="2"/>
      </rPr>
      <t>Department of Education*</t>
    </r>
  </si>
  <si>
    <r>
      <rPr>
        <sz val="6"/>
        <rFont val="Calibri"/>
        <family val="2"/>
      </rPr>
      <t>Office of the Governor**</t>
    </r>
  </si>
  <si>
    <r>
      <rPr>
        <sz val="6"/>
        <rFont val="Calibri"/>
        <family val="2"/>
      </rPr>
      <t>Office of Economic Development &amp; Int'l Trade</t>
    </r>
  </si>
  <si>
    <r>
      <rPr>
        <sz val="6"/>
        <rFont val="Calibri"/>
        <family val="2"/>
      </rPr>
      <t>Colorado Energy Office</t>
    </r>
  </si>
  <si>
    <r>
      <rPr>
        <sz val="6"/>
        <rFont val="Calibri"/>
        <family val="2"/>
      </rPr>
      <t>Office of Information Technology</t>
    </r>
  </si>
  <si>
    <r>
      <rPr>
        <sz val="6"/>
        <rFont val="Calibri"/>
        <family val="2"/>
      </rPr>
      <t>Department of Public Health &amp; Environment</t>
    </r>
  </si>
  <si>
    <r>
      <rPr>
        <sz val="6"/>
        <rFont val="Calibri"/>
        <family val="2"/>
      </rPr>
      <t>Department of Higher Education***</t>
    </r>
  </si>
  <si>
    <r>
      <rPr>
        <sz val="6"/>
        <rFont val="Calibri"/>
        <family val="2"/>
      </rPr>
      <t>Department of Transportation</t>
    </r>
  </si>
  <si>
    <r>
      <rPr>
        <sz val="6"/>
        <rFont val="Calibri"/>
        <family val="2"/>
      </rPr>
      <t>Department of Human Services</t>
    </r>
  </si>
  <si>
    <r>
      <rPr>
        <sz val="6"/>
        <rFont val="Calibri"/>
        <family val="2"/>
      </rPr>
      <t>Department of Labor &amp; Employment</t>
    </r>
  </si>
  <si>
    <r>
      <rPr>
        <sz val="6"/>
        <rFont val="Calibri"/>
        <family val="2"/>
      </rPr>
      <t>Department of Local Affairs</t>
    </r>
  </si>
  <si>
    <r>
      <rPr>
        <sz val="6"/>
        <rFont val="Calibri"/>
        <family val="2"/>
      </rPr>
      <t>Department of Military &amp; Veterans Affairs</t>
    </r>
  </si>
  <si>
    <r>
      <rPr>
        <sz val="6"/>
        <rFont val="Calibri"/>
        <family val="2"/>
      </rPr>
      <t>Department of Natural Resources</t>
    </r>
  </si>
  <si>
    <r>
      <rPr>
        <sz val="6"/>
        <rFont val="Calibri"/>
        <family val="2"/>
      </rPr>
      <t>Department of Public Safety</t>
    </r>
  </si>
  <si>
    <r>
      <rPr>
        <sz val="6"/>
        <rFont val="Calibri"/>
        <family val="2"/>
      </rPr>
      <t>Department of Regulatory Agencies</t>
    </r>
  </si>
  <si>
    <r>
      <rPr>
        <sz val="6"/>
        <rFont val="Calibri"/>
        <family val="2"/>
      </rPr>
      <t>Department of Revenue</t>
    </r>
  </si>
  <si>
    <r>
      <rPr>
        <sz val="6"/>
        <rFont val="Calibri"/>
        <family val="2"/>
      </rPr>
      <t>Department of Health Care Policy &amp; Financing</t>
    </r>
  </si>
  <si>
    <r>
      <rPr>
        <b/>
        <sz val="6"/>
        <rFont val="Calibri"/>
        <family val="2"/>
      </rPr>
      <t>TOTAL</t>
    </r>
  </si>
  <si>
    <r>
      <rPr>
        <sz val="6"/>
        <rFont val="Calibri"/>
        <family val="2"/>
      </rPr>
      <t>*Includes Dept. of Education, Colorado Charter Schools, and Colorado School for the Deaf &amp; Blind</t>
    </r>
  </si>
  <si>
    <r>
      <rPr>
        <sz val="6"/>
        <rFont val="Calibri"/>
        <family val="2"/>
      </rPr>
      <t>**Includes Governor's office, Lt. Governor's office and Office of State Planning &amp; Budgeting</t>
    </r>
  </si>
  <si>
    <r>
      <rPr>
        <sz val="6"/>
        <rFont val="Calibri"/>
        <family val="2"/>
      </rPr>
      <t>***Includes Dept. of Higher Education and History Colorado</t>
    </r>
  </si>
  <si>
    <r>
      <rPr>
        <sz val="6"/>
        <rFont val="Calibri"/>
        <family val="2"/>
      </rPr>
      <t>Approximate number of employees under Governor's purview</t>
    </r>
  </si>
  <si>
    <r>
      <rPr>
        <i/>
        <sz val="6"/>
        <rFont val="Calibri"/>
        <family val="2"/>
      </rPr>
      <t>Produced 2021.12.3</t>
    </r>
  </si>
  <si>
    <t>Department</t>
  </si>
  <si>
    <t>Department of Personnel &amp; Administration</t>
  </si>
  <si>
    <t>Department of Agriculture</t>
  </si>
  <si>
    <t>Department of Corrections</t>
  </si>
  <si>
    <t>Department of Education*</t>
  </si>
  <si>
    <t>Office of the Governor**</t>
  </si>
  <si>
    <t>Office of Economic Development &amp; Int'l Trade</t>
  </si>
  <si>
    <t>Colorado Energy Office</t>
  </si>
  <si>
    <t>Office of Information Technology</t>
  </si>
  <si>
    <t>Department of Public Health &amp; Environment</t>
  </si>
  <si>
    <t>Department of Higher Education***</t>
  </si>
  <si>
    <t>Department of Transportation</t>
  </si>
  <si>
    <t>Department of Human Services</t>
  </si>
  <si>
    <t>Department of Labor &amp; Employment</t>
  </si>
  <si>
    <t>Department of Local Affairs</t>
  </si>
  <si>
    <t>Department of Military &amp; Veterans Affairs</t>
  </si>
  <si>
    <t>Department of Natural Resources</t>
  </si>
  <si>
    <t>Department of Public Safety</t>
  </si>
  <si>
    <t>Department of Regulatory Agencies</t>
  </si>
  <si>
    <t>Department of Revenue</t>
  </si>
  <si>
    <t>Department of Health Care Policy &amp; Financing</t>
  </si>
  <si>
    <t>TOTAL</t>
  </si>
  <si>
    <t>*Includes Dept. of Education, Colorado Charter Schools, and Colorado School for the Deaf &amp; Blind</t>
  </si>
  <si>
    <t>**Includes Governor's office, Lt. Governor's office and Office of State Planning &amp; Budgeting</t>
  </si>
  <si>
    <t>***Includes Dept. of Higher Education and History Colorado</t>
  </si>
  <si>
    <t>Approximate number of employees under Governor's purview</t>
  </si>
  <si>
    <t>Produced 2021.12.3</t>
  </si>
  <si>
    <t>Week ended 10/08/2021</t>
  </si>
  <si>
    <t>Not vaccinated/</t>
  </si>
  <si>
    <t>Week ended 10/15/2021</t>
  </si>
  <si>
    <t>Week ended 10/22/2021</t>
  </si>
  <si>
    <t>Not</t>
  </si>
  <si>
    <t>Week ended 10/29/2021</t>
  </si>
  <si>
    <t>Week ended 11/05/2021</t>
  </si>
  <si>
    <t>Week ended 11/12/2021</t>
  </si>
  <si>
    <r>
      <rPr>
        <b/>
        <sz val="6"/>
        <rFont val="Calibri"/>
        <family val="2"/>
      </rPr>
      <t>Week ended 10/15/2021</t>
    </r>
  </si>
  <si>
    <r>
      <rPr>
        <b/>
        <sz val="6"/>
        <rFont val="Calibri"/>
        <family val="2"/>
      </rPr>
      <t>Week ended 10/22/2021</t>
    </r>
  </si>
  <si>
    <r>
      <rPr>
        <b/>
        <sz val="6"/>
        <rFont val="Calibri"/>
        <family val="2"/>
      </rPr>
      <t>Week ended 10/29/2021</t>
    </r>
  </si>
  <si>
    <r>
      <rPr>
        <i/>
        <sz val="6"/>
        <rFont val="Calibri"/>
        <family val="2"/>
      </rPr>
      <t>Produced 2021.11.12</t>
    </r>
  </si>
  <si>
    <t>Week ended 11/19/2021</t>
  </si>
  <si>
    <t>Week ended 11/24/2021</t>
  </si>
  <si>
    <t>Week ended 12/3/2021</t>
  </si>
  <si>
    <t>Week</t>
  </si>
  <si>
    <t>Number of employees in purview</t>
  </si>
  <si>
    <t>Percentage Not vaccinated/not attested</t>
  </si>
  <si>
    <t>Approxiamte number needing tests</t>
  </si>
  <si>
    <t>Approximat number of tests run (two a week)</t>
  </si>
  <si>
    <t>Minimum cost per test</t>
  </si>
  <si>
    <t>Approximate cost if all employees tested at state site</t>
  </si>
  <si>
    <t>Total approximate cost if all employees tested at state site</t>
  </si>
  <si>
    <t>Total appoximate number of tests:</t>
  </si>
  <si>
    <t>11/24//2021</t>
  </si>
  <si>
    <t>Flourish link: https://public.flourish.studio/visualisation/7870886/</t>
  </si>
  <si>
    <t xml:space="preserve">CDPHE responses to questions about this: </t>
  </si>
  <si>
    <r>
      <t>From:</t>
    </r>
    <r>
      <rPr>
        <sz val="11"/>
        <color rgb="FF000000"/>
        <rFont val="Calibri"/>
        <family val="2"/>
      </rPr>
      <t xml:space="preserve"> Newman, Zack</t>
    </r>
  </si>
  <si>
    <r>
      <t>Sent:</t>
    </r>
    <r>
      <rPr>
        <sz val="11"/>
        <color rgb="FF000000"/>
        <rFont val="Calibri"/>
        <family val="2"/>
      </rPr>
      <t xml:space="preserve"> Friday, October 22, 2021 4:54 PM</t>
    </r>
  </si>
  <si>
    <r>
      <t>To:</t>
    </r>
    <r>
      <rPr>
        <sz val="11"/>
        <color rgb="FF000000"/>
        <rFont val="Calibri"/>
        <family val="2"/>
      </rPr>
      <t xml:space="preserve"> Colorado State Joint Information Center &lt;media_info@state.co.us&gt;</t>
    </r>
  </si>
  <si>
    <r>
      <t>Subject:</t>
    </r>
    <r>
      <rPr>
        <sz val="11"/>
        <color rgb="FF000000"/>
        <rFont val="Calibri"/>
        <family val="2"/>
      </rPr>
      <t xml:space="preserve"> RE: CDPHE inquiry on cost of COVID test</t>
    </r>
  </si>
  <si>
    <t>Ok thanks!</t>
  </si>
  <si>
    <t>From: Colorado State Joint Information Center &lt;media_info@state.co.us&gt;</t>
  </si>
  <si>
    <r>
      <t>Sent:</t>
    </r>
    <r>
      <rPr>
        <sz val="11"/>
        <color rgb="FF000000"/>
        <rFont val="Calibri"/>
        <family val="2"/>
      </rPr>
      <t xml:space="preserve"> Friday, October 22, 2021 3:16 PM</t>
    </r>
  </si>
  <si>
    <t>To: Newman, Zack &lt;zack.newman@9news.com&gt;</t>
  </si>
  <si>
    <r>
      <t>Subject:</t>
    </r>
    <r>
      <rPr>
        <sz val="11"/>
        <color rgb="FF000000"/>
        <rFont val="Calibri"/>
        <family val="2"/>
      </rPr>
      <t xml:space="preserve"> Re: CDPHE inquiry on cost of COVID test</t>
    </r>
  </si>
  <si>
    <t xml:space="preserve">Here are the updated percentages: </t>
  </si>
  <si>
    <t>Friday 10/8: 82%</t>
  </si>
  <si>
    <t>Friday 10/15: 86%</t>
  </si>
  <si>
    <t>Friday 10/22: 87%</t>
  </si>
  <si>
    <t>On Fri, Oct 22, 2021 at 9:37 AM Newman, Zack &lt;zack.newman@9news.com&gt; wrote:</t>
  </si>
  <si>
    <t>Hi - </t>
  </si>
  <si>
    <t>We do know that approximately 5,040 state employees are required to get tested twice a week. Each PCR test costs at least $100. And we know that at least some employees are using the state testing facilities. So that would be approximately $1 million a week for the week of 10/08. </t>
  </si>
  <si>
    <t>I know that it changes, but before that the number of employees requiring testing was larger. So it would have cost even more previously. I hear what you’re saying about it changing each week. Do you have weekly percentages of employees vaccinated each week?</t>
  </si>
  <si>
    <t>10,080 tests a week * $100 = $1,008,000</t>
  </si>
  <si>
    <t>Thanks for your patience. </t>
  </si>
  <si>
    <t>Zack</t>
  </si>
  <si>
    <t>Sent from my iPhone</t>
  </si>
  <si>
    <t>On Oct 21, 2021, at 20:13, Colorado State Joint Information Center &lt;media_info@state.co.us&gt; wrote:</t>
  </si>
  <si>
    <t>﻿</t>
  </si>
  <si>
    <t>We cannot confirm your math for a few reasons:</t>
  </si>
  <si>
    <t>1. You are basing it on approximate numbers. We do not know nor can we confirm the exact # of state employees using these sites.</t>
  </si>
  <si>
    <t>2. As we mentioned, the approximate % that your math is based on has changed so you cannot assume the same number of tests each week. </t>
  </si>
  <si>
    <t>3. The testing budget is not split out state employees vs. everyone else. Our 120 free community testing sites are open to anyone who needs or wants to be tested, and that includes our state employees. We provide free testing to any Coloradan, regardless of vaccination status. </t>
  </si>
  <si>
    <t xml:space="preserve">We are committed to protecting our workforce and playing our part to keep all Coloradans safe. </t>
  </si>
  <si>
    <t>On Thu, Oct 21, 2021 at 5:06 PM Newman, Zack &lt;zack.newman@9news.com&gt; wrote:</t>
  </si>
  <si>
    <t>I understand that it is federal money and I hear what you’re saying that this money was set aside for it. But – it is still taxpayer dollars spent on that. Do you dispute the calculation strategy used at all?</t>
  </si>
  <si>
    <t>I hear what you are saying and the strategy to catch cases makes sense. Thanks for the data on the number of cases caught.</t>
  </si>
  <si>
    <t>About $1 million of taxpayer dollars every week would fund those tests and the program has been happening for four weeks since 09/20/21.</t>
  </si>
  <si>
    <t>10,080 tests a week * $100 = $1,008,000. $1,008,000 * 4 = $4,032,000</t>
  </si>
  <si>
    <r>
      <t>Sent:</t>
    </r>
    <r>
      <rPr>
        <sz val="11"/>
        <color rgb="FF000000"/>
        <rFont val="Calibri"/>
        <family val="2"/>
      </rPr>
      <t xml:space="preserve"> Thursday, October 21, 2021 4:58 PM</t>
    </r>
  </si>
  <si>
    <t>Zack,</t>
  </si>
  <si>
    <t>On Oct. 8, DPA provided you with an approximate percent of state employees who were fully vaccinated and that was 82%. Now, the approximate percent is 86%. </t>
  </si>
  <si>
    <t>No, you are making assumptions. That state of Colorado is not spending any money on the free testing available to all Coloradans, as the testing program is 100% reimbursed by FEMA. The Federal government allotted money specifically for this purpose, and we are following their direction on how to spend the funds. </t>
  </si>
  <si>
    <r>
      <t xml:space="preserve">When we required state employees to be fully vaccinated or get tested twice weekly, we knew that was the best approach to help keep our workforce, and the Coloradans they work with, healthy. Testing is a key strategy for slowing disease transmission, and as a result of that mandate, we have detected about </t>
    </r>
    <r>
      <rPr>
        <b/>
        <sz val="11"/>
        <color rgb="FF000000"/>
        <rFont val="Trebuchet MS"/>
        <family val="2"/>
      </rPr>
      <t>130 positive cases</t>
    </r>
    <r>
      <rPr>
        <sz val="11"/>
        <color rgb="FF000000"/>
        <rFont val="Trebuchet MS"/>
        <family val="2"/>
      </rPr>
      <t>. We are committed to protecting our workforce and playing our part to keep all Coloradans safe. Our 120 free community testing sites are open to anyone who needs or wants to be tested, and that includes our state employees. We provide free testing to any Coloradan, regardless of vaccination status. While we are using federal funds for community testing, it’s a service to Coloradans we are proud of.</t>
    </r>
  </si>
  <si>
    <t>- Brian</t>
  </si>
  <si>
    <t>On Wed, Oct 20, 2021 at 2:11 PM Newman, Zack &lt;zack.newman@9news.com&gt; wrote:</t>
  </si>
  <si>
    <t>So I am working off of the assumption that because the state has gone to such lengths to encourage employees to use state testing sites, that all or most of the tests in this program go through CDPHE?</t>
  </si>
  <si>
    <t xml:space="preserve">I am making these conclusions, please let me know if you dispute this for any reason. I think I am good to go based off of our conversations: </t>
  </si>
  <si>
    <r>
      <t xml:space="preserve">According to the Colorado Department of Public Health and Environment, each PCR COVID-19 test costs between $100 to $150 and expenses are all reimbursed through the federal government. </t>
    </r>
    <r>
      <rPr>
        <b/>
        <sz val="11"/>
        <color rgb="FF000000"/>
        <rFont val="Trebuchet MS"/>
        <family val="2"/>
      </rPr>
      <t>About $1 million of taxpayer dollars every week would fund those tests</t>
    </r>
    <r>
      <rPr>
        <sz val="11"/>
        <color rgb="FF000000"/>
        <rFont val="Trebuchet MS"/>
        <family val="2"/>
      </rPr>
      <t xml:space="preserve"> and the program has been happening for four weeks since 09/20/21.</t>
    </r>
  </si>
  <si>
    <r>
      <t>From:</t>
    </r>
    <r>
      <rPr>
        <sz val="11"/>
        <color rgb="FF000000"/>
        <rFont val="Trebuchet MS"/>
        <family val="2"/>
      </rPr>
      <t xml:space="preserve"> Newman, Zack</t>
    </r>
  </si>
  <si>
    <r>
      <t>Sent:</t>
    </r>
    <r>
      <rPr>
        <sz val="11"/>
        <color rgb="FF000000"/>
        <rFont val="Trebuchet MS"/>
        <family val="2"/>
      </rPr>
      <t xml:space="preserve"> Tuesday, October 19, 2021 7:46 PM</t>
    </r>
  </si>
  <si>
    <t>To: Colorado State Joint Information Center &lt;media_info@state.co.us&gt;</t>
  </si>
  <si>
    <r>
      <t>Subject:</t>
    </r>
    <r>
      <rPr>
        <sz val="11"/>
        <color rgb="FF000000"/>
        <rFont val="Trebuchet MS"/>
        <family val="2"/>
      </rPr>
      <t xml:space="preserve"> Re: CDPHE inquiry on cost of COVID test</t>
    </r>
  </si>
  <si>
    <t>Got it! Thanks </t>
  </si>
  <si>
    <t>On Oct 19, 2021, at 17:49, Colorado State Joint Information Center &lt;media_info@state.co.us&gt; wrote:</t>
  </si>
  <si>
    <r>
      <t>﻿</t>
    </r>
    <r>
      <rPr>
        <sz val="11"/>
        <color rgb="FF000000"/>
        <rFont val="Trebuchet MS"/>
        <family val="2"/>
      </rPr>
      <t xml:space="preserve"> </t>
    </r>
  </si>
  <si>
    <t>Hi Zack - </t>
  </si>
  <si>
    <t>Additional information on reporting can be found on the COVID-19 Vaccination Reporting &amp; Employee Testing page, including the Employee test reporting step-by-step instructions link.</t>
  </si>
  <si>
    <t>State employees can use any enrolled testing site, and are encouraged to use any one of the state’s more than 120 free community sites. The state established a site at the State Services Building at 1525 Sherman Street specifically for state employees to make sure they were able to comply when the requirement went into effect. This site is temporary as more state employees will use sites in their communities going forward. The costs of this testing site are reimbursed by FEMA.</t>
  </si>
  <si>
    <t>Private health care providers may charge patients or may seek reimbursements from insurance for administering COVID-19 tests. If a state employee elects to use a testing site that is not free to complete the required testing component, the state will not reimburse their out of pocket costs. If that test is covered by their insurance, the state will not reimburse the insurance company for that test. Per federal requirements, while insurers must cover testing for individual purposes, insurers and employers’ insurance plans are not required to cover testing that is required for back-to-work purposes. The Centers for Medicare &amp; Medicaid Services (CMS) has a frequently asked questions document that includes further information about these guidelines in Question 5. Colorado Division of Insurance emergency regulation E-21-04, which required health insurance plans regulated by the Colorado DOI to cover testing, expired on 7/8/21.</t>
  </si>
  <si>
    <t>I hope this is helpful and have a good evening.</t>
  </si>
  <si>
    <t>Kristen</t>
  </si>
  <si>
    <t>On Tue, Oct 19, 2021 at 10:06 AM Newman, Zack &lt;zack.newman@9news.com&gt; wrote:</t>
  </si>
  <si>
    <t>In a nut shell - there are roughly 5,000 state employees covered by this directive that need to get tested twice a week. Is it safe to assume that all of that testing is being done at CDPHE sites? If not, what percentage of those are being tested elsewhere? For those tested elsewhere, does CDPHE cover the cost?</t>
  </si>
  <si>
    <t>Please give me a call so we can talk this through. I know this is confusing: 393-548-9044.</t>
  </si>
  <si>
    <t>Thanks,</t>
  </si>
  <si>
    <t>On Oct 19, 2021, at 09:53, Colorado State Joint Information Center &lt;media_info@state.co.us&gt; wrote:</t>
  </si>
  <si>
    <t>Hey Zack,</t>
  </si>
  <si>
    <r>
      <t xml:space="preserve">Got it, and I'm working on getting some info for you. For clarification, are you asking if a state employee uses a site that is not free, will the cost charged to their private </t>
    </r>
    <r>
      <rPr>
        <i/>
        <sz val="11"/>
        <color rgb="FF000000"/>
        <rFont val="Trebuchet MS"/>
        <family val="2"/>
      </rPr>
      <t>insurance</t>
    </r>
    <r>
      <rPr>
        <sz val="11"/>
        <color rgb="FF000000"/>
        <rFont val="Trebuchet MS"/>
        <family val="2"/>
      </rPr>
      <t> be reimbursable from the state?</t>
    </r>
  </si>
  <si>
    <t>On Tue, Oct 19, 2021 at 9:17 AM Newman, Zack &lt;zack.newman@9news.com&gt; wrote:</t>
  </si>
  <si>
    <t xml:space="preserve">Thanks! But to be clear - the cost of a test that may be charged to a private provider in order to be compliant with this governor’s directive is reimbursed? </t>
  </si>
  <si>
    <t>What are the required forms and questionnaires?</t>
  </si>
  <si>
    <t>Thanks Brian!</t>
  </si>
  <si>
    <t>On Oct 18, 2021, at 20:17, Colorado State Joint Information Center &lt;media_info@state.co.us&gt; wrote:</t>
  </si>
  <si>
    <t>Additional information can be found on the COVID-19 Vaccination Reporting &amp; Employee Testing page:</t>
  </si>
  <si>
    <t>Employees are responsible for finding a testing site, making appointments, and completing required forms or questionnaires.</t>
  </si>
  <si>
    <t>Many state agencies refer employees to the state’s 120 free community sites. We have the capacity to test 38,000 individuals a day, and we are at about 22 percent capacity, so there are ample appointments available. </t>
  </si>
  <si>
    <t>State employees can use any enrolled testing site, and we have provided a Monday-Friday testing option for state employees in Downtown Denver at the State Services Building at 1525 Sherman Street. The costs of this testing site are reimbursed by FEMA. In addition, in order to protect those who live in congregate facilities, every one of the State’s 24/7 facilities (correctional facilities, mental health institutes, veterans community living centers, and more) all have the ability to test their staff on site each day. </t>
  </si>
  <si>
    <t>A COVID-19 PCR test generally costs between $100-150. The state has negotiated vendor costs to align with the Medicare reimbursement rate for PCR tests. The state does not charge Coloradans for PCR tests at the 120 community testing sites, but private providers can charge patients or seek reimbursement from insurance for tests. FEMA reimburses 100% of the State’s costs for community testing sites.</t>
  </si>
  <si>
    <t>On Mon, Oct 18, 2021 at 1:53 PM Newman, Zack &lt;zack.newman@9news.com&gt; wrote:</t>
  </si>
  <si>
    <t xml:space="preserve">Hi Brian, </t>
  </si>
  <si>
    <t xml:space="preserve">I hope you had a great weekend! Could you please tell me the cost of one COVID test as soon as you get the chance? It can be an approximate amount if necessary. I would like to please prioritize this question over my other one. </t>
  </si>
  <si>
    <r>
      <t>Sent:</t>
    </r>
    <r>
      <rPr>
        <sz val="11"/>
        <color rgb="FF000000"/>
        <rFont val="Trebuchet MS"/>
        <family val="2"/>
      </rPr>
      <t xml:space="preserve"> Friday, October 15, 2021 11:31 AM</t>
    </r>
  </si>
  <si>
    <r>
      <t>Subject:</t>
    </r>
    <r>
      <rPr>
        <sz val="11"/>
        <color rgb="FF000000"/>
        <rFont val="Trebuchet MS"/>
        <family val="2"/>
      </rPr>
      <t xml:space="preserve"> RE: CDPHE inquiry</t>
    </r>
  </si>
  <si>
    <t xml:space="preserve">Hey Brian, </t>
  </si>
  <si>
    <t>Thanks for getting back to me! How much does one test cost, roughly?</t>
  </si>
  <si>
    <t>And about how long does it take to get a test? Are there specific times and clinics for these people? Like slotted window twice a week?</t>
  </si>
  <si>
    <r>
      <t>Sent:</t>
    </r>
    <r>
      <rPr>
        <sz val="11"/>
        <color rgb="FF000000"/>
        <rFont val="Trebuchet MS"/>
        <family val="2"/>
      </rPr>
      <t xml:space="preserve"> Thursday, October 14, 2021 5:27 PM</t>
    </r>
  </si>
  <si>
    <r>
      <t>Subject:</t>
    </r>
    <r>
      <rPr>
        <sz val="11"/>
        <color rgb="FF000000"/>
        <rFont val="Trebuchet MS"/>
        <family val="2"/>
      </rPr>
      <t xml:space="preserve"> CDPHE inquiry</t>
    </r>
  </si>
  <si>
    <t>Information about testing and compensation are on the Department of Personnel and Administration’s website. It states that travel to and from the testing location, including completing the test results is considered paid work time for non-exempt employees.</t>
  </si>
  <si>
    <t>Many state agencies refer employees to the state’s 120 free community sites. We have contracts with numerous testing vendors who operate those sites, and it would be difficult to separate out how much is being spent testing state employees because the testing vendors do not track those individuals separately.  </t>
  </si>
  <si>
    <t>The Colorado Department of Public Health and Environment does provide some state agencies with the tests they need to conduct in-house testing. FEMA reimbursements 100% of the State’s costs for community testing sites. State agencies are responsible for any costs associated with the administration of those tests. </t>
  </si>
  <si>
    <t>We encourage all Coloradans ages 12 and up to get vaccinated. It is our ticket out of this pandemic, and we know the vaccines significantly reduce the risk of serious illness or death.  </t>
  </si>
  <si>
    <t>Appx. # of employees under Governor's purview is 28,000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</si>
</sst>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32" x14ac:knownFonts="1">
    <font>
      <sz val="10"/>
      <color rgb="FF000000"/>
      <name val="Times New Roman"/>
      <charset val="204"/>
    </font>
    <font>
      <b/>
      <sz val="6"/>
      <name val="Calibri"/>
      <family val="2"/>
    </font>
    <font>
      <b/>
      <sz val="6"/>
      <name val="Arial"/>
      <family val="2"/>
    </font>
    <font>
      <sz val="6"/>
      <name val="Calibri"/>
      <family val="2"/>
    </font>
    <font>
      <sz val="6"/>
      <color rgb="FF000000"/>
      <name val="Calibri"/>
      <family val="2"/>
    </font>
    <font>
      <sz val="6"/>
      <color rgb="FF000000"/>
      <name val="Arial"/>
      <family val="2"/>
    </font>
    <font>
      <b/>
      <sz val="6"/>
      <color rgb="FF000000"/>
      <name val="Calibri"/>
      <family val="2"/>
    </font>
    <font>
      <b/>
      <sz val="6"/>
      <color rgb="FF000000"/>
      <name val="Arial"/>
      <family val="2"/>
    </font>
    <font>
      <i/>
      <sz val="6"/>
      <name val="Calibri"/>
      <family val="2"/>
    </font>
    <font>
      <sz val="10"/>
      <color rgb="FF000000"/>
      <name val="Times New Roman"/>
      <family val="1"/>
    </font>
    <font>
      <sz val="12"/>
      <color rgb="FF000000"/>
      <name val="Times New Roman"/>
      <family val="1"/>
    </font>
    <font>
      <b/>
      <sz val="12"/>
      <name val="Calibri"/>
      <family val="2"/>
    </font>
    <font>
      <sz val="12"/>
      <name val="Calibri"/>
      <family val="2"/>
    </font>
    <font>
      <i/>
      <sz val="12"/>
      <name val="Calibri"/>
      <family val="2"/>
    </font>
    <font>
      <sz val="12"/>
      <color rgb="FF000000"/>
      <name val="Calibri"/>
      <family val="2"/>
    </font>
    <font>
      <b/>
      <sz val="12"/>
      <color rgb="FF000000"/>
      <name val="Calibri"/>
      <family val="2"/>
    </font>
    <font>
      <b/>
      <sz val="12"/>
      <color rgb="FF000000"/>
      <name val="Arial"/>
      <family val="2"/>
    </font>
    <font>
      <sz val="11"/>
      <color rgb="FF000000"/>
      <name val="Times New Roman"/>
      <family val="1"/>
    </font>
    <font>
      <b/>
      <sz val="11"/>
      <name val="Calibri"/>
      <family val="2"/>
    </font>
    <font>
      <b/>
      <sz val="12"/>
      <name val="Arial"/>
      <family val="2"/>
    </font>
    <font>
      <sz val="12"/>
      <color rgb="FF000000"/>
      <name val="Arial"/>
      <family val="2"/>
    </font>
    <font>
      <sz val="12"/>
      <name val="Arial"/>
      <family val="2"/>
    </font>
    <font>
      <u/>
      <sz val="10"/>
      <color theme="10"/>
      <name val="Times New Roman"/>
      <family val="1"/>
    </font>
    <font>
      <sz val="11"/>
      <color rgb="FF000000"/>
      <name val="Calibri"/>
      <family val="2"/>
    </font>
    <font>
      <b/>
      <sz val="11"/>
      <color rgb="FF000000"/>
      <name val="Calibri"/>
      <family val="2"/>
    </font>
    <font>
      <sz val="11"/>
      <color rgb="FF000000"/>
      <name val="Trebuchet MS"/>
      <family val="2"/>
    </font>
    <font>
      <sz val="11"/>
      <color rgb="FF0000FF"/>
      <name val="Trebuchet MS"/>
      <family val="2"/>
    </font>
    <font>
      <sz val="12"/>
      <color rgb="FF000000"/>
      <name val="Trebuchet MS"/>
      <family val="2"/>
    </font>
    <font>
      <b/>
      <sz val="11"/>
      <color rgb="FF000000"/>
      <name val="Trebuchet MS"/>
      <family val="2"/>
    </font>
    <font>
      <sz val="11"/>
      <color rgb="FF000000"/>
      <name val="Tahoma"/>
      <family val="2"/>
    </font>
    <font>
      <sz val="11"/>
      <color rgb="FFFFFFFF"/>
      <name val="Trebuchet MS"/>
      <family val="2"/>
    </font>
    <font>
      <i/>
      <sz val="11"/>
      <color rgb="FF000000"/>
      <name val="Trebuchet MS"/>
      <family val="2"/>
    </font>
  </fonts>
  <fills count="3">
    <fill>
      <patternFill patternType="none"/>
    </fill>
    <fill>
      <patternFill patternType="gray125"/>
    </fill>
    <fill>
      <patternFill patternType="solid">
        <fgColor theme="0"/>
        <bgColor indexed="64"/>
      </patternFill>
    </fill>
  </fills>
  <borders count="10">
    <border>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s>
  <cellStyleXfs count="2">
    <xf numFmtId="0" fontId="0" fillId="0" borderId="0"/>
    <xf numFmtId="0" fontId="22" fillId="0" borderId="0" applyNumberFormat="0" applyFill="0" applyBorder="0" applyAlignment="0" applyProtection="0"/>
  </cellStyleXfs>
  <cellXfs count="107">
    <xf numFmtId="0" fontId="0" fillId="0" borderId="0" xfId="0" applyFill="1" applyBorder="1" applyAlignment="1">
      <alignment horizontal="left" vertical="top"/>
    </xf>
    <xf numFmtId="0" fontId="0" fillId="0" borderId="1" xfId="0" applyFill="1" applyBorder="1" applyAlignment="1">
      <alignment horizontal="left" wrapText="1"/>
    </xf>
    <xf numFmtId="0" fontId="1" fillId="0" borderId="1" xfId="0" applyFont="1" applyFill="1" applyBorder="1" applyAlignment="1">
      <alignment horizontal="left" vertical="top" wrapText="1"/>
    </xf>
    <xf numFmtId="0" fontId="1" fillId="0" borderId="4" xfId="0" applyFont="1" applyFill="1" applyBorder="1" applyAlignment="1">
      <alignment horizontal="left" vertical="top" wrapText="1"/>
    </xf>
    <xf numFmtId="0" fontId="1" fillId="0" borderId="5" xfId="0" applyFont="1" applyFill="1" applyBorder="1" applyAlignment="1">
      <alignment horizontal="left" vertical="top" wrapText="1"/>
    </xf>
    <xf numFmtId="0" fontId="2" fillId="0" borderId="4" xfId="0" applyFont="1" applyFill="1" applyBorder="1" applyAlignment="1">
      <alignment horizontal="left" vertical="top" wrapText="1"/>
    </xf>
    <xf numFmtId="0" fontId="2" fillId="0" borderId="5" xfId="0" applyFont="1" applyFill="1" applyBorder="1" applyAlignment="1">
      <alignment horizontal="left" vertical="top" wrapText="1"/>
    </xf>
    <xf numFmtId="0" fontId="3" fillId="0" borderId="1" xfId="0" applyFont="1" applyFill="1" applyBorder="1" applyAlignment="1">
      <alignment horizontal="left" vertical="top" wrapText="1"/>
    </xf>
    <xf numFmtId="9" fontId="4" fillId="0" borderId="6" xfId="0" applyNumberFormat="1" applyFont="1" applyFill="1" applyBorder="1" applyAlignment="1">
      <alignment horizontal="right" vertical="top" shrinkToFit="1"/>
    </xf>
    <xf numFmtId="9" fontId="4" fillId="0" borderId="1" xfId="0" applyNumberFormat="1" applyFont="1" applyFill="1" applyBorder="1" applyAlignment="1">
      <alignment horizontal="right" vertical="top" shrinkToFit="1"/>
    </xf>
    <xf numFmtId="9" fontId="5" fillId="0" borderId="6" xfId="0" applyNumberFormat="1" applyFont="1" applyFill="1" applyBorder="1" applyAlignment="1">
      <alignment horizontal="right" vertical="top" shrinkToFit="1"/>
    </xf>
    <xf numFmtId="9" fontId="5" fillId="0" borderId="1" xfId="0" applyNumberFormat="1" applyFont="1" applyFill="1" applyBorder="1" applyAlignment="1">
      <alignment horizontal="right" vertical="top" shrinkToFit="1"/>
    </xf>
    <xf numFmtId="0" fontId="3" fillId="0" borderId="3" xfId="0" applyFont="1" applyFill="1" applyBorder="1" applyAlignment="1">
      <alignment horizontal="left" vertical="top" wrapText="1"/>
    </xf>
    <xf numFmtId="9" fontId="4" fillId="0" borderId="2" xfId="0" applyNumberFormat="1" applyFont="1" applyFill="1" applyBorder="1" applyAlignment="1">
      <alignment horizontal="right" vertical="top" shrinkToFit="1"/>
    </xf>
    <xf numFmtId="9" fontId="4" fillId="0" borderId="3" xfId="0" applyNumberFormat="1" applyFont="1" applyFill="1" applyBorder="1" applyAlignment="1">
      <alignment horizontal="right" vertical="top" shrinkToFit="1"/>
    </xf>
    <xf numFmtId="9" fontId="5" fillId="0" borderId="2" xfId="0" applyNumberFormat="1" applyFont="1" applyFill="1" applyBorder="1" applyAlignment="1">
      <alignment horizontal="right" vertical="top" shrinkToFit="1"/>
    </xf>
    <xf numFmtId="9" fontId="5" fillId="0" borderId="3" xfId="0" applyNumberFormat="1" applyFont="1" applyFill="1" applyBorder="1" applyAlignment="1">
      <alignment horizontal="right" vertical="top" shrinkToFit="1"/>
    </xf>
    <xf numFmtId="0" fontId="1" fillId="0" borderId="7" xfId="0" applyFont="1" applyFill="1" applyBorder="1" applyAlignment="1">
      <alignment horizontal="left" vertical="top" wrapText="1"/>
    </xf>
    <xf numFmtId="9" fontId="6" fillId="0" borderId="8" xfId="0" applyNumberFormat="1" applyFont="1" applyFill="1" applyBorder="1" applyAlignment="1">
      <alignment horizontal="right" vertical="top" shrinkToFit="1"/>
    </xf>
    <xf numFmtId="9" fontId="6" fillId="0" borderId="7" xfId="0" applyNumberFormat="1" applyFont="1" applyFill="1" applyBorder="1" applyAlignment="1">
      <alignment horizontal="right" vertical="top" shrinkToFit="1"/>
    </xf>
    <xf numFmtId="9" fontId="7" fillId="0" borderId="8" xfId="0" applyNumberFormat="1" applyFont="1" applyFill="1" applyBorder="1" applyAlignment="1">
      <alignment horizontal="right" vertical="top" shrinkToFit="1"/>
    </xf>
    <xf numFmtId="9" fontId="7" fillId="0" borderId="7" xfId="0" applyNumberFormat="1" applyFont="1" applyFill="1" applyBorder="1" applyAlignment="1">
      <alignment horizontal="right" vertical="top" shrinkToFit="1"/>
    </xf>
    <xf numFmtId="0" fontId="3" fillId="0" borderId="0" xfId="0" applyFont="1" applyFill="1" applyBorder="1" applyAlignment="1">
      <alignment horizontal="left" vertical="top" wrapText="1"/>
    </xf>
    <xf numFmtId="0" fontId="0" fillId="0" borderId="0" xfId="0" applyFill="1" applyBorder="1" applyAlignment="1">
      <alignment horizontal="left" wrapText="1"/>
    </xf>
    <xf numFmtId="0" fontId="8" fillId="0" borderId="0" xfId="0" applyFont="1" applyFill="1" applyBorder="1" applyAlignment="1">
      <alignment horizontal="left" vertical="top" wrapText="1"/>
    </xf>
    <xf numFmtId="0" fontId="10" fillId="0" borderId="1" xfId="0" applyFont="1" applyBorder="1" applyAlignment="1">
      <alignment horizontal="left" wrapText="1"/>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1" fillId="0" borderId="7" xfId="0" applyFont="1" applyBorder="1" applyAlignment="1">
      <alignment horizontal="left" vertical="top" wrapText="1"/>
    </xf>
    <xf numFmtId="0" fontId="12" fillId="0" borderId="9" xfId="0" applyFont="1" applyBorder="1" applyAlignment="1">
      <alignment horizontal="left" vertical="center" wrapText="1"/>
    </xf>
    <xf numFmtId="0" fontId="12" fillId="0" borderId="0" xfId="0" applyFont="1" applyAlignment="1">
      <alignment horizontal="left" vertical="top" wrapText="1"/>
    </xf>
    <xf numFmtId="0" fontId="13" fillId="0" borderId="0" xfId="0" applyFont="1" applyAlignment="1">
      <alignment horizontal="left" vertical="top" wrapText="1"/>
    </xf>
    <xf numFmtId="0" fontId="0" fillId="0" borderId="0" xfId="0" applyAlignment="1">
      <alignment horizontal="left" vertical="top"/>
    </xf>
    <xf numFmtId="0" fontId="11" fillId="0" borderId="2" xfId="0" applyFont="1" applyBorder="1" applyAlignment="1">
      <alignment horizontal="left" vertical="top" wrapText="1" indent="2"/>
    </xf>
    <xf numFmtId="0" fontId="11" fillId="0" borderId="5" xfId="0" applyFont="1" applyBorder="1" applyAlignment="1">
      <alignment horizontal="left" vertical="top" wrapText="1"/>
    </xf>
    <xf numFmtId="9" fontId="14" fillId="0" borderId="1" xfId="0" applyNumberFormat="1" applyFont="1" applyBorder="1" applyAlignment="1">
      <alignment horizontal="right" vertical="top" shrinkToFit="1"/>
    </xf>
    <xf numFmtId="9" fontId="14" fillId="0" borderId="3" xfId="0" applyNumberFormat="1" applyFont="1" applyBorder="1" applyAlignment="1">
      <alignment horizontal="right" vertical="top" shrinkToFit="1"/>
    </xf>
    <xf numFmtId="9" fontId="15" fillId="0" borderId="7" xfId="0" applyNumberFormat="1" applyFont="1" applyBorder="1" applyAlignment="1">
      <alignment horizontal="right" vertical="top" shrinkToFit="1"/>
    </xf>
    <xf numFmtId="0" fontId="11" fillId="0" borderId="5" xfId="0" applyFont="1" applyBorder="1" applyAlignment="1">
      <alignment horizontal="left" vertical="top" wrapText="1" indent="1"/>
    </xf>
    <xf numFmtId="0" fontId="11" fillId="0" borderId="5" xfId="0" applyFont="1" applyBorder="1" applyAlignment="1">
      <alignment horizontal="right" vertical="top" wrapText="1"/>
    </xf>
    <xf numFmtId="9" fontId="16" fillId="0" borderId="7" xfId="0" applyNumberFormat="1" applyFont="1" applyBorder="1" applyAlignment="1">
      <alignment horizontal="right" vertical="top" shrinkToFit="1"/>
    </xf>
    <xf numFmtId="0" fontId="17" fillId="0" borderId="1" xfId="0" applyFont="1" applyBorder="1" applyAlignment="1">
      <alignment horizontal="left" wrapText="1"/>
    </xf>
    <xf numFmtId="0" fontId="18" fillId="0" borderId="2" xfId="0" applyFont="1" applyBorder="1" applyAlignment="1">
      <alignment horizontal="left" vertical="top" wrapText="1" indent="2"/>
    </xf>
    <xf numFmtId="0" fontId="18" fillId="0" borderId="5" xfId="0" applyFont="1" applyBorder="1" applyAlignment="1">
      <alignment horizontal="left" vertical="top" wrapText="1" indent="1"/>
    </xf>
    <xf numFmtId="0" fontId="17" fillId="0" borderId="0" xfId="0" applyFont="1" applyFill="1" applyBorder="1" applyAlignment="1">
      <alignment horizontal="left" vertical="top"/>
    </xf>
    <xf numFmtId="0" fontId="0" fillId="0" borderId="1" xfId="0" applyBorder="1" applyAlignment="1">
      <alignment horizontal="left" wrapText="1"/>
    </xf>
    <xf numFmtId="0" fontId="1" fillId="0" borderId="1"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5" xfId="0" applyFont="1" applyBorder="1" applyAlignment="1">
      <alignment horizontal="right" vertical="top" wrapText="1"/>
    </xf>
    <xf numFmtId="0" fontId="3" fillId="0" borderId="1" xfId="0" applyFont="1" applyBorder="1" applyAlignment="1">
      <alignment horizontal="left" vertical="top" wrapText="1"/>
    </xf>
    <xf numFmtId="9" fontId="4" fillId="0" borderId="6" xfId="0" applyNumberFormat="1" applyFont="1" applyBorder="1" applyAlignment="1">
      <alignment horizontal="right" vertical="top" shrinkToFit="1"/>
    </xf>
    <xf numFmtId="9" fontId="4" fillId="0" borderId="1" xfId="0" applyNumberFormat="1" applyFont="1" applyBorder="1" applyAlignment="1">
      <alignment horizontal="right" vertical="top" shrinkToFit="1"/>
    </xf>
    <xf numFmtId="0" fontId="3" fillId="0" borderId="3" xfId="0" applyFont="1" applyBorder="1" applyAlignment="1">
      <alignment horizontal="left" vertical="top" wrapText="1"/>
    </xf>
    <xf numFmtId="9" fontId="4" fillId="0" borderId="2" xfId="0" applyNumberFormat="1" applyFont="1" applyBorder="1" applyAlignment="1">
      <alignment horizontal="right" vertical="top" shrinkToFit="1"/>
    </xf>
    <xf numFmtId="9" fontId="4" fillId="0" borderId="3" xfId="0" applyNumberFormat="1" applyFont="1" applyBorder="1" applyAlignment="1">
      <alignment horizontal="right" vertical="top" shrinkToFit="1"/>
    </xf>
    <xf numFmtId="0" fontId="1" fillId="0" borderId="7" xfId="0" applyFont="1" applyBorder="1" applyAlignment="1">
      <alignment horizontal="left" vertical="top" wrapText="1"/>
    </xf>
    <xf numFmtId="9" fontId="6" fillId="0" borderId="8" xfId="0" applyNumberFormat="1" applyFont="1" applyBorder="1" applyAlignment="1">
      <alignment horizontal="right" vertical="top" shrinkToFit="1"/>
    </xf>
    <xf numFmtId="9" fontId="6" fillId="0" borderId="7" xfId="0" applyNumberFormat="1" applyFont="1" applyBorder="1" applyAlignment="1">
      <alignment horizontal="right" vertical="top" shrinkToFit="1"/>
    </xf>
    <xf numFmtId="9" fontId="7" fillId="0" borderId="8" xfId="0" applyNumberFormat="1" applyFont="1" applyBorder="1" applyAlignment="1">
      <alignment horizontal="right" vertical="top" shrinkToFit="1"/>
    </xf>
    <xf numFmtId="9" fontId="7" fillId="0" borderId="7" xfId="0" applyNumberFormat="1" applyFont="1" applyBorder="1" applyAlignment="1">
      <alignment horizontal="right" vertical="top" shrinkToFit="1"/>
    </xf>
    <xf numFmtId="0" fontId="3" fillId="0" borderId="0" xfId="0" applyFont="1" applyAlignment="1">
      <alignment horizontal="left" vertical="top" wrapText="1"/>
    </xf>
    <xf numFmtId="0" fontId="0" fillId="0" borderId="0" xfId="0" applyAlignment="1">
      <alignment horizontal="left" wrapText="1"/>
    </xf>
    <xf numFmtId="0" fontId="8" fillId="0" borderId="0" xfId="0" applyFont="1" applyAlignment="1">
      <alignment horizontal="left" vertical="top" wrapText="1"/>
    </xf>
    <xf numFmtId="0" fontId="11" fillId="0" borderId="2" xfId="0" applyFont="1" applyBorder="1" applyAlignment="1">
      <alignment horizontal="left" vertical="top" wrapText="1" indent="1"/>
    </xf>
    <xf numFmtId="0" fontId="19" fillId="0" borderId="5" xfId="0" applyFont="1" applyBorder="1" applyAlignment="1">
      <alignment horizontal="left" vertical="top" wrapText="1"/>
    </xf>
    <xf numFmtId="9" fontId="20" fillId="0" borderId="1" xfId="0" applyNumberFormat="1" applyFont="1" applyBorder="1" applyAlignment="1">
      <alignment horizontal="right" vertical="top" shrinkToFit="1"/>
    </xf>
    <xf numFmtId="9" fontId="20" fillId="0" borderId="3" xfId="0" applyNumberFormat="1" applyFont="1" applyBorder="1" applyAlignment="1">
      <alignment horizontal="right" vertical="top" shrinkToFit="1"/>
    </xf>
    <xf numFmtId="0" fontId="10" fillId="0" borderId="0" xfId="0" applyFont="1" applyAlignment="1">
      <alignment horizontal="left" wrapText="1"/>
    </xf>
    <xf numFmtId="0" fontId="20" fillId="0" borderId="0" xfId="0" applyFont="1" applyAlignment="1">
      <alignment horizontal="left" vertical="top"/>
    </xf>
    <xf numFmtId="3" fontId="20" fillId="0" borderId="0" xfId="0" applyNumberFormat="1" applyFont="1" applyAlignment="1">
      <alignment horizontal="left" vertical="top"/>
    </xf>
    <xf numFmtId="0" fontId="21" fillId="2" borderId="1" xfId="0" applyFont="1" applyFill="1" applyBorder="1" applyAlignment="1">
      <alignment horizontal="left" vertical="top" wrapText="1" indent="1"/>
    </xf>
    <xf numFmtId="14" fontId="20" fillId="0" borderId="0" xfId="0" applyNumberFormat="1" applyFont="1" applyAlignment="1">
      <alignment horizontal="left" vertical="top"/>
    </xf>
    <xf numFmtId="164" fontId="20" fillId="0" borderId="0" xfId="0" applyNumberFormat="1" applyFont="1" applyAlignment="1">
      <alignment horizontal="left" vertical="top"/>
    </xf>
    <xf numFmtId="0" fontId="10" fillId="0" borderId="0" xfId="0" applyFont="1" applyAlignment="1">
      <alignment horizontal="left" vertical="top"/>
    </xf>
    <xf numFmtId="164" fontId="10" fillId="0" borderId="0" xfId="0" applyNumberFormat="1" applyFont="1" applyAlignment="1">
      <alignment horizontal="left" vertical="top"/>
    </xf>
    <xf numFmtId="4" fontId="0" fillId="0" borderId="0" xfId="0" applyNumberFormat="1" applyAlignment="1">
      <alignment horizontal="left" vertical="top"/>
    </xf>
    <xf numFmtId="14" fontId="10" fillId="0" borderId="0" xfId="0" applyNumberFormat="1" applyFont="1" applyAlignment="1">
      <alignment horizontal="left" vertical="top"/>
    </xf>
    <xf numFmtId="0" fontId="9" fillId="0" borderId="0" xfId="0" applyFont="1" applyAlignment="1">
      <alignment horizontal="left" vertical="top"/>
    </xf>
    <xf numFmtId="0" fontId="23" fillId="0" borderId="0" xfId="0" applyFont="1" applyAlignment="1">
      <alignment horizontal="left" vertical="center"/>
    </xf>
    <xf numFmtId="0" fontId="24" fillId="0" borderId="0" xfId="0" applyFont="1" applyAlignment="1">
      <alignment horizontal="left" vertical="center"/>
    </xf>
    <xf numFmtId="0" fontId="22" fillId="0" borderId="0" xfId="1" applyFill="1" applyBorder="1" applyAlignment="1">
      <alignment horizontal="left" vertical="center"/>
    </xf>
    <xf numFmtId="0" fontId="25" fillId="0" borderId="0" xfId="0" applyFont="1" applyAlignment="1">
      <alignment horizontal="left" vertical="center"/>
    </xf>
    <xf numFmtId="0" fontId="0" fillId="0" borderId="0" xfId="0" applyAlignment="1">
      <alignment horizontal="left" vertical="center" indent="1"/>
    </xf>
    <xf numFmtId="0" fontId="23" fillId="0" borderId="0" xfId="0" applyFont="1" applyAlignment="1">
      <alignment horizontal="left" vertical="center" indent="1"/>
    </xf>
    <xf numFmtId="0" fontId="25" fillId="0" borderId="0" xfId="0" applyFont="1" applyAlignment="1">
      <alignment horizontal="left" vertical="center" indent="1"/>
    </xf>
    <xf numFmtId="0" fontId="0" fillId="0" borderId="0" xfId="0" applyAlignment="1">
      <alignment horizontal="left" vertical="center"/>
    </xf>
    <xf numFmtId="0" fontId="26" fillId="0" borderId="0" xfId="0" applyFont="1" applyAlignment="1">
      <alignment horizontal="left" vertical="center"/>
    </xf>
    <xf numFmtId="0" fontId="26" fillId="0" borderId="0" xfId="0" applyFont="1" applyAlignment="1">
      <alignment horizontal="left" vertical="center" indent="1"/>
    </xf>
    <xf numFmtId="0" fontId="27" fillId="0" borderId="0" xfId="0" applyFont="1" applyAlignment="1">
      <alignment horizontal="left" vertical="center"/>
    </xf>
    <xf numFmtId="0" fontId="28" fillId="0" borderId="0" xfId="0" applyFont="1" applyAlignment="1">
      <alignment horizontal="left" vertical="center"/>
    </xf>
    <xf numFmtId="0" fontId="29" fillId="0" borderId="0" xfId="0" applyFont="1" applyAlignment="1">
      <alignment horizontal="left" vertical="center"/>
    </xf>
    <xf numFmtId="0" fontId="30" fillId="0" borderId="0" xfId="0" applyFont="1" applyAlignment="1">
      <alignment horizontal="left" vertical="center"/>
    </xf>
    <xf numFmtId="0" fontId="31" fillId="0" borderId="0" xfId="0" applyFont="1" applyAlignment="1">
      <alignment horizontal="left" vertical="center" indent="4"/>
    </xf>
    <xf numFmtId="0" fontId="3" fillId="0" borderId="9" xfId="0" applyFont="1" applyBorder="1" applyAlignment="1">
      <alignment horizontal="left" vertical="center" wrapText="1"/>
    </xf>
    <xf numFmtId="0" fontId="3" fillId="0" borderId="0" xfId="0" applyFont="1" applyAlignment="1">
      <alignment horizontal="left" vertical="top" wrapText="1"/>
    </xf>
    <xf numFmtId="0" fontId="1" fillId="0" borderId="2" xfId="0" applyFont="1" applyBorder="1" applyAlignment="1">
      <alignment horizontal="left" vertical="top" wrapText="1" indent="2"/>
    </xf>
    <xf numFmtId="0" fontId="1" fillId="0" borderId="3" xfId="0" applyFont="1" applyBorder="1" applyAlignment="1">
      <alignment horizontal="left" vertical="top" wrapText="1" indent="2"/>
    </xf>
    <xf numFmtId="0" fontId="1" fillId="0" borderId="2" xfId="0" applyFont="1" applyBorder="1" applyAlignment="1">
      <alignment horizontal="left" vertical="top" wrapText="1" indent="1"/>
    </xf>
    <xf numFmtId="0" fontId="1" fillId="0" borderId="3" xfId="0" applyFont="1" applyBorder="1" applyAlignment="1">
      <alignment horizontal="left" vertical="top" wrapText="1" indent="1"/>
    </xf>
    <xf numFmtId="0" fontId="1" fillId="0" borderId="2" xfId="0" applyFont="1" applyFill="1" applyBorder="1" applyAlignment="1">
      <alignment horizontal="left" vertical="top" wrapText="1" indent="1"/>
    </xf>
    <xf numFmtId="0" fontId="1" fillId="0" borderId="3" xfId="0" applyFont="1" applyFill="1" applyBorder="1" applyAlignment="1">
      <alignment horizontal="left" vertical="top" wrapText="1" indent="1"/>
    </xf>
    <xf numFmtId="0" fontId="3" fillId="0" borderId="9" xfId="0" applyFont="1" applyFill="1" applyBorder="1" applyAlignment="1">
      <alignment horizontal="left" vertical="center" wrapText="1"/>
    </xf>
    <xf numFmtId="0" fontId="3" fillId="0" borderId="0" xfId="0" applyFont="1" applyFill="1" applyBorder="1" applyAlignment="1">
      <alignment horizontal="left" vertical="top" wrapText="1"/>
    </xf>
    <xf numFmtId="0" fontId="1" fillId="0" borderId="2" xfId="0" applyFont="1" applyFill="1" applyBorder="1" applyAlignment="1">
      <alignment horizontal="left" vertical="top" wrapText="1" indent="2"/>
    </xf>
    <xf numFmtId="0" fontId="1" fillId="0" borderId="3" xfId="0" applyFont="1" applyFill="1" applyBorder="1" applyAlignment="1">
      <alignment horizontal="left" vertical="top" wrapText="1" indent="2"/>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zack.newman@9news.com" TargetMode="External"/><Relationship Id="rId13" Type="http://schemas.openxmlformats.org/officeDocument/2006/relationships/hyperlink" Target="mailto:zack.newman@9news.com" TargetMode="External"/><Relationship Id="rId18" Type="http://schemas.openxmlformats.org/officeDocument/2006/relationships/hyperlink" Target="https://nam04.safelinks.protection.outlook.com/?url=https%3A%2F%2Furldefense.com%2Fv3%2F__https%3A%2F%2Fnam04.safelinks.protection.outlook.com%2F%3Furl%3Dhttps*3A*2F*2Furldefense.com*2Fv3*2F__https*3A*2F*2Fnam04.safelinks.protection.outlook.com*2F*3Furl*3Dhttps*3A*2F*2Furldefense.com*2Fv3*2F__https*3A*2F*2Fnam04.safelinks.protection.outlook.com*2F*3Furl*3Dhttps*3A*2F*2Furldefense.com*2Fv3*2F__https*3A*2F*2Fnam04.safelinks.protection.outlook.com*2F*3Furl*3Dhttps*3A*2F*2Furldefense.com*2Fv3*2F__https*3A*2F*2Fnam04.safelinks.protection.outlook.com*2F*3Furl*3Dhttps*3A*2F*2Fcovid19.colorado.gov*2Ftesting*26data*3D04*7C01*7Czack.newman*409news.com*7C5360a61b812c4b1f072c08d992a688b6*7Cccd8a79b7268413b878971f8b6f4c0df*7C1*7C0*7C637702066223860156*7CUnknown*7CTWFpbGZsb3d8eyJWIjoiMC4wLjAwMDAiLCJQIjoiV2luMzIiLCJBTiI6Ik1haWwiLCJXVCI6Mn0*3D*7C1000*26sdata*3DApbdYf*2B0LojEUMXGYSiSDIHbaoc3WIJXlQVjXABZj4s*3D*26reserved*3D0__*3BJSUlJSUlJSUlJSUlJSUlJSUl!!PUG2raq7KiCZwBk!KvDFDXhcWkYOqJTpq7O63NplBRAOzqrv9nbfTrqGbSvg6jejb8SQt9KSgHSL1pvlOwTI*24*26data*3D04*7C01*7Czack.newman*409news.com*7Cb1193e6b5a81404d140908d9931894cd*7Cccd8a79b7268413b878971f8b6f4c0df*7C1*7C0*7C637702556052657188*7CUnknown*7CTWFpbGZsb3d8eyJWIjoiMC4wLjAwMDAiLCJQIjoiV2luMzIiLCJBTiI6Ik1haWwiLCJXVCI6Mn0*3D*7C1000*26sdata*3DZtUGdFvxmgu1wH62EULoxQdZ1rUvXiZnWrOcDphPhvU*3D*26reserved*3D0__*3BJSUlJSUlJSUlJSUqKioqJSUqKioqKioqKioqKiolJSoqJSUlJSUlJSUlJSUlJSUlJSU!!PUG2raq7KiCZwBk!LAVtKXIdDmiMoJ9-VqifJjEpuK6WlQ7LLKuplGKANkVvnF6DOhq_qV1umziaw7b1aIy6*24*26data*3D04*7C01*7Czack.newman*409news.com*7C1f3bc9d7f0994119bbc208d9935acfef*7Cccd8a79b7268413b878971f8b6f4c0df*7C1*7C0*7C637702841436717015*7CUnknown*7CTWFpbGZsb3d8eyJWIjoiMC4wLjAwMDAiLCJQIjoiV2luMzIiLCJBTiI6Ik1haWwiLCJXVCI6Mn0*3D*7C3000*26sdata*3DiTkeqch9cBFrf*2BW2n*2BsPvugVrfblTdzDId*2F*2FwOABzAs*3D*26reserved*3D0__*3BJSUlJSUlJSUlJSUqKioqKioqKioqKioqKioqKioqKioqKioqKioqKioqKioqKioqJSUqKioqKioqKioqKiolJSolJSUlJSUlJSUlJSUlJSUlJSUlJSU!!PUG2raq7KiCZwBk!NZeoNzoY3R9S27wOJj8SGx-zldXK0WQ28votx1RVvdyhYSVsksjQ-GD4qmbXl00rqUtl*24*26data*3D04*7C01*7Czack.newman*409news.com*" TargetMode="External"/><Relationship Id="rId3" Type="http://schemas.openxmlformats.org/officeDocument/2006/relationships/hyperlink" Target="mailto:zack.newman@9news.com" TargetMode="External"/><Relationship Id="rId21" Type="http://schemas.openxmlformats.org/officeDocument/2006/relationships/hyperlink" Target="mailto:media_info@state.co.us" TargetMode="External"/><Relationship Id="rId7" Type="http://schemas.openxmlformats.org/officeDocument/2006/relationships/hyperlink" Target="mailto:zack.newman@9news.com" TargetMode="External"/><Relationship Id="rId12" Type="http://schemas.openxmlformats.org/officeDocument/2006/relationships/hyperlink" Target="https://nam04.safelinks.protection.outlook.com/?url=https%3A%2F%2Furldefense.com%2Fv3%2F__https%3A%2F%2Fnam04.safelinks.protection.outlook.com%2F%3Furl%3Dhttps*3A*2F*2Furldefense.com*2Fv3*2F__https*3A*2F*2Fnam04.safelinks.protection.outlook.com*2F*3Furl*3Dhttps*3A*2F*2Furldefense.com*2Fv3*2F__https*3A*2F*2Fnam04.safelinks.protection.outlook.com*2F*3Furl*3Dhttps*3A*2F*2Fwww.cms.gov*2Ffiles*2Fdocument*2FFFCRA-Part-43-FAQs.pdf*26data*3D04*7C01*7Czack.newman*409news.com*7C1f3bc9d7f0994119bbc208d9935acfef*7Cccd8a79b7268413b878971f8b6f4c0df*7C1*7C0*7C637702841436707019*7CUnknown*7CTWFpbGZsb3d8eyJWIjoiMC4wLjAwMDAiLCJQIjoiV2luMzIiLCJBTiI6Ik1haWwiLCJXVCI6Mn0*3D*7C3000*26sdata*3Dm1WdqfQQdTEvunfoAcpARMzHzipA9gUgWT30znvB*2Bas*3D*26reserved*3D0__*3BJSUlJSUlJSUlJSUlJSUlJSUlJSU!!PUG2raq7KiCZwBk!NZeoNzoY3R9S27wOJj8SGx-zldXK0WQ28votx1RVvdyhYSVsksjQ-GD4qmbXl-1JEmFB*24*26data*3D04*7C01*7Czack.newman*409news.com*7Cf79e3efe29174b4eebd608d994e638d1*7Cccd8a79b7268413b878971f8b6f4c0df*7C1*7C0*7C637704539252474986*7CUnknown*7CTWFpbGZsb3d8eyJWIjoiMC4wLjAwMDAiLCJQIjoiV2luMzIiLCJBTiI6Ik1haWwiLCJXVCI6Mn0*3D*7C3000*26sdata*3DBdw*2F*2FNLXBaCCyRhwjl9G311D1dfhi*2BMd1pf2MXdqGe4*3D*26reserved*3D0__*3BJSUlJSUlJSUlJSUqKioqKiolJSoqKioqKioqKioqKiUlKiolJSUlJSUlJSUlJSUlJSUlJSUlJQ!!PUG2raq7KiCZwBk!OCX4UGB-mhhFJ33UpDVyZiG2P06VC-x9TEMich_pNnREX34cFY6GgDiq1VwQW8MBwyNE*24%26data%3D04*7C01*7Czack.newman*409news.com*7Ce27ac552126e42b374c808d995016112*7Cccd8a79b7268413b878971f8b6f4c0df*7C1*7C0*7C637704655879577611*7CUnknown*7CTWFpbGZsb3d8eyJWIjoiMC4wLjAwMDAiLCJQIjoiV2luMzIiLCJBTiI6Ik1haWwiLCJXVCI6Mn0*3D*7C3000%26sdata%3DK1qbFCTYo7DYOO3ixERRmw*2Bp6ltXEf*2FoUJtjYAatWmE*3D%26reserved%3D0__%3BJSUlJSUlJSUlJSUqKioqKioqKioqKioqKioqKioqKioqKioqKioqKioqKioqKioqKiolJSoqKioqKioqKioqKiUlKioqKiUlJSUlJSUlJSUlJSUlJSUlJSU!!PUG2raq7KiCZwBk!PvoK3pXrVKM3vRlbSAAkAnjbtvVfIW9sBPvlrni-tLX6PlBcEDx1c0dfAM4QyS0kLjP0%24&amp;data=04%7C01%7Czack.newman%409news.com%7Cebc46ce963a74ef1f78008d995a13b87%7Cccd8a79b7268413b878971f8b6f4c0df%7C1%7C0%7C637705342524497422%7CUnknown%7CTWFpbGZsb3d8eyJWIjoiMC4wLjAwMDAiLCJQIjoiV2luMzIiLCJBTiI6" TargetMode="External"/><Relationship Id="rId17" Type="http://schemas.openxmlformats.org/officeDocument/2006/relationships/hyperlink" Target="https://nam04.safelinks.protection.outlook.com/?url=https%3A%2F%2Furldefense.com%2Fv3%2F__https%3A%2F%2Fnam04.safelinks.protection.outlook.com%2F%3Furl%3Dhttps*3A*2F*2Furldefense.com*2Fv3*2F__https*3A*2F*2Fnam04.safelinks.protection.outlook.com*2F*3Furl*3Dhttps*3A*2F*2Furldefense.com*2Fv3*2F__https*3A*2F*2Fnam04.safelinks.protection.outlook.com*2F*3Furl*3Dhttps*3A*2F*2Furldefense.com*2Fv3*2F__https*3A*2F*2Fnam04.safelinks.protection.outlook.com*2F*3Furl*3Dhttps*3A*2F*2Furldefense.com*2Fv3*2F__https*3A*2F*2Fnam04.safelinks.protection.outlook.com*2F*3Furl*3Dhttps*3A*2F*2Fdhr.colorado.gov*2Fcovid-19-vaccination-reporting*26data*3D04*7C01*7Czack.newman*409news.com*7C5360a61b812c4b1f072c08d992a688b6*7Cccd8a79b7268413b878971f8b6f4c0df*7C1*7C0*7C637702066223850161*7CUnknown*7CTWFpbGZsb3d8eyJWIjoiMC4wLjAwMDAiLCJQIjoiV2luMzIiLCJBTiI6Ik1haWwiLCJXVCI6Mn0*3D*7C1000*26sdata*3DUgC1eM9iOHOaoLuwt1wkn1fZHUwVhpwmik2siQZwPvw*3D*26reserved*3D0__*3BJSUlJSUlJSUlJSUlJSUlJSU!!PUG2raq7KiCZwBk!KvDFDXhcWkYOqJTpq7O63NplBRAOzqrv9nbfTrqGbSvg6jejb8SQt9KSgHSL1v-RNd_8*24*26data*3D04*7C01*7Czack.newman*409news.com*7Cb1193e6b5a81404d140908d9931894cd*7Cccd8a79b7268413b878971f8b6f4c0df*7C1*7C0*7C637702556052647191*7CUnknown*7CTWFpbGZsb3d8eyJWIjoiMC4wLjAwMDAiLCJQIjoiV2luMzIiLCJBTiI6Ik1haWwiLCJXVCI6Mn0*3D*7C1000*26sdata*3D1GR8NtOdE*2FK2k3ytmlB6Cr7vNiha3dMhywB5mrejn*2Bs*3D*26reserved*3D0__*3BJSUlJSUlJSUlJSUqKioqJSUqKioqKioqKioqKiolJSolJSUlJSUlJSUlJSUlJSUlJSUl!!PUG2raq7KiCZwBk!LAVtKXIdDmiMoJ9-VqifJjEpuK6WlQ7LLKuplGKANkVvnF6DOhq_qV1umziaw6bbNnEF*24*26data*3D04*7C01*7Czack.newman*409news.com*7C1f3bc9d7f0994119bbc208d9935acfef*7Cccd8a79b7268413b878971f8b6f4c0df*7C1*7C0*7C637702841436707019*7CUnknown*7CTWFpbGZsb3d8eyJWIjoiMC4wLjAwMDAiLCJQIjoiV2luMzIiLCJBTiI6Ik1haWwiLCJXVCI6Mn0*3D*7C3000*26sdata*3Dz7rpJvBY07wAy97C9*2FFbaNYf8pKHYDHByIBryxsyGi8*3D*26reserved*3D0__*3BJSUlJSUlJSUlJSUqKioqKioqKioqKioqKioqKioqKioqKioqKioqKioqKioqKiolJSoqKioqKioqKioqKiUlKioqJSUlJSUlJSUlJSUlJSUlJSUl!!PUG2raq7KiCZwBk!NZeoNzoY3R9S27wOJj8SGx-zldXK0WQ28votx1RVvdyhYSVsksjQ-GD4qmbXl-4SpqjS*24*26data*3D04*7C01*7Czack.newman*" TargetMode="External"/><Relationship Id="rId2" Type="http://schemas.openxmlformats.org/officeDocument/2006/relationships/hyperlink" Target="mailto:zack.newman@9news.com" TargetMode="External"/><Relationship Id="rId16" Type="http://schemas.openxmlformats.org/officeDocument/2006/relationships/hyperlink" Target="mailto:media_info@state.co.us" TargetMode="External"/><Relationship Id="rId20" Type="http://schemas.openxmlformats.org/officeDocument/2006/relationships/hyperlink" Target="mailto:media_info@state.co.us" TargetMode="External"/><Relationship Id="rId1" Type="http://schemas.openxmlformats.org/officeDocument/2006/relationships/hyperlink" Target="mailto:media_info@state.co.us" TargetMode="External"/><Relationship Id="rId6" Type="http://schemas.openxmlformats.org/officeDocument/2006/relationships/hyperlink" Target="mailto:media_info@state.co.us" TargetMode="External"/><Relationship Id="rId11" Type="http://schemas.openxmlformats.org/officeDocument/2006/relationships/hyperlink" Target="https://nam04.safelinks.protection.outlook.com/?url=https%3A%2F%2Furldefense.com%2Fv3%2F__https%3A%2F%2Fnam04.safelinks.protection.outlook.com%2F%3Furl%3Dhttps*3A*2F*2Furldefense.com*2Fv3*2F__https*3A*2F*2Fnam04.safelinks.protection.outlook.com*2F*3Furl*3Dhttps*3A*2F*2Furldefense.com*2Fv3*2F__https*3A*2F*2Fnam04.safelinks.protection.outlook.com*2F*3Furl*3Dhttps*3A*2F*2Fcovid19.colorado.gov*2Ftesting*26data*3D04*7C01*7Czack.newman*409news.com*7C1f3bc9d7f0994119bbc208d9935acfef*7Cccd8a79b7268413b878971f8b6f4c0df*7C1*7C0*7C637702841436697028*7CUnknown*7CTWFpbGZsb3d8eyJWIjoiMC4wLjAwMDAiLCJQIjoiV2luMzIiLCJBTiI6Ik1haWwiLCJXVCI6Mn0*3D*7C3000*26sdata*3Ddjzjf4Q0VN0I2ZZ8ZVOhNpULeY9n9sYR4GWJd3ePgxY*3D*26reserved*3D0__*3BJSUlJSUlJSUlJSUlJSUlJSU!!PUG2raq7KiCZwBk!NZeoNzoY3R9S27wOJj8SGx-zldXK0WQ28votx1RVvdyhYSVsksjQ-GD4qmbXl1PW2sjd*24*26data*3D04*7C01*7Czack.newman*409news.com*7Cf79e3efe29174b4eebd608d994e638d1*7Cccd8a79b7268413b878971f8b6f4c0df*7C1*7C0*7C637704539252464992*7CUnknown*7CTWFpbGZsb3d8eyJWIjoiMC4wLjAwMDAiLCJQIjoiV2luMzIiLCJBTiI6Ik1haWwiLCJXVCI6Mn0*3D*7C3000*26sdata*3DBXyMGCzP8*2BFt8r*2BU0MC*2BtsF3Q*2FKWTvqJepGVjidTltM*3D*26reserved*3D0__*3BJSUlJSUlJSUlJSUqKioqJSUqKioqKioqKioqKiolJSolJSUlJSUlJSUlJSUlJSUlJSUlJSU!!PUG2raq7KiCZwBk!OCX4UGB-mhhFJ33UpDVyZiG2P06VC-x9TEMich_pNnREX34cFY6GgDiq1VwQW1g4H7ME*24%26data%3D04*7C01*7Czack.newman*409news.com*7Ce27ac552126e42b374c808d995016112*7Cccd8a79b7268413b878971f8b6f4c0df*7C1*7C0*7C637704655879567617*7CUnknown*7CTWFpbGZsb3d8eyJWIjoiMC4wLjAwMDAiLCJQIjoiV2luMzIiLCJBTiI6Ik1haWwiLCJXVCI6Mn0*3D*7C3000%26sdata%3DmkywQQogkLrPBbD7JePVC8A0SJN9UFDPzRnc2Fd7x*2FM*3D%26reserved%3D0__%3BJSUlJSUlJSUlJSUqKioqKioqKioqKioqKioqKioqKioqKioqKioqKioqKioqKiolJSoqKioqKioqKioqKiUlKioqKiolJSUlJSUlJSUlJSUlJSUlJSU!!PUG2raq7KiCZwBk!PvoK3pXrVKM3vRlbSAAkAnjbtvVfIW9sBPvlrni-tLX6PlBcEDx1c0dfAM4QyY5Hkk0k%24&amp;data=04%7C01%7Czack.newman%409news.com%7Cebc46ce963a74ef1f78008d995a13b87%7Cccd8a79b7268413b878971f8b6f4c0df%7C1%7C0%7C637705342524487431%7CUnknown%7CTWFpbGZsb3d8eyJWIjoiMC4wLjAwMDAiLCJQIjoiV2luMzIiLCJBTiI6Ik1haWwiLCJXVCI6Mn0%3D%7C3000&amp;sdata=gV" TargetMode="External"/><Relationship Id="rId5" Type="http://schemas.openxmlformats.org/officeDocument/2006/relationships/hyperlink" Target="mailto:zack.newman@9news.com" TargetMode="External"/><Relationship Id="rId15" Type="http://schemas.openxmlformats.org/officeDocument/2006/relationships/hyperlink" Target="mailto:zack.newman@9news.com" TargetMode="External"/><Relationship Id="rId23" Type="http://schemas.openxmlformats.org/officeDocument/2006/relationships/hyperlink" Target="https://nam04.safelinks.protection.outlook.com/?url=https%3A%2F%2Furldefense.com%2Fv3%2F__https%3A%2F%2Fnam04.safelinks.protection.outlook.com%2F%3Furl%3Dhttps*3A*2F*2Furldefense.com*2Fv3*2F__https*3A*2F*2Fnam04.safelinks.protection.outlook.com*2F*3Furl*3Dhttps*3A*2F*2Furldefense.com*2Fv3*2F__https*3A*2F*2Fnam04.safelinks.protection.outlook.com*2F*3Furl*3Dhttps*3A*2F*2Furldefense.com*2Fv3*2F__https*3A*2F*2Fnam04.safelinks.protection.outlook.com*2F*3Furl*3Dhttps*3A*2F*2Furldefense.com*2Fv3*2F__https*3A*2F*2Fnam04.safelinks.protection.outlook.com*2F*3Furl*3Dhttps*3A*2F*2Furldefense.com*2Fv3*2F__https*3A*2F*2Fnam04.safelinks.protection.outlook.com*2F*3Furl*3Dhttps*3A*2F*2Fdhr.colorado.gov*2Fcovid-19-personnel-and-procurement-information*26data*3D04*7C01*7Czack.newman*409news.com*7C5f39f46109b746e412e208d98f6a1fb0*7Cccd8a79b7268413b878971f8b6f4c0df*7C1*7C0*7C637698508234346578*7CUnknown*7CTWFpbGZsb3d8eyJWIjoiMC4wLjAwMDAiLCJQIjoiV2luMzIiLCJBTiI6Ik1haWwiLCJXVCI6Mn0*3D*7C1000*26sdata*3Db5iEWShanvSV71SbJMJnJMLdws*2BOk1*2BqR9ZVdPQ*2FYyc*3D*26reserved*3D0__*3BJSUlJSUlJSUlJSUlJSUlJSUlJSU!!PUG2raq7KiCZwBk!MKNAQFyDYeDIL4fCa1NIT6T4NTGb0uNwexEbK9-PylIElgcYJDmLsy65cNcfyd0juRpS*24*26data*3D04*7C01*7Czack.newman*409news.com*7C5360a61b812c4b1f072c08d992a688b6*7Cccd8a79b7268413b878971f8b6f4c0df*7C1*7C0*7C637702066223860156*7CUnknown*7CTWFpbGZsb3d8eyJWIjoiMC4wLjAwMDAiLCJQIjoiV2luMzIiLCJBTiI6Ik1haWwiLCJXVCI6Mn0*3D*7C1000*26sdata*3Dz4hgg5*2FcT5VlR3MXqCoue8xtjiSh7E0DSqDzM0PrFss*3D*26reserved*3D0__*3BJSUlJSUlJSUlJSUqKioqJSUqKioqKioqKioqKiolJSoqKiolJSUlJSUlJSUlJSUlJSUlJSU!!PUG2raq7KiCZwBk!KvDFDXhcWkYOqJTpq7O63NplBRAOzqrv9nbfTrqGbSvg6jejb8SQt9KSgHSL1taNUarb*24*26data*3D04*7C01*7Czack.newman*409news.com*7Cb1193e6b5a81404d140908d9931894cd*7Cccd8a79b7268413b878971f8b6f4c0df*7C1*7C0*7C637702556052657188*7CUnknown*7CTWFpbGZsb3d8eyJWIjoiMC4wLjAwMDAiLCJQIjoiV2luMzIiLCJBTiI6Ik1haWwiLCJXVCI6Mn0*3D*7C1000*26sdata*3D*2BIGJ7PZcZbl7ZOjIwp6vG6msFrzbcas5VAwCd150MNE*3D*26reserved*3D0__*3BJSUlJSUlJSUlJSUqKioqKioqKioqKioqKioqKioqKioqKioqKioqKioqKioqKioqKiolJSoqKioqKioqKioqKiUlKiolJSUlJSUlJSUl" TargetMode="External"/><Relationship Id="rId10" Type="http://schemas.openxmlformats.org/officeDocument/2006/relationships/hyperlink" Target="mailto:media_info@state.co.us" TargetMode="External"/><Relationship Id="rId19" Type="http://schemas.openxmlformats.org/officeDocument/2006/relationships/hyperlink" Target="mailto:zack.newman@9news.com" TargetMode="External"/><Relationship Id="rId4" Type="http://schemas.openxmlformats.org/officeDocument/2006/relationships/hyperlink" Target="mailto:media_info@state.co.us" TargetMode="External"/><Relationship Id="rId9" Type="http://schemas.openxmlformats.org/officeDocument/2006/relationships/hyperlink" Target="mailto:media_info@state.co.us" TargetMode="External"/><Relationship Id="rId14" Type="http://schemas.openxmlformats.org/officeDocument/2006/relationships/hyperlink" Target="mailto:media_info@state.co.us" TargetMode="External"/><Relationship Id="rId22" Type="http://schemas.openxmlformats.org/officeDocument/2006/relationships/hyperlink" Target="mailto:zack.newman@9new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D70EC-AC93-4E4A-A54B-C231BBA907DB}">
  <dimension ref="A1:A187"/>
  <sheetViews>
    <sheetView topLeftCell="A120" workbookViewId="0">
      <selection activeCell="A136" sqref="A136"/>
    </sheetView>
  </sheetViews>
  <sheetFormatPr defaultRowHeight="13" x14ac:dyDescent="0.3"/>
  <cols>
    <col min="1" max="16384" width="8.796875" style="33"/>
  </cols>
  <sheetData>
    <row r="1" spans="1:1" x14ac:dyDescent="0.3">
      <c r="A1" s="79" t="s">
        <v>90</v>
      </c>
    </row>
    <row r="3" spans="1:1" ht="14.5" x14ac:dyDescent="0.3">
      <c r="A3" s="80" t="s">
        <v>91</v>
      </c>
    </row>
    <row r="4" spans="1:1" ht="14.5" x14ac:dyDescent="0.3">
      <c r="A4" s="80"/>
    </row>
    <row r="5" spans="1:1" ht="14.5" x14ac:dyDescent="0.3">
      <c r="A5" s="81" t="s">
        <v>92</v>
      </c>
    </row>
    <row r="6" spans="1:1" ht="14.5" x14ac:dyDescent="0.3">
      <c r="A6" s="81" t="s">
        <v>93</v>
      </c>
    </row>
    <row r="7" spans="1:1" ht="14.5" x14ac:dyDescent="0.3">
      <c r="A7" s="81" t="s">
        <v>94</v>
      </c>
    </row>
    <row r="8" spans="1:1" ht="14.5" x14ac:dyDescent="0.3">
      <c r="A8" s="81" t="s">
        <v>95</v>
      </c>
    </row>
    <row r="9" spans="1:1" ht="14.5" x14ac:dyDescent="0.3">
      <c r="A9" s="80"/>
    </row>
    <row r="10" spans="1:1" ht="14.5" x14ac:dyDescent="0.3">
      <c r="A10" s="80" t="s">
        <v>96</v>
      </c>
    </row>
    <row r="11" spans="1:1" ht="14.5" x14ac:dyDescent="0.3">
      <c r="A11" s="80"/>
    </row>
    <row r="12" spans="1:1" x14ac:dyDescent="0.3">
      <c r="A12" s="82" t="s">
        <v>97</v>
      </c>
    </row>
    <row r="13" spans="1:1" ht="14.5" x14ac:dyDescent="0.3">
      <c r="A13" s="81" t="s">
        <v>98</v>
      </c>
    </row>
    <row r="14" spans="1:1" x14ac:dyDescent="0.3">
      <c r="A14" s="82" t="s">
        <v>99</v>
      </c>
    </row>
    <row r="15" spans="1:1" ht="14.5" x14ac:dyDescent="0.3">
      <c r="A15" s="81" t="s">
        <v>100</v>
      </c>
    </row>
    <row r="16" spans="1:1" ht="14.5" x14ac:dyDescent="0.3">
      <c r="A16" s="80"/>
    </row>
    <row r="17" spans="1:1" ht="14.5" x14ac:dyDescent="0.3">
      <c r="A17" s="83" t="s">
        <v>101</v>
      </c>
    </row>
    <row r="18" spans="1:1" x14ac:dyDescent="0.3">
      <c r="A18" s="84"/>
    </row>
    <row r="19" spans="1:1" ht="14.5" x14ac:dyDescent="0.3">
      <c r="A19" s="85"/>
    </row>
    <row r="20" spans="1:1" ht="14.5" x14ac:dyDescent="0.3">
      <c r="A20" s="85"/>
    </row>
    <row r="21" spans="1:1" ht="14.5" x14ac:dyDescent="0.3">
      <c r="A21" s="86" t="s">
        <v>102</v>
      </c>
    </row>
    <row r="22" spans="1:1" ht="14.5" x14ac:dyDescent="0.3">
      <c r="A22" s="85"/>
    </row>
    <row r="23" spans="1:1" ht="14.5" x14ac:dyDescent="0.3">
      <c r="A23" s="85"/>
    </row>
    <row r="24" spans="1:1" ht="14.5" x14ac:dyDescent="0.3">
      <c r="A24" s="85"/>
    </row>
    <row r="25" spans="1:1" ht="14.5" x14ac:dyDescent="0.3">
      <c r="A25" s="86" t="s">
        <v>103</v>
      </c>
    </row>
    <row r="26" spans="1:1" ht="14.5" x14ac:dyDescent="0.3">
      <c r="A26" s="85"/>
    </row>
    <row r="27" spans="1:1" ht="14.5" x14ac:dyDescent="0.3">
      <c r="A27" s="85"/>
    </row>
    <row r="28" spans="1:1" ht="14.5" x14ac:dyDescent="0.3">
      <c r="A28" s="85"/>
    </row>
    <row r="29" spans="1:1" ht="14.5" x14ac:dyDescent="0.3">
      <c r="A29" s="86" t="s">
        <v>104</v>
      </c>
    </row>
    <row r="30" spans="1:1" ht="14.5" x14ac:dyDescent="0.3">
      <c r="A30" s="85"/>
    </row>
    <row r="31" spans="1:1" ht="14.5" x14ac:dyDescent="0.3">
      <c r="A31" s="85"/>
    </row>
    <row r="32" spans="1:1" ht="14.5" x14ac:dyDescent="0.3">
      <c r="A32" s="80"/>
    </row>
    <row r="33" spans="1:1" x14ac:dyDescent="0.3">
      <c r="A33" s="82" t="s">
        <v>105</v>
      </c>
    </row>
    <row r="34" spans="1:1" ht="14.5" x14ac:dyDescent="0.3">
      <c r="A34" s="80" t="s">
        <v>106</v>
      </c>
    </row>
    <row r="35" spans="1:1" ht="14.5" x14ac:dyDescent="0.3">
      <c r="A35" s="80"/>
    </row>
    <row r="36" spans="1:1" ht="14.5" x14ac:dyDescent="0.3">
      <c r="A36" s="80" t="s">
        <v>107</v>
      </c>
    </row>
    <row r="37" spans="1:1" ht="14.5" x14ac:dyDescent="0.3">
      <c r="A37" s="80"/>
    </row>
    <row r="38" spans="1:1" ht="14.5" x14ac:dyDescent="0.3">
      <c r="A38" s="80" t="s">
        <v>108</v>
      </c>
    </row>
    <row r="39" spans="1:1" ht="14.5" x14ac:dyDescent="0.3">
      <c r="A39" s="80"/>
    </row>
    <row r="40" spans="1:1" ht="14.5" x14ac:dyDescent="0.3">
      <c r="A40" s="80" t="s">
        <v>109</v>
      </c>
    </row>
    <row r="41" spans="1:1" x14ac:dyDescent="0.3">
      <c r="A41" s="87"/>
    </row>
    <row r="42" spans="1:1" ht="14.5" x14ac:dyDescent="0.3">
      <c r="A42" s="80" t="s">
        <v>110</v>
      </c>
    </row>
    <row r="43" spans="1:1" ht="14.5" x14ac:dyDescent="0.3">
      <c r="A43" s="80"/>
    </row>
    <row r="44" spans="1:1" ht="14.5" x14ac:dyDescent="0.3">
      <c r="A44" s="80" t="s">
        <v>111</v>
      </c>
    </row>
    <row r="45" spans="1:1" ht="14.5" x14ac:dyDescent="0.3">
      <c r="A45" s="80" t="s">
        <v>112</v>
      </c>
    </row>
    <row r="46" spans="1:1" ht="14.5" x14ac:dyDescent="0.3">
      <c r="A46" s="80"/>
    </row>
    <row r="47" spans="1:1" x14ac:dyDescent="0.3">
      <c r="A47" s="82" t="s">
        <v>113</v>
      </c>
    </row>
    <row r="48" spans="1:1" ht="14.5" x14ac:dyDescent="0.3">
      <c r="A48" s="80" t="s">
        <v>114</v>
      </c>
    </row>
    <row r="49" spans="1:1" ht="14.5" x14ac:dyDescent="0.3">
      <c r="A49" s="88" t="s">
        <v>115</v>
      </c>
    </row>
    <row r="50" spans="1:1" ht="14.5" x14ac:dyDescent="0.3">
      <c r="A50" s="89" t="s">
        <v>116</v>
      </c>
    </row>
    <row r="51" spans="1:1" ht="14.5" x14ac:dyDescent="0.3">
      <c r="A51" s="89" t="s">
        <v>117</v>
      </c>
    </row>
    <row r="52" spans="1:1" ht="14.5" x14ac:dyDescent="0.3">
      <c r="A52" s="89" t="s">
        <v>118</v>
      </c>
    </row>
    <row r="53" spans="1:1" ht="15.5" x14ac:dyDescent="0.3">
      <c r="A53" s="90"/>
    </row>
    <row r="54" spans="1:1" ht="14.5" x14ac:dyDescent="0.3">
      <c r="A54" s="88" t="s">
        <v>119</v>
      </c>
    </row>
    <row r="55" spans="1:1" ht="15.5" x14ac:dyDescent="0.3">
      <c r="A55" s="90"/>
    </row>
    <row r="56" spans="1:1" ht="14.5" x14ac:dyDescent="0.3">
      <c r="A56" s="80"/>
    </row>
    <row r="57" spans="1:1" x14ac:dyDescent="0.3">
      <c r="A57" s="82" t="s">
        <v>120</v>
      </c>
    </row>
    <row r="58" spans="1:1" ht="14.5" x14ac:dyDescent="0.3">
      <c r="A58" s="80" t="s">
        <v>121</v>
      </c>
    </row>
    <row r="59" spans="1:1" x14ac:dyDescent="0.3">
      <c r="A59" s="87"/>
    </row>
    <row r="60" spans="1:1" ht="14.5" x14ac:dyDescent="0.3">
      <c r="A60" s="80" t="s">
        <v>122</v>
      </c>
    </row>
    <row r="61" spans="1:1" ht="14.5" x14ac:dyDescent="0.3">
      <c r="A61" s="80"/>
    </row>
    <row r="62" spans="1:1" ht="14.5" x14ac:dyDescent="0.3">
      <c r="A62" s="80" t="s">
        <v>123</v>
      </c>
    </row>
    <row r="63" spans="1:1" ht="14.5" x14ac:dyDescent="0.3">
      <c r="A63" s="80" t="s">
        <v>124</v>
      </c>
    </row>
    <row r="64" spans="1:1" ht="14.5" x14ac:dyDescent="0.3">
      <c r="A64" s="80"/>
    </row>
    <row r="65" spans="1:1" x14ac:dyDescent="0.3">
      <c r="A65" s="82" t="s">
        <v>97</v>
      </c>
    </row>
    <row r="66" spans="1:1" ht="14.5" x14ac:dyDescent="0.3">
      <c r="A66" s="81" t="s">
        <v>125</v>
      </c>
    </row>
    <row r="67" spans="1:1" x14ac:dyDescent="0.3">
      <c r="A67" s="82" t="s">
        <v>99</v>
      </c>
    </row>
    <row r="68" spans="1:1" ht="14.5" x14ac:dyDescent="0.3">
      <c r="A68" s="81" t="s">
        <v>100</v>
      </c>
    </row>
    <row r="69" spans="1:1" ht="14.5" x14ac:dyDescent="0.3">
      <c r="A69" s="80"/>
    </row>
    <row r="70" spans="1:1" ht="14.5" x14ac:dyDescent="0.3">
      <c r="A70" s="83" t="s">
        <v>126</v>
      </c>
    </row>
    <row r="71" spans="1:1" ht="14.5" x14ac:dyDescent="0.3">
      <c r="A71" s="80"/>
    </row>
    <row r="72" spans="1:1" ht="14.5" x14ac:dyDescent="0.3">
      <c r="A72" s="83" t="s">
        <v>127</v>
      </c>
    </row>
    <row r="73" spans="1:1" ht="14.5" x14ac:dyDescent="0.3">
      <c r="A73" s="83"/>
    </row>
    <row r="74" spans="1:1" ht="14.5" x14ac:dyDescent="0.3">
      <c r="A74" s="83" t="s">
        <v>128</v>
      </c>
    </row>
    <row r="75" spans="1:1" x14ac:dyDescent="0.3">
      <c r="A75" s="87"/>
    </row>
    <row r="76" spans="1:1" ht="14.5" x14ac:dyDescent="0.3">
      <c r="A76" s="83" t="s">
        <v>129</v>
      </c>
    </row>
    <row r="77" spans="1:1" ht="14.5" x14ac:dyDescent="0.3">
      <c r="A77" s="80"/>
    </row>
    <row r="78" spans="1:1" ht="14.5" x14ac:dyDescent="0.3">
      <c r="A78" s="83" t="s">
        <v>130</v>
      </c>
    </row>
    <row r="79" spans="1:1" ht="14.5" x14ac:dyDescent="0.3">
      <c r="A79" s="80"/>
    </row>
    <row r="80" spans="1:1" x14ac:dyDescent="0.3">
      <c r="A80" s="82" t="s">
        <v>131</v>
      </c>
    </row>
    <row r="81" spans="1:1" ht="14.5" x14ac:dyDescent="0.3">
      <c r="A81" s="83" t="s">
        <v>132</v>
      </c>
    </row>
    <row r="82" spans="1:1" x14ac:dyDescent="0.3">
      <c r="A82" s="87"/>
    </row>
    <row r="83" spans="1:1" ht="14.5" x14ac:dyDescent="0.3">
      <c r="A83" s="83" t="s">
        <v>133</v>
      </c>
    </row>
    <row r="84" spans="1:1" ht="14.5" x14ac:dyDescent="0.3">
      <c r="A84" s="83" t="s">
        <v>134</v>
      </c>
    </row>
    <row r="85" spans="1:1" ht="14.5" x14ac:dyDescent="0.3">
      <c r="A85" s="83"/>
    </row>
    <row r="86" spans="1:1" ht="14.5" x14ac:dyDescent="0.3">
      <c r="A86" s="83" t="s">
        <v>124</v>
      </c>
    </row>
    <row r="87" spans="1:1" ht="14.5" x14ac:dyDescent="0.3">
      <c r="A87" s="83"/>
    </row>
    <row r="88" spans="1:1" ht="14.5" x14ac:dyDescent="0.3">
      <c r="A88" s="91" t="s">
        <v>135</v>
      </c>
    </row>
    <row r="89" spans="1:1" ht="14.5" x14ac:dyDescent="0.3">
      <c r="A89" s="91" t="s">
        <v>136</v>
      </c>
    </row>
    <row r="90" spans="1:1" x14ac:dyDescent="0.3">
      <c r="A90" s="82" t="s">
        <v>137</v>
      </c>
    </row>
    <row r="91" spans="1:1" ht="14.5" x14ac:dyDescent="0.3">
      <c r="A91" s="91" t="s">
        <v>138</v>
      </c>
    </row>
    <row r="92" spans="1:1" ht="14.5" x14ac:dyDescent="0.3">
      <c r="A92" s="83"/>
    </row>
    <row r="93" spans="1:1" ht="14.5" x14ac:dyDescent="0.3">
      <c r="A93" s="83" t="s">
        <v>139</v>
      </c>
    </row>
    <row r="94" spans="1:1" ht="14.5" x14ac:dyDescent="0.3">
      <c r="A94" s="83" t="s">
        <v>112</v>
      </c>
    </row>
    <row r="95" spans="1:1" ht="14.5" x14ac:dyDescent="0.3">
      <c r="A95" s="80"/>
    </row>
    <row r="96" spans="1:1" x14ac:dyDescent="0.3">
      <c r="A96" s="82" t="s">
        <v>140</v>
      </c>
    </row>
    <row r="97" spans="1:1" ht="14.5" x14ac:dyDescent="0.3">
      <c r="A97" s="92" t="s">
        <v>141</v>
      </c>
    </row>
    <row r="98" spans="1:1" ht="14.5" x14ac:dyDescent="0.3">
      <c r="A98" s="83" t="s">
        <v>142</v>
      </c>
    </row>
    <row r="99" spans="1:1" ht="14.5" x14ac:dyDescent="0.3">
      <c r="A99" s="83"/>
    </row>
    <row r="100" spans="1:1" ht="14.5" x14ac:dyDescent="0.3">
      <c r="A100" s="83" t="s">
        <v>143</v>
      </c>
    </row>
    <row r="101" spans="1:1" ht="14.5" x14ac:dyDescent="0.3">
      <c r="A101" s="83"/>
    </row>
    <row r="102" spans="1:1" x14ac:dyDescent="0.3">
      <c r="A102" s="82" t="s">
        <v>144</v>
      </c>
    </row>
    <row r="103" spans="1:1" ht="14.5" x14ac:dyDescent="0.3">
      <c r="A103" s="83"/>
    </row>
    <row r="104" spans="1:1" x14ac:dyDescent="0.3">
      <c r="A104" s="82" t="s">
        <v>145</v>
      </c>
    </row>
    <row r="105" spans="1:1" ht="14.5" x14ac:dyDescent="0.3">
      <c r="A105" s="80"/>
    </row>
    <row r="106" spans="1:1" ht="14.5" x14ac:dyDescent="0.3">
      <c r="A106" s="83" t="s">
        <v>146</v>
      </c>
    </row>
    <row r="107" spans="1:1" ht="14.5" x14ac:dyDescent="0.3">
      <c r="A107" s="83"/>
    </row>
    <row r="108" spans="1:1" ht="14.5" x14ac:dyDescent="0.3">
      <c r="A108" s="83" t="s">
        <v>147</v>
      </c>
    </row>
    <row r="109" spans="1:1" ht="14.5" x14ac:dyDescent="0.3">
      <c r="A109" s="83"/>
    </row>
    <row r="110" spans="1:1" ht="14.5" x14ac:dyDescent="0.3">
      <c r="A110" s="83"/>
    </row>
    <row r="111" spans="1:1" x14ac:dyDescent="0.3">
      <c r="A111" s="82" t="s">
        <v>148</v>
      </c>
    </row>
    <row r="112" spans="1:1" ht="14.5" x14ac:dyDescent="0.3">
      <c r="A112" s="83" t="s">
        <v>149</v>
      </c>
    </row>
    <row r="113" spans="1:1" ht="14.5" x14ac:dyDescent="0.3">
      <c r="A113" s="83"/>
    </row>
    <row r="114" spans="1:1" ht="14.5" x14ac:dyDescent="0.3">
      <c r="A114" s="83" t="s">
        <v>150</v>
      </c>
    </row>
    <row r="115" spans="1:1" x14ac:dyDescent="0.3">
      <c r="A115" s="87"/>
    </row>
    <row r="116" spans="1:1" ht="14.5" x14ac:dyDescent="0.3">
      <c r="A116" s="83" t="s">
        <v>151</v>
      </c>
    </row>
    <row r="117" spans="1:1" ht="14.5" x14ac:dyDescent="0.3">
      <c r="A117" s="83" t="s">
        <v>111</v>
      </c>
    </row>
    <row r="118" spans="1:1" ht="14.5" x14ac:dyDescent="0.3">
      <c r="A118" s="83" t="s">
        <v>112</v>
      </c>
    </row>
    <row r="119" spans="1:1" ht="14.5" x14ac:dyDescent="0.3">
      <c r="A119" s="80"/>
    </row>
    <row r="120" spans="1:1" x14ac:dyDescent="0.3">
      <c r="A120" s="82" t="s">
        <v>152</v>
      </c>
    </row>
    <row r="121" spans="1:1" ht="14.5" x14ac:dyDescent="0.3">
      <c r="A121" s="92" t="s">
        <v>141</v>
      </c>
    </row>
    <row r="122" spans="1:1" ht="14.5" x14ac:dyDescent="0.3">
      <c r="A122" s="93" t="s">
        <v>153</v>
      </c>
    </row>
    <row r="123" spans="1:1" ht="14.5" x14ac:dyDescent="0.3">
      <c r="A123" s="83"/>
    </row>
    <row r="124" spans="1:1" ht="14.5" x14ac:dyDescent="0.3">
      <c r="A124" s="83" t="s">
        <v>154</v>
      </c>
    </row>
    <row r="125" spans="1:1" ht="14.5" x14ac:dyDescent="0.3">
      <c r="A125" s="83"/>
    </row>
    <row r="126" spans="1:1" x14ac:dyDescent="0.3">
      <c r="A126" s="82" t="s">
        <v>155</v>
      </c>
    </row>
    <row r="127" spans="1:1" ht="14.5" x14ac:dyDescent="0.3">
      <c r="A127" s="83" t="s">
        <v>156</v>
      </c>
    </row>
    <row r="128" spans="1:1" ht="14.5" x14ac:dyDescent="0.3">
      <c r="A128" s="83"/>
    </row>
    <row r="129" spans="1:1" ht="14.5" x14ac:dyDescent="0.3">
      <c r="A129" s="83" t="s">
        <v>157</v>
      </c>
    </row>
    <row r="130" spans="1:1" ht="14.5" x14ac:dyDescent="0.3">
      <c r="A130" s="83"/>
    </row>
    <row r="131" spans="1:1" ht="14.5" x14ac:dyDescent="0.3">
      <c r="A131" s="83" t="s">
        <v>158</v>
      </c>
    </row>
    <row r="132" spans="1:1" ht="14.5" x14ac:dyDescent="0.3">
      <c r="A132" s="83"/>
    </row>
    <row r="133" spans="1:1" ht="14.5" x14ac:dyDescent="0.3">
      <c r="A133" s="83" t="s">
        <v>111</v>
      </c>
    </row>
    <row r="134" spans="1:1" ht="14.5" x14ac:dyDescent="0.3">
      <c r="A134" s="83" t="s">
        <v>112</v>
      </c>
    </row>
    <row r="135" spans="1:1" ht="14.5" x14ac:dyDescent="0.3">
      <c r="A135" s="80"/>
    </row>
    <row r="136" spans="1:1" x14ac:dyDescent="0.3">
      <c r="A136" s="82" t="s">
        <v>159</v>
      </c>
    </row>
    <row r="137" spans="1:1" ht="14.5" x14ac:dyDescent="0.3">
      <c r="A137" s="92" t="s">
        <v>141</v>
      </c>
    </row>
    <row r="138" spans="1:1" x14ac:dyDescent="0.3">
      <c r="A138" s="82" t="s">
        <v>160</v>
      </c>
    </row>
    <row r="139" spans="1:1" ht="14.5" x14ac:dyDescent="0.3">
      <c r="A139" s="83"/>
    </row>
    <row r="140" spans="1:1" ht="14.5" x14ac:dyDescent="0.3">
      <c r="A140" s="94" t="s">
        <v>161</v>
      </c>
    </row>
    <row r="141" spans="1:1" ht="14.5" x14ac:dyDescent="0.3">
      <c r="A141" s="83"/>
    </row>
    <row r="142" spans="1:1" x14ac:dyDescent="0.3">
      <c r="A142" s="82" t="s">
        <v>162</v>
      </c>
    </row>
    <row r="143" spans="1:1" ht="14.5" x14ac:dyDescent="0.3">
      <c r="A143" s="83"/>
    </row>
    <row r="144" spans="1:1" ht="14.5" x14ac:dyDescent="0.3">
      <c r="A144" s="83" t="s">
        <v>163</v>
      </c>
    </row>
    <row r="145" spans="1:1" ht="14.5" x14ac:dyDescent="0.3">
      <c r="A145" s="83"/>
    </row>
    <row r="146" spans="1:1" ht="14.5" x14ac:dyDescent="0.3">
      <c r="A146" s="83" t="s">
        <v>164</v>
      </c>
    </row>
    <row r="147" spans="1:1" ht="14.5" x14ac:dyDescent="0.3">
      <c r="A147" s="83"/>
    </row>
    <row r="148" spans="1:1" ht="14.5" x14ac:dyDescent="0.3">
      <c r="A148" s="83"/>
    </row>
    <row r="149" spans="1:1" x14ac:dyDescent="0.3">
      <c r="A149" s="82" t="s">
        <v>165</v>
      </c>
    </row>
    <row r="150" spans="1:1" ht="14.5" x14ac:dyDescent="0.3">
      <c r="A150" s="83" t="s">
        <v>166</v>
      </c>
    </row>
    <row r="151" spans="1:1" ht="14.5" x14ac:dyDescent="0.3">
      <c r="A151" s="83"/>
    </row>
    <row r="152" spans="1:1" ht="14.5" x14ac:dyDescent="0.3">
      <c r="A152" s="83" t="s">
        <v>167</v>
      </c>
    </row>
    <row r="153" spans="1:1" ht="14.5" x14ac:dyDescent="0.3">
      <c r="A153" s="83"/>
    </row>
    <row r="154" spans="1:1" ht="14.5" x14ac:dyDescent="0.3">
      <c r="A154" s="83" t="s">
        <v>151</v>
      </c>
    </row>
    <row r="155" spans="1:1" ht="14.5" x14ac:dyDescent="0.3">
      <c r="A155" s="83" t="s">
        <v>111</v>
      </c>
    </row>
    <row r="156" spans="1:1" ht="14.5" x14ac:dyDescent="0.3">
      <c r="A156" s="83"/>
    </row>
    <row r="157" spans="1:1" ht="14.5" x14ac:dyDescent="0.3">
      <c r="A157" s="91" t="s">
        <v>135</v>
      </c>
    </row>
    <row r="158" spans="1:1" ht="14.5" x14ac:dyDescent="0.3">
      <c r="A158" s="91" t="s">
        <v>168</v>
      </c>
    </row>
    <row r="159" spans="1:1" x14ac:dyDescent="0.3">
      <c r="A159" s="82" t="s">
        <v>137</v>
      </c>
    </row>
    <row r="160" spans="1:1" ht="14.5" x14ac:dyDescent="0.3">
      <c r="A160" s="91" t="s">
        <v>169</v>
      </c>
    </row>
    <row r="161" spans="1:1" ht="14.5" x14ac:dyDescent="0.3">
      <c r="A161" s="83"/>
    </row>
    <row r="162" spans="1:1" ht="14.5" x14ac:dyDescent="0.3">
      <c r="A162" s="83" t="s">
        <v>170</v>
      </c>
    </row>
    <row r="163" spans="1:1" ht="14.5" x14ac:dyDescent="0.3">
      <c r="A163" s="83"/>
    </row>
    <row r="164" spans="1:1" ht="14.5" x14ac:dyDescent="0.3">
      <c r="A164" s="83" t="s">
        <v>171</v>
      </c>
    </row>
    <row r="165" spans="1:1" ht="14.5" x14ac:dyDescent="0.3">
      <c r="A165" s="83"/>
    </row>
    <row r="166" spans="1:1" ht="14.5" x14ac:dyDescent="0.3">
      <c r="A166" s="83" t="s">
        <v>172</v>
      </c>
    </row>
    <row r="167" spans="1:1" ht="14.5" x14ac:dyDescent="0.3">
      <c r="A167" s="83"/>
    </row>
    <row r="168" spans="1:1" ht="14.5" x14ac:dyDescent="0.3">
      <c r="A168" s="83" t="s">
        <v>151</v>
      </c>
    </row>
    <row r="169" spans="1:1" ht="14.5" x14ac:dyDescent="0.3">
      <c r="A169" s="83" t="s">
        <v>111</v>
      </c>
    </row>
    <row r="170" spans="1:1" ht="14.5" x14ac:dyDescent="0.3">
      <c r="A170" s="83"/>
    </row>
    <row r="171" spans="1:1" x14ac:dyDescent="0.3">
      <c r="A171" s="82" t="s">
        <v>97</v>
      </c>
    </row>
    <row r="172" spans="1:1" ht="14.5" x14ac:dyDescent="0.3">
      <c r="A172" s="91" t="s">
        <v>173</v>
      </c>
    </row>
    <row r="173" spans="1:1" x14ac:dyDescent="0.3">
      <c r="A173" s="82" t="s">
        <v>99</v>
      </c>
    </row>
    <row r="174" spans="1:1" ht="14.5" x14ac:dyDescent="0.3">
      <c r="A174" s="91" t="s">
        <v>174</v>
      </c>
    </row>
    <row r="175" spans="1:1" ht="14.5" x14ac:dyDescent="0.3">
      <c r="A175" s="83"/>
    </row>
    <row r="176" spans="1:1" ht="14.5" x14ac:dyDescent="0.3">
      <c r="A176" s="83" t="s">
        <v>126</v>
      </c>
    </row>
    <row r="178" spans="1:1" ht="14.5" x14ac:dyDescent="0.3">
      <c r="A178" s="83"/>
    </row>
    <row r="179" spans="1:1" x14ac:dyDescent="0.3">
      <c r="A179" s="82" t="s">
        <v>175</v>
      </c>
    </row>
    <row r="180" spans="1:1" ht="14.5" x14ac:dyDescent="0.3">
      <c r="A180" s="83"/>
    </row>
    <row r="181" spans="1:1" ht="14.5" x14ac:dyDescent="0.3">
      <c r="A181" s="83" t="s">
        <v>176</v>
      </c>
    </row>
    <row r="182" spans="1:1" ht="14.5" x14ac:dyDescent="0.3">
      <c r="A182" s="83"/>
    </row>
    <row r="183" spans="1:1" ht="14.5" x14ac:dyDescent="0.3">
      <c r="A183" s="83" t="s">
        <v>177</v>
      </c>
    </row>
    <row r="184" spans="1:1" ht="14.5" x14ac:dyDescent="0.3">
      <c r="A184" s="83"/>
    </row>
    <row r="185" spans="1:1" ht="14.5" x14ac:dyDescent="0.3">
      <c r="A185" s="83" t="s">
        <v>178</v>
      </c>
    </row>
    <row r="186" spans="1:1" x14ac:dyDescent="0.3">
      <c r="A186" s="87"/>
    </row>
    <row r="187" spans="1:1" ht="14.5" x14ac:dyDescent="0.3">
      <c r="A187" s="83" t="s">
        <v>130</v>
      </c>
    </row>
  </sheetData>
  <hyperlinks>
    <hyperlink ref="A12" r:id="rId1" display="mailto:media_info@state.co.us" xr:uid="{B87CF8F6-E58A-4863-8857-6A0A39BF89D3}"/>
    <hyperlink ref="A14" r:id="rId2" display="mailto:zack.newman@9news.com" xr:uid="{1B9F512A-B953-4C02-8D7B-68125641F538}"/>
    <hyperlink ref="A33" r:id="rId3" display="mailto:zack.newman@9news.com" xr:uid="{CB6EDF1B-C020-4E2F-A71A-6C1D56591F19}"/>
    <hyperlink ref="A47" r:id="rId4" display="mailto:media_info@state.co.us" xr:uid="{A1A36E8B-1061-4BAD-A810-44784D159D1F}"/>
    <hyperlink ref="A57" r:id="rId5" display="mailto:zack.newman@9news.com" xr:uid="{65619C93-CAA3-43AE-92D4-95B3CB271C48}"/>
    <hyperlink ref="A65" r:id="rId6" display="mailto:media_info@state.co.us" xr:uid="{AB5FF996-9206-40E6-ABDB-0D4965391E52}"/>
    <hyperlink ref="A67" r:id="rId7" display="mailto:zack.newman@9news.com" xr:uid="{6DC3979B-ED29-4184-BC64-E0D1556AE836}"/>
    <hyperlink ref="A80" r:id="rId8" display="mailto:zack.newman@9news.com" xr:uid="{6EF41DAE-30EA-45A3-BB0F-0C18F39A23E4}"/>
    <hyperlink ref="A90" r:id="rId9" display="mailto:media_info@state.co.us" xr:uid="{FCCF8721-B3A7-4FF5-AE17-492E89FC4957}"/>
    <hyperlink ref="A96" r:id="rId10" display="mailto:media_info@state.co.us" xr:uid="{22C0119F-1E3D-4829-84F1-B21B941D94DB}"/>
    <hyperlink ref="A102" r:id="rId11" display="https://nam04.safelinks.protection.outlook.com/?url=https%3A%2F%2Furldefense.com%2Fv3%2F__https%3A%2F%2Fnam04.safelinks.protection.outlook.com%2F%3Furl%3Dhttps*3A*2F*2Furldefense.com*2Fv3*2F__https*3A*2F*2Fnam04.safelinks.protection.outlook.com*2F*3Furl*3Dhttps*3A*2F*2Furldefense.com*2Fv3*2F__https*3A*2F*2Fnam04.safelinks.protection.outlook.com*2F*3Furl*3Dhttps*3A*2F*2Fcovid19.colorado.gov*2Ftesting*26data*3D04*7C01*7Czack.newman*409news.com*7C1f3bc9d7f0994119bbc208d9935acfef*7Cccd8a79b7268413b878971f8b6f4c0df*7C1*7C0*7C637702841436697028*7CUnknown*7CTWFpbGZsb3d8eyJWIjoiMC4wLjAwMDAiLCJQIjoiV2luMzIiLCJBTiI6Ik1haWwiLCJXVCI6Mn0*3D*7C3000*26sdata*3Ddjzjf4Q0VN0I2ZZ8ZVOhNpULeY9n9sYR4GWJd3ePgxY*3D*26reserved*3D0__*3BJSUlJSUlJSUlJSUlJSUlJSU!!PUG2raq7KiCZwBk!NZeoNzoY3R9S27wOJj8SGx-zldXK0WQ28votx1RVvdyhYSVsksjQ-GD4qmbXl1PW2sjd*24*26data*3D04*7C01*7Czack.newman*409news.com*7Cf79e3efe29174b4eebd608d994e638d1*7Cccd8a79b7268413b878971f8b6f4c0df*7C1*7C0*7C637704539252464992*7CUnknown*7CTWFpbGZsb3d8eyJWIjoiMC4wLjAwMDAiLCJQIjoiV2luMzIiLCJBTiI6Ik1haWwiLCJXVCI6Mn0*3D*7C3000*26sdata*3DBXyMGCzP8*2BFt8r*2BU0MC*2BtsF3Q*2FKWTvqJepGVjidTltM*3D*26reserved*3D0__*3BJSUlJSUlJSUlJSUqKioqJSUqKioqKioqKioqKiolJSolJSUlJSUlJSUlJSUlJSUlJSUlJSU!!PUG2raq7KiCZwBk!OCX4UGB-mhhFJ33UpDVyZiG2P06VC-x9TEMich_pNnREX34cFY6GgDiq1VwQW1g4H7ME*24%26data%3D04*7C01*7Czack.newman*409news.com*7Ce27ac552126e42b374c808d995016112*7Cccd8a79b7268413b878971f8b6f4c0df*7C1*7C0*7C637704655879567617*7CUnknown*7CTWFpbGZsb3d8eyJWIjoiMC4wLjAwMDAiLCJQIjoiV2luMzIiLCJBTiI6Ik1haWwiLCJXVCI6Mn0*3D*7C3000%26sdata%3DmkywQQogkLrPBbD7JePVC8A0SJN9UFDPzRnc2Fd7x*2FM*3D%26reserved%3D0__%3BJSUlJSUlJSUlJSUqKioqKioqKioqKioqKioqKioqKioqKioqKioqKioqKioqKiolJSoqKioqKioqKioqKiUlKioqKiolJSUlJSUlJSUlJSUlJSUlJSU!!PUG2raq7KiCZwBk!PvoK3pXrVKM3vRlbSAAkAnjbtvVfIW9sBPvlrni-tLX6PlBcEDx1c0dfAM4QyY5Hkk0k%24&amp;data=04%7C01%7Czack.newman%409news.com%7Cebc46ce963a74ef1f78008d995a13b87%7Cccd8a79b7268413b878971f8b6f4c0df%7C1%7C0%7C637705342524487431%7CUnknown%7CTWFpbGZsb3d8eyJWIjoiMC4wLjAwMDAiLCJQIjoiV2luMzIiLCJBTiI6Ik1haWwiLCJXVCI6Mn0%3D%7C3000&amp;sdata=gV" xr:uid="{FC447D1A-0DAC-4143-8718-4C8543F4E7E2}"/>
    <hyperlink ref="A104" r:id="rId12" display="https://nam04.safelinks.protection.outlook.com/?url=https%3A%2F%2Furldefense.com%2Fv3%2F__https%3A%2F%2Fnam04.safelinks.protection.outlook.com%2F%3Furl%3Dhttps*3A*2F*2Furldefense.com*2Fv3*2F__https*3A*2F*2Fnam04.safelinks.protection.outlook.com*2F*3Furl*3Dhttps*3A*2F*2Furldefense.com*2Fv3*2F__https*3A*2F*2Fnam04.safelinks.protection.outlook.com*2F*3Furl*3Dhttps*3A*2F*2Fwww.cms.gov*2Ffiles*2Fdocument*2FFFCRA-Part-43-FAQs.pdf*26data*3D04*7C01*7Czack.newman*409news.com*7C1f3bc9d7f0994119bbc208d9935acfef*7Cccd8a79b7268413b878971f8b6f4c0df*7C1*7C0*7C637702841436707019*7CUnknown*7CTWFpbGZsb3d8eyJWIjoiMC4wLjAwMDAiLCJQIjoiV2luMzIiLCJBTiI6Ik1haWwiLCJXVCI6Mn0*3D*7C3000*26sdata*3Dm1WdqfQQdTEvunfoAcpARMzHzipA9gUgWT30znvB*2Bas*3D*26reserved*3D0__*3BJSUlJSUlJSUlJSUlJSUlJSUlJSU!!PUG2raq7KiCZwBk!NZeoNzoY3R9S27wOJj8SGx-zldXK0WQ28votx1RVvdyhYSVsksjQ-GD4qmbXl-1JEmFB*24*26data*3D04*7C01*7Czack.newman*409news.com*7Cf79e3efe29174b4eebd608d994e638d1*7Cccd8a79b7268413b878971f8b6f4c0df*7C1*7C0*7C637704539252474986*7CUnknown*7CTWFpbGZsb3d8eyJWIjoiMC4wLjAwMDAiLCJQIjoiV2luMzIiLCJBTiI6Ik1haWwiLCJXVCI6Mn0*3D*7C3000*26sdata*3DBdw*2F*2FNLXBaCCyRhwjl9G311D1dfhi*2BMd1pf2MXdqGe4*3D*26reserved*3D0__*3BJSUlJSUlJSUlJSUqKioqKiolJSoqKioqKioqKioqKiUlKiolJSUlJSUlJSUlJSUlJSUlJSUlJQ!!PUG2raq7KiCZwBk!OCX4UGB-mhhFJ33UpDVyZiG2P06VC-x9TEMich_pNnREX34cFY6GgDiq1VwQW8MBwyNE*24%26data%3D04*7C01*7Czack.newman*409news.com*7Ce27ac552126e42b374c808d995016112*7Cccd8a79b7268413b878971f8b6f4c0df*7C1*7C0*7C637704655879577611*7CUnknown*7CTWFpbGZsb3d8eyJWIjoiMC4wLjAwMDAiLCJQIjoiV2luMzIiLCJBTiI6Ik1haWwiLCJXVCI6Mn0*3D*7C3000%26sdata%3DK1qbFCTYo7DYOO3ixERRmw*2Bp6ltXEf*2FoUJtjYAatWmE*3D%26reserved%3D0__%3BJSUlJSUlJSUlJSUqKioqKioqKioqKioqKioqKioqKioqKioqKioqKioqKioqKioqKiolJSoqKioqKioqKioqKiUlKioqKiUlJSUlJSUlJSUlJSUlJSUlJSU!!PUG2raq7KiCZwBk!PvoK3pXrVKM3vRlbSAAkAnjbtvVfIW9sBPvlrni-tLX6PlBcEDx1c0dfAM4QyS0kLjP0%24&amp;data=04%7C01%7Czack.newman%409news.com%7Cebc46ce963a74ef1f78008d995a13b87%7Cccd8a79b7268413b878971f8b6f4c0df%7C1%7C0%7C637705342524497422%7CUnknown%7CTWFpbGZsb3d8eyJWIjoiMC4wLjAwMDAiLCJQIjoiV2luMzIiLCJBTiI6" xr:uid="{0B09EF05-68C3-43B7-BC52-417D423393E6}"/>
    <hyperlink ref="A111" r:id="rId13" display="mailto:zack.newman@9news.com" xr:uid="{83B46887-EECD-45EB-8633-51DB4404E5EF}"/>
    <hyperlink ref="A120" r:id="rId14" display="mailto:media_info@state.co.us" xr:uid="{06EB3986-3D34-4FA2-B46D-D79F0F797AFA}"/>
    <hyperlink ref="A126" r:id="rId15" display="mailto:zack.newman@9news.com" xr:uid="{202423B9-7E11-402E-A5A5-639FFE1AB9FE}"/>
    <hyperlink ref="A136" r:id="rId16" display="mailto:media_info@state.co.us" xr:uid="{DD8AA7C3-732B-40FC-BAD4-531AE68AC2B8}"/>
    <hyperlink ref="A138" r:id="rId17" display="https://nam04.safelinks.protection.outlook.com/?url=https%3A%2F%2Furldefense.com%2Fv3%2F__https%3A%2F%2Fnam04.safelinks.protection.outlook.com%2F%3Furl%3Dhttps*3A*2F*2Furldefense.com*2Fv3*2F__https*3A*2F*2Fnam04.safelinks.protection.outlook.com*2F*3Furl*3Dhttps*3A*2F*2Furldefense.com*2Fv3*2F__https*3A*2F*2Fnam04.safelinks.protection.outlook.com*2F*3Furl*3Dhttps*3A*2F*2Furldefense.com*2Fv3*2F__https*3A*2F*2Fnam04.safelinks.protection.outlook.com*2F*3Furl*3Dhttps*3A*2F*2Furldefense.com*2Fv3*2F__https*3A*2F*2Fnam04.safelinks.protection.outlook.com*2F*3Furl*3Dhttps*3A*2F*2Fdhr.colorado.gov*2Fcovid-19-vaccination-reporting*26data*3D04*7C01*7Czack.newman*409news.com*7C5360a61b812c4b1f072c08d992a688b6*7Cccd8a79b7268413b878971f8b6f4c0df*7C1*7C0*7C637702066223850161*7CUnknown*7CTWFpbGZsb3d8eyJWIjoiMC4wLjAwMDAiLCJQIjoiV2luMzIiLCJBTiI6Ik1haWwiLCJXVCI6Mn0*3D*7C1000*26sdata*3DUgC1eM9iOHOaoLuwt1wkn1fZHUwVhpwmik2siQZwPvw*3D*26reserved*3D0__*3BJSUlJSUlJSUlJSUlJSUlJSU!!PUG2raq7KiCZwBk!KvDFDXhcWkYOqJTpq7O63NplBRAOzqrv9nbfTrqGbSvg6jejb8SQt9KSgHSL1v-RNd_8*24*26data*3D04*7C01*7Czack.newman*409news.com*7Cb1193e6b5a81404d140908d9931894cd*7Cccd8a79b7268413b878971f8b6f4c0df*7C1*7C0*7C637702556052647191*7CUnknown*7CTWFpbGZsb3d8eyJWIjoiMC4wLjAwMDAiLCJQIjoiV2luMzIiLCJBTiI6Ik1haWwiLCJXVCI6Mn0*3D*7C1000*26sdata*3D1GR8NtOdE*2FK2k3ytmlB6Cr7vNiha3dMhywB5mrejn*2Bs*3D*26reserved*3D0__*3BJSUlJSUlJSUlJSUqKioqJSUqKioqKioqKioqKiolJSolJSUlJSUlJSUlJSUlJSUlJSUl!!PUG2raq7KiCZwBk!LAVtKXIdDmiMoJ9-VqifJjEpuK6WlQ7LLKuplGKANkVvnF6DOhq_qV1umziaw6bbNnEF*24*26data*3D04*7C01*7Czack.newman*409news.com*7C1f3bc9d7f0994119bbc208d9935acfef*7Cccd8a79b7268413b878971f8b6f4c0df*7C1*7C0*7C637702841436707019*7CUnknown*7CTWFpbGZsb3d8eyJWIjoiMC4wLjAwMDAiLCJQIjoiV2luMzIiLCJBTiI6Ik1haWwiLCJXVCI6Mn0*3D*7C3000*26sdata*3Dz7rpJvBY07wAy97C9*2FFbaNYf8pKHYDHByIBryxsyGi8*3D*26reserved*3D0__*3BJSUlJSUlJSUlJSUqKioqKioqKioqKioqKioqKioqKioqKioqKioqKioqKioqKiolJSoqKioqKioqKioqKiUlKioqJSUlJSUlJSUlJSUlJSUlJSUl!!PUG2raq7KiCZwBk!NZeoNzoY3R9S27wOJj8SGx-zldXK0WQ28votx1RVvdyhYSVsksjQ-GD4qmbXl-4SpqjS*24*26data*3D04*7C01*7Czack.newman*" xr:uid="{DA2E0F05-3442-40D5-83DA-A341DF4AE607}"/>
    <hyperlink ref="A142" r:id="rId18" display="https://nam04.safelinks.protection.outlook.com/?url=https%3A%2F%2Furldefense.com%2Fv3%2F__https%3A%2F%2Fnam04.safelinks.protection.outlook.com%2F%3Furl%3Dhttps*3A*2F*2Furldefense.com*2Fv3*2F__https*3A*2F*2Fnam04.safelinks.protection.outlook.com*2F*3Furl*3Dhttps*3A*2F*2Furldefense.com*2Fv3*2F__https*3A*2F*2Fnam04.safelinks.protection.outlook.com*2F*3Furl*3Dhttps*3A*2F*2Furldefense.com*2Fv3*2F__https*3A*2F*2Fnam04.safelinks.protection.outlook.com*2F*3Furl*3Dhttps*3A*2F*2Furldefense.com*2Fv3*2F__https*3A*2F*2Fnam04.safelinks.protection.outlook.com*2F*3Furl*3Dhttps*3A*2F*2Fcovid19.colorado.gov*2Ftesting*26data*3D04*7C01*7Czack.newman*409news.com*7C5360a61b812c4b1f072c08d992a688b6*7Cccd8a79b7268413b878971f8b6f4c0df*7C1*7C0*7C637702066223860156*7CUnknown*7CTWFpbGZsb3d8eyJWIjoiMC4wLjAwMDAiLCJQIjoiV2luMzIiLCJBTiI6Ik1haWwiLCJXVCI6Mn0*3D*7C1000*26sdata*3DApbdYf*2B0LojEUMXGYSiSDIHbaoc3WIJXlQVjXABZj4s*3D*26reserved*3D0__*3BJSUlJSUlJSUlJSUlJSUlJSUl!!PUG2raq7KiCZwBk!KvDFDXhcWkYOqJTpq7O63NplBRAOzqrv9nbfTrqGbSvg6jejb8SQt9KSgHSL1pvlOwTI*24*26data*3D04*7C01*7Czack.newman*409news.com*7Cb1193e6b5a81404d140908d9931894cd*7Cccd8a79b7268413b878971f8b6f4c0df*7C1*7C0*7C637702556052657188*7CUnknown*7CTWFpbGZsb3d8eyJWIjoiMC4wLjAwMDAiLCJQIjoiV2luMzIiLCJBTiI6Ik1haWwiLCJXVCI6Mn0*3D*7C1000*26sdata*3DZtUGdFvxmgu1wH62EULoxQdZ1rUvXiZnWrOcDphPhvU*3D*26reserved*3D0__*3BJSUlJSUlJSUlJSUqKioqJSUqKioqKioqKioqKiolJSoqJSUlJSUlJSUlJSUlJSUlJSU!!PUG2raq7KiCZwBk!LAVtKXIdDmiMoJ9-VqifJjEpuK6WlQ7LLKuplGKANkVvnF6DOhq_qV1umziaw7b1aIy6*24*26data*3D04*7C01*7Czack.newman*409news.com*7C1f3bc9d7f0994119bbc208d9935acfef*7Cccd8a79b7268413b878971f8b6f4c0df*7C1*7C0*7C637702841436717015*7CUnknown*7CTWFpbGZsb3d8eyJWIjoiMC4wLjAwMDAiLCJQIjoiV2luMzIiLCJBTiI6Ik1haWwiLCJXVCI6Mn0*3D*7C3000*26sdata*3DiTkeqch9cBFrf*2BW2n*2BsPvugVrfblTdzDId*2F*2FwOABzAs*3D*26reserved*3D0__*3BJSUlJSUlJSUlJSUqKioqKioqKioqKioqKioqKioqKioqKioqKioqKioqKioqKioqJSUqKioqKioqKioqKiolJSolJSUlJSUlJSUlJSUlJSUlJSUlJSU!!PUG2raq7KiCZwBk!NZeoNzoY3R9S27wOJj8SGx-zldXK0WQ28votx1RVvdyhYSVsksjQ-GD4qmbXl00rqUtl*24*26data*3D04*7C01*7Czack.newman*409news.com*" xr:uid="{15A71AFA-72E0-4C35-B17C-B424ADD55DB0}"/>
    <hyperlink ref="A149" r:id="rId19" display="mailto:zack.newman@9news.com" xr:uid="{A499DA57-70E8-45FA-9DEF-171A49CDCB6C}"/>
    <hyperlink ref="A159" r:id="rId20" display="mailto:media_info@state.co.us" xr:uid="{12BE0996-8D99-40C3-818D-6A476684D8F7}"/>
    <hyperlink ref="A171" r:id="rId21" display="mailto:media_info@state.co.us" xr:uid="{AB4C1B2C-E877-4066-BC14-980B233CAC4C}"/>
    <hyperlink ref="A173" r:id="rId22" display="mailto:zack.newman@9news.com" xr:uid="{8763B66D-B331-48B4-86CC-9F3ED3F732BC}"/>
    <hyperlink ref="A179" r:id="rId23" display="https://nam04.safelinks.protection.outlook.com/?url=https%3A%2F%2Furldefense.com%2Fv3%2F__https%3A%2F%2Fnam04.safelinks.protection.outlook.com%2F%3Furl%3Dhttps*3A*2F*2Furldefense.com*2Fv3*2F__https*3A*2F*2Fnam04.safelinks.protection.outlook.com*2F*3Furl*3Dhttps*3A*2F*2Furldefense.com*2Fv3*2F__https*3A*2F*2Fnam04.safelinks.protection.outlook.com*2F*3Furl*3Dhttps*3A*2F*2Furldefense.com*2Fv3*2F__https*3A*2F*2Fnam04.safelinks.protection.outlook.com*2F*3Furl*3Dhttps*3A*2F*2Furldefense.com*2Fv3*2F__https*3A*2F*2Fnam04.safelinks.protection.outlook.com*2F*3Furl*3Dhttps*3A*2F*2Furldefense.com*2Fv3*2F__https*3A*2F*2Fnam04.safelinks.protection.outlook.com*2F*3Furl*3Dhttps*3A*2F*2Fdhr.colorado.gov*2Fcovid-19-personnel-and-procurement-information*26data*3D04*7C01*7Czack.newman*409news.com*7C5f39f46109b746e412e208d98f6a1fb0*7Cccd8a79b7268413b878971f8b6f4c0df*7C1*7C0*7C637698508234346578*7CUnknown*7CTWFpbGZsb3d8eyJWIjoiMC4wLjAwMDAiLCJQIjoiV2luMzIiLCJBTiI6Ik1haWwiLCJXVCI6Mn0*3D*7C1000*26sdata*3Db5iEWShanvSV71SbJMJnJMLdws*2BOk1*2BqR9ZVdPQ*2FYyc*3D*26reserved*3D0__*3BJSUlJSUlJSUlJSUlJSUlJSUlJSU!!PUG2raq7KiCZwBk!MKNAQFyDYeDIL4fCa1NIT6T4NTGb0uNwexEbK9-PylIElgcYJDmLsy65cNcfyd0juRpS*24*26data*3D04*7C01*7Czack.newman*409news.com*7C5360a61b812c4b1f072c08d992a688b6*7Cccd8a79b7268413b878971f8b6f4c0df*7C1*7C0*7C637702066223860156*7CUnknown*7CTWFpbGZsb3d8eyJWIjoiMC4wLjAwMDAiLCJQIjoiV2luMzIiLCJBTiI6Ik1haWwiLCJXVCI6Mn0*3D*7C1000*26sdata*3Dz4hgg5*2FcT5VlR3MXqCoue8xtjiSh7E0DSqDzM0PrFss*3D*26reserved*3D0__*3BJSUlJSUlJSUlJSUqKioqJSUqKioqKioqKioqKiolJSoqKiolJSUlJSUlJSUlJSUlJSUlJSU!!PUG2raq7KiCZwBk!KvDFDXhcWkYOqJTpq7O63NplBRAOzqrv9nbfTrqGbSvg6jejb8SQt9KSgHSL1taNUarb*24*26data*3D04*7C01*7Czack.newman*409news.com*7Cb1193e6b5a81404d140908d9931894cd*7Cccd8a79b7268413b878971f8b6f4c0df*7C1*7C0*7C637702556052657188*7CUnknown*7CTWFpbGZsb3d8eyJWIjoiMC4wLjAwMDAiLCJQIjoiV2luMzIiLCJBTiI6Ik1haWwiLCJXVCI6Mn0*3D*7C1000*26sdata*3D*2BIGJ7PZcZbl7ZOjIwp6vG6msFrzbcas5VAwCd150MNE*3D*26reserved*3D0__*3BJSUlJSUlJSUlJSUqKioqKioqKioqKioqKioqKioqKioqKioqKioqKioqKioqKioqKiolJSoqKioqKioqKioqKiUlKiolJSUlJSUlJSUl" xr:uid="{F282FA5E-883C-4FCF-BA0E-AD098303D84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32C14-E3C6-45DB-BAF6-F52D904EE2F5}">
  <dimension ref="A1:AB10"/>
  <sheetViews>
    <sheetView workbookViewId="0">
      <pane ySplit="1" topLeftCell="A2" activePane="bottomLeft" state="frozen"/>
      <selection pane="bottomLeft" activeCell="A8" sqref="A8:W10"/>
    </sheetView>
  </sheetViews>
  <sheetFormatPr defaultRowHeight="14" x14ac:dyDescent="0.3"/>
  <cols>
    <col min="1" max="1" width="32.3984375" style="45" customWidth="1"/>
  </cols>
  <sheetData>
    <row r="1" spans="1:28" s="33" customFormat="1" ht="170.5" customHeight="1" x14ac:dyDescent="0.3">
      <c r="A1" s="42"/>
      <c r="B1" s="26" t="s">
        <v>38</v>
      </c>
      <c r="C1" s="27" t="s">
        <v>39</v>
      </c>
      <c r="D1" s="27" t="s">
        <v>40</v>
      </c>
      <c r="E1" s="27" t="s">
        <v>41</v>
      </c>
      <c r="F1" s="27" t="s">
        <v>42</v>
      </c>
      <c r="G1" s="27" t="s">
        <v>43</v>
      </c>
      <c r="H1" s="27" t="s">
        <v>44</v>
      </c>
      <c r="I1" s="27" t="s">
        <v>45</v>
      </c>
      <c r="J1" s="27" t="s">
        <v>46</v>
      </c>
      <c r="K1" s="27" t="s">
        <v>47</v>
      </c>
      <c r="L1" s="27" t="s">
        <v>48</v>
      </c>
      <c r="M1" s="27" t="s">
        <v>49</v>
      </c>
      <c r="N1" s="27" t="s">
        <v>50</v>
      </c>
      <c r="O1" s="27" t="s">
        <v>51</v>
      </c>
      <c r="P1" s="27" t="s">
        <v>52</v>
      </c>
      <c r="Q1" s="27" t="s">
        <v>53</v>
      </c>
      <c r="R1" s="27" t="s">
        <v>54</v>
      </c>
      <c r="S1" s="27" t="s">
        <v>55</v>
      </c>
      <c r="T1" s="27" t="s">
        <v>56</v>
      </c>
      <c r="U1" s="27" t="s">
        <v>57</v>
      </c>
      <c r="V1" s="28" t="s">
        <v>58</v>
      </c>
      <c r="W1" s="29" t="s">
        <v>59</v>
      </c>
      <c r="X1" s="30" t="s">
        <v>60</v>
      </c>
      <c r="Y1" s="31" t="s">
        <v>61</v>
      </c>
      <c r="Z1" s="31" t="s">
        <v>62</v>
      </c>
      <c r="AA1" s="31" t="s">
        <v>63</v>
      </c>
      <c r="AB1" s="32" t="s">
        <v>64</v>
      </c>
    </row>
    <row r="2" spans="1:28" ht="46.5" x14ac:dyDescent="0.3">
      <c r="A2" s="43" t="s">
        <v>65</v>
      </c>
      <c r="B2" s="35" t="s">
        <v>66</v>
      </c>
      <c r="C2" s="36">
        <v>0.11</v>
      </c>
      <c r="D2" s="36">
        <v>0.35</v>
      </c>
      <c r="E2" s="36">
        <v>0.19</v>
      </c>
      <c r="F2" s="36">
        <v>0.12</v>
      </c>
      <c r="G2" s="36">
        <v>0.01</v>
      </c>
      <c r="H2" s="36">
        <v>0</v>
      </c>
      <c r="I2" s="36">
        <v>0.03</v>
      </c>
      <c r="J2" s="36">
        <v>0.15</v>
      </c>
      <c r="K2" s="36">
        <v>0.05</v>
      </c>
      <c r="L2" s="36">
        <v>0.02</v>
      </c>
      <c r="M2" s="36">
        <v>0.38</v>
      </c>
      <c r="N2" s="36">
        <v>0.16</v>
      </c>
      <c r="O2" s="36">
        <v>0.11</v>
      </c>
      <c r="P2" s="36">
        <v>0.17</v>
      </c>
      <c r="Q2" s="36">
        <v>0.21</v>
      </c>
      <c r="R2" s="36">
        <v>0.18</v>
      </c>
      <c r="S2" s="36">
        <v>0.28000000000000003</v>
      </c>
      <c r="T2" s="36">
        <v>0.12</v>
      </c>
      <c r="U2" s="36">
        <v>0.11</v>
      </c>
      <c r="V2" s="37">
        <v>0.09</v>
      </c>
      <c r="W2" s="38">
        <v>0.18</v>
      </c>
    </row>
    <row r="3" spans="1:28" ht="46.5" x14ac:dyDescent="0.3">
      <c r="A3" s="44" t="s">
        <v>67</v>
      </c>
      <c r="B3" s="40" t="s">
        <v>66</v>
      </c>
      <c r="C3" s="36">
        <v>0.11</v>
      </c>
      <c r="D3" s="36">
        <v>0.33</v>
      </c>
      <c r="E3" s="36">
        <v>0.17</v>
      </c>
      <c r="F3" s="36">
        <v>0.06</v>
      </c>
      <c r="G3" s="36">
        <v>0.01</v>
      </c>
      <c r="H3" s="36">
        <v>0</v>
      </c>
      <c r="I3" s="36">
        <v>0.03</v>
      </c>
      <c r="J3" s="36">
        <v>0.14000000000000001</v>
      </c>
      <c r="K3" s="36">
        <v>0.05</v>
      </c>
      <c r="L3" s="36">
        <v>0.02</v>
      </c>
      <c r="M3" s="36">
        <v>0.38</v>
      </c>
      <c r="N3" s="36">
        <v>0.18</v>
      </c>
      <c r="O3" s="36">
        <v>0.12</v>
      </c>
      <c r="P3" s="36">
        <v>7.0000000000000007E-2</v>
      </c>
      <c r="Q3" s="36">
        <v>0.22</v>
      </c>
      <c r="R3" s="36">
        <v>0.19</v>
      </c>
      <c r="S3" s="36">
        <v>0.26</v>
      </c>
      <c r="T3" s="36">
        <v>0.28999999999999998</v>
      </c>
      <c r="U3" s="36">
        <v>0.14000000000000001</v>
      </c>
      <c r="V3" s="37">
        <v>0.09</v>
      </c>
      <c r="W3" s="38">
        <v>0.18</v>
      </c>
    </row>
    <row r="4" spans="1:28" ht="15.5" x14ac:dyDescent="0.3">
      <c r="A4" s="44" t="s">
        <v>68</v>
      </c>
      <c r="B4" s="35" t="s">
        <v>69</v>
      </c>
      <c r="C4" s="36">
        <v>0.11</v>
      </c>
      <c r="D4" s="36">
        <v>0.31</v>
      </c>
      <c r="E4" s="36">
        <v>0.17</v>
      </c>
      <c r="F4" s="36">
        <v>0.14000000000000001</v>
      </c>
      <c r="G4" s="36">
        <v>0.01</v>
      </c>
      <c r="H4" s="36">
        <v>0</v>
      </c>
      <c r="I4" s="36">
        <v>0.03</v>
      </c>
      <c r="J4" s="36">
        <v>0.14000000000000001</v>
      </c>
      <c r="K4" s="36">
        <v>0.05</v>
      </c>
      <c r="L4" s="36">
        <v>0.02</v>
      </c>
      <c r="M4" s="36">
        <v>0.35</v>
      </c>
      <c r="N4" s="36">
        <v>0.12</v>
      </c>
      <c r="O4" s="36">
        <v>0.11</v>
      </c>
      <c r="P4" s="36">
        <v>7.0000000000000007E-2</v>
      </c>
      <c r="Q4" s="36">
        <v>0.22</v>
      </c>
      <c r="R4" s="36">
        <v>0.19</v>
      </c>
      <c r="S4" s="36">
        <v>0.28000000000000003</v>
      </c>
      <c r="T4" s="36">
        <v>0.13</v>
      </c>
      <c r="U4" s="36">
        <v>0.14000000000000001</v>
      </c>
      <c r="V4" s="37">
        <v>0.11</v>
      </c>
      <c r="W4" s="38">
        <v>0.16</v>
      </c>
    </row>
    <row r="5" spans="1:28" ht="15.5" x14ac:dyDescent="0.3">
      <c r="A5" s="44" t="s">
        <v>70</v>
      </c>
      <c r="B5" s="35" t="s">
        <v>69</v>
      </c>
      <c r="C5" s="36">
        <v>0.1</v>
      </c>
      <c r="D5" s="36">
        <v>0.31</v>
      </c>
      <c r="E5" s="36">
        <v>0.17</v>
      </c>
      <c r="F5" s="36">
        <v>0.13</v>
      </c>
      <c r="G5" s="36">
        <v>0.01</v>
      </c>
      <c r="H5" s="36">
        <v>0</v>
      </c>
      <c r="I5" s="36">
        <v>0.03</v>
      </c>
      <c r="J5" s="36">
        <v>0.14000000000000001</v>
      </c>
      <c r="K5" s="36">
        <v>0.04</v>
      </c>
      <c r="L5" s="36">
        <v>0.02</v>
      </c>
      <c r="M5" s="36">
        <v>0.35</v>
      </c>
      <c r="N5" s="36">
        <v>0.1</v>
      </c>
      <c r="O5" s="36">
        <v>0.11</v>
      </c>
      <c r="P5" s="36">
        <v>7.0000000000000007E-2</v>
      </c>
      <c r="Q5" s="36">
        <v>0.2</v>
      </c>
      <c r="R5" s="36">
        <v>0.19</v>
      </c>
      <c r="S5" s="36">
        <v>0.28000000000000003</v>
      </c>
      <c r="T5" s="36">
        <v>0.12</v>
      </c>
      <c r="U5" s="36">
        <v>0.14000000000000001</v>
      </c>
      <c r="V5" s="37">
        <v>0.11</v>
      </c>
      <c r="W5" s="38">
        <v>0.16</v>
      </c>
    </row>
    <row r="6" spans="1:28" ht="15.5" x14ac:dyDescent="0.3">
      <c r="A6" s="44" t="s">
        <v>71</v>
      </c>
      <c r="B6" s="35" t="s">
        <v>69</v>
      </c>
      <c r="C6" s="36">
        <v>0.1</v>
      </c>
      <c r="D6" s="36">
        <v>0.28000000000000003</v>
      </c>
      <c r="E6" s="36">
        <v>0.17</v>
      </c>
      <c r="F6" s="36">
        <v>0.13</v>
      </c>
      <c r="G6" s="36">
        <v>0.01</v>
      </c>
      <c r="H6" s="36">
        <v>0</v>
      </c>
      <c r="I6" s="36">
        <v>0.03</v>
      </c>
      <c r="J6" s="36">
        <v>0.14000000000000001</v>
      </c>
      <c r="K6" s="36">
        <v>0.04</v>
      </c>
      <c r="L6" s="36">
        <v>0.02</v>
      </c>
      <c r="M6" s="36">
        <v>0.33</v>
      </c>
      <c r="N6" s="36">
        <v>0.1</v>
      </c>
      <c r="O6" s="36">
        <v>0.11</v>
      </c>
      <c r="P6" s="36">
        <v>7.0000000000000007E-2</v>
      </c>
      <c r="Q6" s="36">
        <v>0.2</v>
      </c>
      <c r="R6" s="36">
        <v>0.19</v>
      </c>
      <c r="S6" s="36">
        <v>0.27</v>
      </c>
      <c r="T6" s="36">
        <v>0.11</v>
      </c>
      <c r="U6" s="36">
        <v>0.14000000000000001</v>
      </c>
      <c r="V6" s="37">
        <v>0.1</v>
      </c>
      <c r="W6" s="38">
        <v>0.16</v>
      </c>
    </row>
    <row r="7" spans="1:28" ht="15.5" x14ac:dyDescent="0.3">
      <c r="A7" s="44" t="s">
        <v>72</v>
      </c>
      <c r="B7" s="35" t="s">
        <v>69</v>
      </c>
      <c r="C7" s="36">
        <v>0.1</v>
      </c>
      <c r="D7" s="36">
        <v>0.28999999999999998</v>
      </c>
      <c r="E7" s="36">
        <v>0.16</v>
      </c>
      <c r="F7" s="36">
        <v>0.13</v>
      </c>
      <c r="G7" s="36">
        <v>0.01</v>
      </c>
      <c r="H7" s="36">
        <v>0</v>
      </c>
      <c r="I7" s="36">
        <v>0.03</v>
      </c>
      <c r="J7" s="36">
        <v>0.13</v>
      </c>
      <c r="K7" s="36">
        <v>0.04</v>
      </c>
      <c r="L7" s="36">
        <v>0.02</v>
      </c>
      <c r="M7" s="36">
        <v>0.33</v>
      </c>
      <c r="N7" s="36">
        <v>0.1</v>
      </c>
      <c r="O7" s="36">
        <v>0.11</v>
      </c>
      <c r="P7" s="36">
        <v>0.06</v>
      </c>
      <c r="Q7" s="36">
        <v>0.2</v>
      </c>
      <c r="R7" s="36">
        <v>0.19</v>
      </c>
      <c r="S7" s="36">
        <v>0.27</v>
      </c>
      <c r="T7" s="36">
        <v>0.11</v>
      </c>
      <c r="U7" s="36">
        <v>0.13</v>
      </c>
      <c r="V7" s="37">
        <v>0.1</v>
      </c>
      <c r="W7" s="41">
        <v>0.16</v>
      </c>
    </row>
    <row r="8" spans="1:28" ht="15.5" x14ac:dyDescent="0.3">
      <c r="A8" s="65" t="s">
        <v>77</v>
      </c>
      <c r="B8" s="35" t="s">
        <v>69</v>
      </c>
      <c r="C8" s="36">
        <v>0.1</v>
      </c>
      <c r="D8" s="36">
        <v>0.28999999999999998</v>
      </c>
      <c r="E8" s="36">
        <v>0.16</v>
      </c>
      <c r="F8" s="36">
        <v>0.13</v>
      </c>
      <c r="G8" s="36">
        <v>0</v>
      </c>
      <c r="H8" s="36">
        <v>0</v>
      </c>
      <c r="I8" s="36">
        <v>0.03</v>
      </c>
      <c r="J8" s="36">
        <v>0.13</v>
      </c>
      <c r="K8" s="36">
        <v>0.04</v>
      </c>
      <c r="L8" s="36">
        <v>0.02</v>
      </c>
      <c r="M8" s="36">
        <v>0.33</v>
      </c>
      <c r="N8" s="36">
        <v>0.1</v>
      </c>
      <c r="O8" s="36">
        <v>0.11</v>
      </c>
      <c r="P8" s="36">
        <v>0.06</v>
      </c>
      <c r="Q8" s="36">
        <v>0.2</v>
      </c>
      <c r="R8" s="36">
        <v>0.19</v>
      </c>
      <c r="S8" s="36">
        <v>0.27</v>
      </c>
      <c r="T8" s="36">
        <v>0.11</v>
      </c>
      <c r="U8" s="36">
        <v>0.13</v>
      </c>
      <c r="V8" s="37">
        <v>0.1</v>
      </c>
      <c r="W8" s="38">
        <v>0.16</v>
      </c>
    </row>
    <row r="9" spans="1:28" ht="15.5" x14ac:dyDescent="0.3">
      <c r="A9" s="65" t="s">
        <v>78</v>
      </c>
      <c r="B9" s="35" t="s">
        <v>69</v>
      </c>
      <c r="C9" s="36">
        <v>0.1</v>
      </c>
      <c r="D9" s="36">
        <v>0.28999999999999998</v>
      </c>
      <c r="E9" s="36">
        <v>0.17</v>
      </c>
      <c r="F9" s="36">
        <v>0.13</v>
      </c>
      <c r="G9" s="36">
        <v>0</v>
      </c>
      <c r="H9" s="36">
        <v>0</v>
      </c>
      <c r="I9" s="36">
        <v>0</v>
      </c>
      <c r="J9" s="36">
        <v>0.13</v>
      </c>
      <c r="K9" s="36">
        <v>0.04</v>
      </c>
      <c r="L9" s="36">
        <v>0.02</v>
      </c>
      <c r="M9" s="36">
        <v>0.33</v>
      </c>
      <c r="N9" s="36">
        <v>0.1</v>
      </c>
      <c r="O9" s="36">
        <v>0.1</v>
      </c>
      <c r="P9" s="36">
        <v>0.05</v>
      </c>
      <c r="Q9" s="36">
        <v>0.2</v>
      </c>
      <c r="R9" s="36">
        <v>0.18</v>
      </c>
      <c r="S9" s="36">
        <v>0.28000000000000003</v>
      </c>
      <c r="T9" s="36">
        <v>0.11</v>
      </c>
      <c r="U9" s="36">
        <v>0.13</v>
      </c>
      <c r="V9" s="37">
        <v>0.1</v>
      </c>
      <c r="W9" s="38">
        <v>0.16</v>
      </c>
    </row>
    <row r="10" spans="1:28" ht="15.5" x14ac:dyDescent="0.3">
      <c r="A10" s="65" t="s">
        <v>79</v>
      </c>
      <c r="B10" s="66" t="s">
        <v>69</v>
      </c>
      <c r="C10" s="67">
        <v>0.1</v>
      </c>
      <c r="D10" s="67">
        <v>0.28999999999999998</v>
      </c>
      <c r="E10" s="67">
        <v>0.18</v>
      </c>
      <c r="F10" s="67">
        <v>0.13</v>
      </c>
      <c r="G10" s="67">
        <v>0</v>
      </c>
      <c r="H10" s="67">
        <v>0</v>
      </c>
      <c r="I10" s="67">
        <v>0</v>
      </c>
      <c r="J10" s="67">
        <v>0.13</v>
      </c>
      <c r="K10" s="67">
        <v>0.04</v>
      </c>
      <c r="L10" s="67">
        <v>0.02</v>
      </c>
      <c r="M10" s="67">
        <v>0.32</v>
      </c>
      <c r="N10" s="67">
        <v>0.1</v>
      </c>
      <c r="O10" s="67">
        <v>0.09</v>
      </c>
      <c r="P10" s="67">
        <v>0.05</v>
      </c>
      <c r="Q10" s="67">
        <v>0.2</v>
      </c>
      <c r="R10" s="67">
        <v>0.18</v>
      </c>
      <c r="S10" s="67">
        <v>0.28000000000000003</v>
      </c>
      <c r="T10" s="67">
        <v>0.11</v>
      </c>
      <c r="U10" s="67">
        <v>0.13</v>
      </c>
      <c r="V10" s="68">
        <v>0.1</v>
      </c>
      <c r="W10" s="41">
        <v>0.16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7AA19-6753-40F2-9104-1B95F67D6C85}">
  <dimension ref="A1:G14"/>
  <sheetViews>
    <sheetView tabSelected="1" workbookViewId="0">
      <selection activeCell="E28" sqref="E28"/>
    </sheetView>
  </sheetViews>
  <sheetFormatPr defaultRowHeight="13" x14ac:dyDescent="0.3"/>
  <cols>
    <col min="1" max="1" width="18.69921875" style="33" customWidth="1"/>
    <col min="2" max="2" width="28" style="33" bestFit="1" customWidth="1"/>
    <col min="3" max="3" width="22.19921875" style="33" customWidth="1"/>
    <col min="4" max="4" width="33.796875" style="33" customWidth="1"/>
    <col min="5" max="5" width="41.3984375" style="33" customWidth="1"/>
    <col min="6" max="6" width="55.8984375" style="33" customWidth="1"/>
    <col min="7" max="7" width="25.796875" style="33" customWidth="1"/>
    <col min="8" max="16384" width="8.796875" style="33"/>
  </cols>
  <sheetData>
    <row r="1" spans="1:7" s="70" customFormat="1" ht="46.5" x14ac:dyDescent="0.3">
      <c r="A1" s="70" t="s">
        <v>80</v>
      </c>
      <c r="B1" s="71" t="s">
        <v>81</v>
      </c>
      <c r="C1" s="72" t="s">
        <v>82</v>
      </c>
      <c r="D1" s="70" t="s">
        <v>83</v>
      </c>
      <c r="E1" s="70" t="s">
        <v>84</v>
      </c>
      <c r="F1" s="70" t="s">
        <v>85</v>
      </c>
      <c r="G1" s="70" t="s">
        <v>86</v>
      </c>
    </row>
    <row r="2" spans="1:7" s="75" customFormat="1" ht="15.5" x14ac:dyDescent="0.3">
      <c r="A2" s="73">
        <v>44477</v>
      </c>
      <c r="B2" s="71">
        <v>28000</v>
      </c>
      <c r="C2" s="70">
        <v>0.18</v>
      </c>
      <c r="D2" s="70">
        <f>C2*B2</f>
        <v>5040</v>
      </c>
      <c r="E2" s="70">
        <f>D2*2</f>
        <v>10080</v>
      </c>
      <c r="F2" s="70">
        <v>100</v>
      </c>
      <c r="G2" s="74">
        <f>F2*E2</f>
        <v>1008000</v>
      </c>
    </row>
    <row r="3" spans="1:7" s="75" customFormat="1" ht="15.5" x14ac:dyDescent="0.3">
      <c r="A3" s="73">
        <v>44484</v>
      </c>
      <c r="B3" s="71">
        <v>28000</v>
      </c>
      <c r="C3" s="70">
        <v>0.18</v>
      </c>
      <c r="D3" s="70">
        <f t="shared" ref="D3:D10" si="0">C3*B3</f>
        <v>5040</v>
      </c>
      <c r="E3" s="70">
        <f t="shared" ref="E3:E10" si="1">D3*2</f>
        <v>10080</v>
      </c>
      <c r="F3" s="70">
        <v>100</v>
      </c>
      <c r="G3" s="74">
        <f t="shared" ref="G3:G10" si="2">F3*E3</f>
        <v>1008000</v>
      </c>
    </row>
    <row r="4" spans="1:7" s="75" customFormat="1" ht="15.5" x14ac:dyDescent="0.3">
      <c r="A4" s="73">
        <v>44491</v>
      </c>
      <c r="B4" s="71">
        <v>28000</v>
      </c>
      <c r="C4" s="70">
        <v>0.16</v>
      </c>
      <c r="D4" s="70">
        <f t="shared" si="0"/>
        <v>4480</v>
      </c>
      <c r="E4" s="70">
        <f t="shared" si="1"/>
        <v>8960</v>
      </c>
      <c r="F4" s="70">
        <v>100</v>
      </c>
      <c r="G4" s="74">
        <f t="shared" si="2"/>
        <v>896000</v>
      </c>
    </row>
    <row r="5" spans="1:7" s="75" customFormat="1" ht="15.5" x14ac:dyDescent="0.3">
      <c r="A5" s="73">
        <v>44498</v>
      </c>
      <c r="B5" s="71">
        <v>28000</v>
      </c>
      <c r="C5" s="70">
        <v>0.16</v>
      </c>
      <c r="D5" s="70">
        <f t="shared" si="0"/>
        <v>4480</v>
      </c>
      <c r="E5" s="70">
        <f t="shared" si="1"/>
        <v>8960</v>
      </c>
      <c r="F5" s="70">
        <v>100</v>
      </c>
      <c r="G5" s="74">
        <f t="shared" si="2"/>
        <v>896000</v>
      </c>
    </row>
    <row r="6" spans="1:7" s="75" customFormat="1" ht="15.5" x14ac:dyDescent="0.3">
      <c r="A6" s="73">
        <v>44505</v>
      </c>
      <c r="B6" s="71">
        <v>28000</v>
      </c>
      <c r="C6" s="70">
        <v>0.16</v>
      </c>
      <c r="D6" s="70">
        <f t="shared" si="0"/>
        <v>4480</v>
      </c>
      <c r="E6" s="70">
        <f t="shared" si="1"/>
        <v>8960</v>
      </c>
      <c r="F6" s="70">
        <v>100</v>
      </c>
      <c r="G6" s="74">
        <f t="shared" si="2"/>
        <v>896000</v>
      </c>
    </row>
    <row r="7" spans="1:7" s="75" customFormat="1" ht="15.5" x14ac:dyDescent="0.3">
      <c r="A7" s="73">
        <v>44512</v>
      </c>
      <c r="B7" s="71">
        <v>28000</v>
      </c>
      <c r="C7" s="70">
        <v>0.16</v>
      </c>
      <c r="D7" s="70">
        <f t="shared" si="0"/>
        <v>4480</v>
      </c>
      <c r="E7" s="70">
        <f t="shared" si="1"/>
        <v>8960</v>
      </c>
      <c r="F7" s="70">
        <v>100</v>
      </c>
      <c r="G7" s="74">
        <f t="shared" si="2"/>
        <v>896000</v>
      </c>
    </row>
    <row r="8" spans="1:7" s="75" customFormat="1" ht="15.5" x14ac:dyDescent="0.3">
      <c r="A8" s="73">
        <v>44519</v>
      </c>
      <c r="B8" s="71">
        <v>28000</v>
      </c>
      <c r="C8" s="70">
        <v>0.16</v>
      </c>
      <c r="D8" s="70">
        <f t="shared" si="0"/>
        <v>4480</v>
      </c>
      <c r="E8" s="70">
        <f t="shared" si="1"/>
        <v>8960</v>
      </c>
      <c r="F8" s="70">
        <v>100</v>
      </c>
      <c r="G8" s="74">
        <f t="shared" si="2"/>
        <v>896000</v>
      </c>
    </row>
    <row r="9" spans="1:7" s="75" customFormat="1" ht="15.5" x14ac:dyDescent="0.3">
      <c r="A9" s="75" t="s">
        <v>89</v>
      </c>
      <c r="B9" s="71">
        <v>28000</v>
      </c>
      <c r="C9" s="70">
        <v>0.16</v>
      </c>
      <c r="D9" s="70">
        <f t="shared" si="0"/>
        <v>4480</v>
      </c>
      <c r="E9" s="70">
        <f t="shared" si="1"/>
        <v>8960</v>
      </c>
      <c r="F9" s="70">
        <v>100</v>
      </c>
      <c r="G9" s="74">
        <f t="shared" si="2"/>
        <v>896000</v>
      </c>
    </row>
    <row r="10" spans="1:7" s="75" customFormat="1" ht="15.5" x14ac:dyDescent="0.3">
      <c r="A10" s="78">
        <v>44533</v>
      </c>
      <c r="B10" s="71">
        <v>28000</v>
      </c>
      <c r="C10" s="70">
        <v>0.16</v>
      </c>
      <c r="D10" s="70">
        <f t="shared" si="0"/>
        <v>4480</v>
      </c>
      <c r="E10" s="70">
        <f t="shared" si="1"/>
        <v>8960</v>
      </c>
      <c r="F10" s="70">
        <v>100</v>
      </c>
      <c r="G10" s="74">
        <f t="shared" si="2"/>
        <v>896000</v>
      </c>
    </row>
    <row r="11" spans="1:7" s="75" customFormat="1" ht="15.5" x14ac:dyDescent="0.3">
      <c r="C11" s="70"/>
      <c r="G11" s="76"/>
    </row>
    <row r="12" spans="1:7" s="75" customFormat="1" ht="15.5" x14ac:dyDescent="0.3">
      <c r="G12" s="76"/>
    </row>
    <row r="13" spans="1:7" s="75" customFormat="1" ht="15.5" x14ac:dyDescent="0.3">
      <c r="F13" s="75" t="s">
        <v>87</v>
      </c>
      <c r="G13" s="76">
        <f>SUM(G2:G10)</f>
        <v>8288000</v>
      </c>
    </row>
    <row r="14" spans="1:7" ht="15.5" x14ac:dyDescent="0.3">
      <c r="F14" s="75" t="s">
        <v>88</v>
      </c>
      <c r="G14" s="77">
        <f>SUM(E2:E10)</f>
        <v>82880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DDF2F-D04D-423B-BCE7-9EBBF29A07A7}">
  <dimension ref="A1:J28"/>
  <sheetViews>
    <sheetView workbookViewId="0">
      <selection activeCell="F2" sqref="F2"/>
    </sheetView>
  </sheetViews>
  <sheetFormatPr defaultRowHeight="13" x14ac:dyDescent="0.3"/>
  <sheetData>
    <row r="1" spans="1:10" ht="108.5" x14ac:dyDescent="0.35">
      <c r="A1" s="25"/>
      <c r="B1" s="34" t="s">
        <v>65</v>
      </c>
      <c r="C1" s="39" t="s">
        <v>67</v>
      </c>
      <c r="D1" s="39" t="s">
        <v>68</v>
      </c>
      <c r="E1" s="39" t="s">
        <v>70</v>
      </c>
      <c r="F1" s="65" t="s">
        <v>71</v>
      </c>
      <c r="G1" s="65" t="s">
        <v>72</v>
      </c>
      <c r="H1" s="65" t="s">
        <v>77</v>
      </c>
      <c r="I1" s="65" t="s">
        <v>78</v>
      </c>
      <c r="J1" s="65" t="s">
        <v>79</v>
      </c>
    </row>
    <row r="2" spans="1:10" ht="46.5" x14ac:dyDescent="0.3">
      <c r="A2" s="26" t="s">
        <v>38</v>
      </c>
      <c r="B2" s="35" t="s">
        <v>66</v>
      </c>
      <c r="C2" s="40" t="s">
        <v>66</v>
      </c>
      <c r="D2" s="35" t="s">
        <v>69</v>
      </c>
      <c r="E2" s="35" t="s">
        <v>69</v>
      </c>
      <c r="F2" s="35" t="s">
        <v>69</v>
      </c>
      <c r="G2" s="35" t="s">
        <v>69</v>
      </c>
      <c r="H2" s="35" t="s">
        <v>69</v>
      </c>
      <c r="I2" s="35" t="s">
        <v>69</v>
      </c>
      <c r="J2" s="66" t="s">
        <v>69</v>
      </c>
    </row>
    <row r="3" spans="1:10" ht="93" x14ac:dyDescent="0.3">
      <c r="A3" s="27" t="s">
        <v>39</v>
      </c>
      <c r="B3" s="36">
        <v>0.11</v>
      </c>
      <c r="C3" s="36">
        <v>0.11</v>
      </c>
      <c r="D3" s="36">
        <v>0.11</v>
      </c>
      <c r="E3" s="36">
        <v>0.1</v>
      </c>
      <c r="F3" s="36">
        <v>0.1</v>
      </c>
      <c r="G3" s="36">
        <v>0.1</v>
      </c>
      <c r="H3" s="36">
        <v>0.1</v>
      </c>
      <c r="I3" s="36">
        <v>0.1</v>
      </c>
      <c r="J3" s="67">
        <v>0.1</v>
      </c>
    </row>
    <row r="4" spans="1:10" ht="62" x14ac:dyDescent="0.3">
      <c r="A4" s="27" t="s">
        <v>40</v>
      </c>
      <c r="B4" s="36">
        <v>0.35</v>
      </c>
      <c r="C4" s="36">
        <v>0.33</v>
      </c>
      <c r="D4" s="36">
        <v>0.31</v>
      </c>
      <c r="E4" s="36">
        <v>0.31</v>
      </c>
      <c r="F4" s="36">
        <v>0.28000000000000003</v>
      </c>
      <c r="G4" s="36">
        <v>0.28999999999999998</v>
      </c>
      <c r="H4" s="36">
        <v>0.28999999999999998</v>
      </c>
      <c r="I4" s="36">
        <v>0.28999999999999998</v>
      </c>
      <c r="J4" s="67">
        <v>0.28999999999999998</v>
      </c>
    </row>
    <row r="5" spans="1:10" ht="62" x14ac:dyDescent="0.3">
      <c r="A5" s="27" t="s">
        <v>41</v>
      </c>
      <c r="B5" s="36">
        <v>0.19</v>
      </c>
      <c r="C5" s="36">
        <v>0.17</v>
      </c>
      <c r="D5" s="36">
        <v>0.17</v>
      </c>
      <c r="E5" s="36">
        <v>0.17</v>
      </c>
      <c r="F5" s="36">
        <v>0.17</v>
      </c>
      <c r="G5" s="36">
        <v>0.16</v>
      </c>
      <c r="H5" s="36">
        <v>0.16</v>
      </c>
      <c r="I5" s="36">
        <v>0.17</v>
      </c>
      <c r="J5" s="67">
        <v>0.18</v>
      </c>
    </row>
    <row r="6" spans="1:10" ht="62" x14ac:dyDescent="0.3">
      <c r="A6" s="27" t="s">
        <v>42</v>
      </c>
      <c r="B6" s="36">
        <v>0.12</v>
      </c>
      <c r="C6" s="36">
        <v>0.06</v>
      </c>
      <c r="D6" s="36">
        <v>0.14000000000000001</v>
      </c>
      <c r="E6" s="36">
        <v>0.13</v>
      </c>
      <c r="F6" s="36">
        <v>0.13</v>
      </c>
      <c r="G6" s="36">
        <v>0.13</v>
      </c>
      <c r="H6" s="36">
        <v>0.13</v>
      </c>
      <c r="I6" s="36">
        <v>0.13</v>
      </c>
      <c r="J6" s="67">
        <v>0.13</v>
      </c>
    </row>
    <row r="7" spans="1:10" ht="62" x14ac:dyDescent="0.3">
      <c r="A7" s="27" t="s">
        <v>43</v>
      </c>
      <c r="B7" s="36">
        <v>0.01</v>
      </c>
      <c r="C7" s="36">
        <v>0.01</v>
      </c>
      <c r="D7" s="36">
        <v>0.01</v>
      </c>
      <c r="E7" s="36">
        <v>0.01</v>
      </c>
      <c r="F7" s="36">
        <v>0</v>
      </c>
      <c r="G7" s="36">
        <v>0</v>
      </c>
      <c r="H7" s="36">
        <v>0</v>
      </c>
      <c r="I7" s="36">
        <v>0</v>
      </c>
      <c r="J7" s="67">
        <v>0</v>
      </c>
    </row>
    <row r="8" spans="1:10" ht="124" x14ac:dyDescent="0.3">
      <c r="A8" s="27" t="s">
        <v>44</v>
      </c>
      <c r="B8" s="36">
        <v>0</v>
      </c>
      <c r="C8" s="36">
        <v>0</v>
      </c>
      <c r="D8" s="36">
        <v>0</v>
      </c>
      <c r="E8" s="36">
        <v>0</v>
      </c>
      <c r="F8" s="36">
        <v>0</v>
      </c>
      <c r="G8" s="36">
        <v>0</v>
      </c>
      <c r="H8" s="36">
        <v>0</v>
      </c>
      <c r="I8" s="36">
        <v>0</v>
      </c>
      <c r="J8" s="67">
        <v>0</v>
      </c>
    </row>
    <row r="9" spans="1:10" ht="62" x14ac:dyDescent="0.3">
      <c r="A9" s="27" t="s">
        <v>45</v>
      </c>
      <c r="B9" s="36">
        <v>0.03</v>
      </c>
      <c r="C9" s="36">
        <v>0.03</v>
      </c>
      <c r="D9" s="36">
        <v>0.03</v>
      </c>
      <c r="E9" s="36">
        <v>0.03</v>
      </c>
      <c r="F9" s="36">
        <v>0.03</v>
      </c>
      <c r="G9" s="36">
        <v>0.03</v>
      </c>
      <c r="H9" s="36">
        <v>0.03</v>
      </c>
      <c r="I9" s="36">
        <v>0</v>
      </c>
      <c r="J9" s="67">
        <v>0</v>
      </c>
    </row>
    <row r="10" spans="1:10" ht="93" x14ac:dyDescent="0.3">
      <c r="A10" s="27" t="s">
        <v>46</v>
      </c>
      <c r="B10" s="36">
        <v>0.15</v>
      </c>
      <c r="C10" s="36">
        <v>0.14000000000000001</v>
      </c>
      <c r="D10" s="36">
        <v>0.14000000000000001</v>
      </c>
      <c r="E10" s="36">
        <v>0.14000000000000001</v>
      </c>
      <c r="F10" s="36">
        <v>0.14000000000000001</v>
      </c>
      <c r="G10" s="36">
        <v>0.13</v>
      </c>
      <c r="H10" s="36">
        <v>0.13</v>
      </c>
      <c r="I10" s="36">
        <v>0.13</v>
      </c>
      <c r="J10" s="67">
        <v>0.13</v>
      </c>
    </row>
    <row r="11" spans="1:10" ht="108.5" x14ac:dyDescent="0.3">
      <c r="A11" s="27" t="s">
        <v>47</v>
      </c>
      <c r="B11" s="36">
        <v>0.05</v>
      </c>
      <c r="C11" s="36">
        <v>0.05</v>
      </c>
      <c r="D11" s="36">
        <v>0.05</v>
      </c>
      <c r="E11" s="36">
        <v>0.04</v>
      </c>
      <c r="F11" s="36">
        <v>0.04</v>
      </c>
      <c r="G11" s="36">
        <v>0.04</v>
      </c>
      <c r="H11" s="36">
        <v>0.04</v>
      </c>
      <c r="I11" s="36">
        <v>0.04</v>
      </c>
      <c r="J11" s="67">
        <v>0.04</v>
      </c>
    </row>
    <row r="12" spans="1:10" ht="77.5" x14ac:dyDescent="0.3">
      <c r="A12" s="27" t="s">
        <v>48</v>
      </c>
      <c r="B12" s="36">
        <v>0.02</v>
      </c>
      <c r="C12" s="36">
        <v>0.02</v>
      </c>
      <c r="D12" s="36">
        <v>0.02</v>
      </c>
      <c r="E12" s="36">
        <v>0.02</v>
      </c>
      <c r="F12" s="36">
        <v>0.02</v>
      </c>
      <c r="G12" s="36">
        <v>0.02</v>
      </c>
      <c r="H12" s="36">
        <v>0.02</v>
      </c>
      <c r="I12" s="36">
        <v>0.02</v>
      </c>
      <c r="J12" s="67">
        <v>0.02</v>
      </c>
    </row>
    <row r="13" spans="1:10" ht="77.5" x14ac:dyDescent="0.3">
      <c r="A13" s="27" t="s">
        <v>49</v>
      </c>
      <c r="B13" s="36">
        <v>0.38</v>
      </c>
      <c r="C13" s="36">
        <v>0.38</v>
      </c>
      <c r="D13" s="36">
        <v>0.35</v>
      </c>
      <c r="E13" s="36">
        <v>0.35</v>
      </c>
      <c r="F13" s="36">
        <v>0.33</v>
      </c>
      <c r="G13" s="36">
        <v>0.33</v>
      </c>
      <c r="H13" s="36">
        <v>0.33</v>
      </c>
      <c r="I13" s="36">
        <v>0.33</v>
      </c>
      <c r="J13" s="67">
        <v>0.32</v>
      </c>
    </row>
    <row r="14" spans="1:10" ht="77.5" x14ac:dyDescent="0.3">
      <c r="A14" s="27" t="s">
        <v>50</v>
      </c>
      <c r="B14" s="36">
        <v>0.16</v>
      </c>
      <c r="C14" s="36">
        <v>0.18</v>
      </c>
      <c r="D14" s="36">
        <v>0.12</v>
      </c>
      <c r="E14" s="36">
        <v>0.1</v>
      </c>
      <c r="F14" s="36">
        <v>0.1</v>
      </c>
      <c r="G14" s="36">
        <v>0.1</v>
      </c>
      <c r="H14" s="36">
        <v>0.1</v>
      </c>
      <c r="I14" s="36">
        <v>0.1</v>
      </c>
      <c r="J14" s="67">
        <v>0.1</v>
      </c>
    </row>
    <row r="15" spans="1:10" ht="77.5" x14ac:dyDescent="0.3">
      <c r="A15" s="27" t="s">
        <v>51</v>
      </c>
      <c r="B15" s="36">
        <v>0.11</v>
      </c>
      <c r="C15" s="36">
        <v>0.12</v>
      </c>
      <c r="D15" s="36">
        <v>0.11</v>
      </c>
      <c r="E15" s="36">
        <v>0.11</v>
      </c>
      <c r="F15" s="36">
        <v>0.11</v>
      </c>
      <c r="G15" s="36">
        <v>0.11</v>
      </c>
      <c r="H15" s="36">
        <v>0.11</v>
      </c>
      <c r="I15" s="36">
        <v>0.1</v>
      </c>
      <c r="J15" s="67">
        <v>0.09</v>
      </c>
    </row>
    <row r="16" spans="1:10" ht="62" x14ac:dyDescent="0.3">
      <c r="A16" s="27" t="s">
        <v>52</v>
      </c>
      <c r="B16" s="36">
        <v>0.17</v>
      </c>
      <c r="C16" s="36">
        <v>7.0000000000000007E-2</v>
      </c>
      <c r="D16" s="36">
        <v>7.0000000000000007E-2</v>
      </c>
      <c r="E16" s="36">
        <v>7.0000000000000007E-2</v>
      </c>
      <c r="F16" s="36">
        <v>7.0000000000000007E-2</v>
      </c>
      <c r="G16" s="36">
        <v>0.06</v>
      </c>
      <c r="H16" s="36">
        <v>0.06</v>
      </c>
      <c r="I16" s="36">
        <v>0.05</v>
      </c>
      <c r="J16" s="67">
        <v>0.05</v>
      </c>
    </row>
    <row r="17" spans="1:10" ht="108.5" x14ac:dyDescent="0.3">
      <c r="A17" s="27" t="s">
        <v>53</v>
      </c>
      <c r="B17" s="36">
        <v>0.21</v>
      </c>
      <c r="C17" s="36">
        <v>0.22</v>
      </c>
      <c r="D17" s="36">
        <v>0.22</v>
      </c>
      <c r="E17" s="36">
        <v>0.2</v>
      </c>
      <c r="F17" s="36">
        <v>0.2</v>
      </c>
      <c r="G17" s="36">
        <v>0.2</v>
      </c>
      <c r="H17" s="36">
        <v>0.2</v>
      </c>
      <c r="I17" s="36">
        <v>0.2</v>
      </c>
      <c r="J17" s="67">
        <v>0.2</v>
      </c>
    </row>
    <row r="18" spans="1:10" ht="77.5" x14ac:dyDescent="0.3">
      <c r="A18" s="27" t="s">
        <v>54</v>
      </c>
      <c r="B18" s="36">
        <v>0.18</v>
      </c>
      <c r="C18" s="36">
        <v>0.19</v>
      </c>
      <c r="D18" s="36">
        <v>0.19</v>
      </c>
      <c r="E18" s="36">
        <v>0.19</v>
      </c>
      <c r="F18" s="36">
        <v>0.19</v>
      </c>
      <c r="G18" s="36">
        <v>0.19</v>
      </c>
      <c r="H18" s="36">
        <v>0.19</v>
      </c>
      <c r="I18" s="36">
        <v>0.18</v>
      </c>
      <c r="J18" s="67">
        <v>0.18</v>
      </c>
    </row>
    <row r="19" spans="1:10" ht="62" x14ac:dyDescent="0.3">
      <c r="A19" s="27" t="s">
        <v>55</v>
      </c>
      <c r="B19" s="36">
        <v>0.28000000000000003</v>
      </c>
      <c r="C19" s="36">
        <v>0.26</v>
      </c>
      <c r="D19" s="36">
        <v>0.28000000000000003</v>
      </c>
      <c r="E19" s="36">
        <v>0.28000000000000003</v>
      </c>
      <c r="F19" s="36">
        <v>0.27</v>
      </c>
      <c r="G19" s="36">
        <v>0.27</v>
      </c>
      <c r="H19" s="36">
        <v>0.27</v>
      </c>
      <c r="I19" s="36">
        <v>0.28000000000000003</v>
      </c>
      <c r="J19" s="67">
        <v>0.28000000000000003</v>
      </c>
    </row>
    <row r="20" spans="1:10" ht="93" x14ac:dyDescent="0.3">
      <c r="A20" s="27" t="s">
        <v>56</v>
      </c>
      <c r="B20" s="36">
        <v>0.12</v>
      </c>
      <c r="C20" s="36">
        <v>0.28999999999999998</v>
      </c>
      <c r="D20" s="36">
        <v>0.13</v>
      </c>
      <c r="E20" s="36">
        <v>0.12</v>
      </c>
      <c r="F20" s="36">
        <v>0.11</v>
      </c>
      <c r="G20" s="36">
        <v>0.11</v>
      </c>
      <c r="H20" s="36">
        <v>0.11</v>
      </c>
      <c r="I20" s="36">
        <v>0.11</v>
      </c>
      <c r="J20" s="67">
        <v>0.11</v>
      </c>
    </row>
    <row r="21" spans="1:10" ht="62" x14ac:dyDescent="0.3">
      <c r="A21" s="27" t="s">
        <v>57</v>
      </c>
      <c r="B21" s="36">
        <v>0.11</v>
      </c>
      <c r="C21" s="36">
        <v>0.14000000000000001</v>
      </c>
      <c r="D21" s="36">
        <v>0.14000000000000001</v>
      </c>
      <c r="E21" s="36">
        <v>0.14000000000000001</v>
      </c>
      <c r="F21" s="36">
        <v>0.14000000000000001</v>
      </c>
      <c r="G21" s="36">
        <v>0.13</v>
      </c>
      <c r="H21" s="36">
        <v>0.13</v>
      </c>
      <c r="I21" s="36">
        <v>0.13</v>
      </c>
      <c r="J21" s="67">
        <v>0.13</v>
      </c>
    </row>
    <row r="22" spans="1:10" ht="124" x14ac:dyDescent="0.3">
      <c r="A22" s="28" t="s">
        <v>58</v>
      </c>
      <c r="B22" s="37">
        <v>0.09</v>
      </c>
      <c r="C22" s="37">
        <v>0.09</v>
      </c>
      <c r="D22" s="37">
        <v>0.11</v>
      </c>
      <c r="E22" s="37">
        <v>0.11</v>
      </c>
      <c r="F22" s="37">
        <v>0.1</v>
      </c>
      <c r="G22" s="37">
        <v>0.1</v>
      </c>
      <c r="H22" s="37">
        <v>0.1</v>
      </c>
      <c r="I22" s="37">
        <v>0.1</v>
      </c>
      <c r="J22" s="68">
        <v>0.1</v>
      </c>
    </row>
    <row r="23" spans="1:10" ht="15.5" x14ac:dyDescent="0.3">
      <c r="A23" s="29" t="s">
        <v>59</v>
      </c>
      <c r="B23" s="38">
        <v>0.18</v>
      </c>
      <c r="C23" s="38">
        <v>0.18</v>
      </c>
      <c r="D23" s="38">
        <v>0.16</v>
      </c>
      <c r="E23" s="38">
        <v>0.16</v>
      </c>
      <c r="F23" s="38">
        <v>0.16</v>
      </c>
      <c r="G23" s="38">
        <v>0.16</v>
      </c>
      <c r="H23" s="38">
        <v>0.16</v>
      </c>
      <c r="I23" s="38">
        <v>0.16</v>
      </c>
      <c r="J23" s="41">
        <v>0.16</v>
      </c>
    </row>
    <row r="24" spans="1:10" ht="263.5" x14ac:dyDescent="0.3">
      <c r="A24" s="30" t="s">
        <v>60</v>
      </c>
      <c r="B24" s="30"/>
      <c r="C24" s="30"/>
      <c r="D24" s="30"/>
      <c r="E24" s="30"/>
      <c r="F24" s="30"/>
      <c r="G24" s="30"/>
      <c r="H24" s="30"/>
      <c r="I24" s="30"/>
      <c r="J24" s="30"/>
    </row>
    <row r="25" spans="1:10" ht="248" x14ac:dyDescent="0.3">
      <c r="A25" s="31" t="s">
        <v>61</v>
      </c>
      <c r="B25" s="31"/>
      <c r="C25" s="31"/>
      <c r="D25" s="31"/>
      <c r="E25" s="31"/>
      <c r="F25" s="31"/>
      <c r="G25" s="31"/>
      <c r="H25" s="31"/>
      <c r="I25" s="31"/>
      <c r="J25" s="31"/>
    </row>
    <row r="26" spans="1:10" ht="155" x14ac:dyDescent="0.35">
      <c r="A26" s="31" t="s">
        <v>62</v>
      </c>
      <c r="B26" s="69"/>
      <c r="C26" s="69"/>
      <c r="D26" s="69"/>
      <c r="E26" s="69"/>
      <c r="F26" s="69"/>
      <c r="G26" s="69"/>
      <c r="H26" s="69"/>
      <c r="I26" s="69"/>
      <c r="J26" s="69"/>
    </row>
    <row r="27" spans="1:10" ht="170.5" x14ac:dyDescent="0.35">
      <c r="A27" s="31" t="s">
        <v>63</v>
      </c>
      <c r="B27" s="69"/>
      <c r="C27" s="69"/>
      <c r="D27" s="69"/>
      <c r="E27" s="69"/>
      <c r="F27" s="69"/>
      <c r="G27" s="69"/>
      <c r="H27" s="69"/>
      <c r="I27" s="69"/>
      <c r="J27" s="69"/>
    </row>
    <row r="28" spans="1:10" ht="62" x14ac:dyDescent="0.35">
      <c r="A28" s="32" t="s">
        <v>64</v>
      </c>
      <c r="B28" s="69"/>
      <c r="C28" s="69"/>
      <c r="D28" s="69"/>
      <c r="E28" s="69"/>
      <c r="F28" s="69"/>
      <c r="G28" s="69"/>
      <c r="H28" s="69"/>
      <c r="I28" s="69"/>
      <c r="J28" s="6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5FDAD-F49B-4A72-8216-F897EDE7EB83}">
  <dimension ref="A1:M28"/>
  <sheetViews>
    <sheetView topLeftCell="A10" workbookViewId="0">
      <selection activeCell="A27" sqref="A27"/>
    </sheetView>
  </sheetViews>
  <sheetFormatPr defaultRowHeight="13" x14ac:dyDescent="0.3"/>
  <sheetData>
    <row r="1" spans="1:13" x14ac:dyDescent="0.3">
      <c r="A1" s="46"/>
      <c r="B1" s="97" t="s">
        <v>0</v>
      </c>
      <c r="C1" s="98"/>
      <c r="D1" s="99" t="s">
        <v>73</v>
      </c>
      <c r="E1" s="100"/>
      <c r="F1" s="99" t="s">
        <v>74</v>
      </c>
      <c r="G1" s="100"/>
      <c r="H1" s="99" t="s">
        <v>75</v>
      </c>
      <c r="I1" s="100"/>
      <c r="J1" s="99" t="s">
        <v>1</v>
      </c>
      <c r="K1" s="100"/>
      <c r="L1" s="99" t="s">
        <v>2</v>
      </c>
      <c r="M1" s="100"/>
    </row>
    <row r="2" spans="1:13" x14ac:dyDescent="0.3">
      <c r="A2" s="47" t="s">
        <v>6</v>
      </c>
      <c r="B2" s="48" t="s">
        <v>7</v>
      </c>
      <c r="C2" s="49" t="s">
        <v>8</v>
      </c>
      <c r="D2" s="48" t="s">
        <v>7</v>
      </c>
      <c r="E2" s="50" t="s">
        <v>8</v>
      </c>
      <c r="F2" s="48" t="s">
        <v>7</v>
      </c>
      <c r="G2" s="49" t="s">
        <v>9</v>
      </c>
      <c r="H2" s="48" t="s">
        <v>7</v>
      </c>
      <c r="I2" s="49" t="s">
        <v>9</v>
      </c>
      <c r="J2" s="48" t="s">
        <v>7</v>
      </c>
      <c r="K2" s="49" t="s">
        <v>9</v>
      </c>
      <c r="L2" s="48" t="s">
        <v>7</v>
      </c>
      <c r="M2" s="49" t="s">
        <v>9</v>
      </c>
    </row>
    <row r="3" spans="1:13" ht="32" x14ac:dyDescent="0.3">
      <c r="A3" s="51" t="s">
        <v>12</v>
      </c>
      <c r="B3" s="52">
        <v>0.89</v>
      </c>
      <c r="C3" s="53">
        <v>0.11</v>
      </c>
      <c r="D3" s="52">
        <v>0.89</v>
      </c>
      <c r="E3" s="53">
        <v>0.11</v>
      </c>
      <c r="F3" s="52">
        <v>0.89</v>
      </c>
      <c r="G3" s="53">
        <v>0.11</v>
      </c>
      <c r="H3" s="52">
        <v>0.9</v>
      </c>
      <c r="I3" s="53">
        <v>0.1</v>
      </c>
      <c r="J3" s="52">
        <v>0.9</v>
      </c>
      <c r="K3" s="53">
        <v>0.1</v>
      </c>
      <c r="L3" s="52">
        <v>0.9</v>
      </c>
      <c r="M3" s="53">
        <v>0.1</v>
      </c>
    </row>
    <row r="4" spans="1:13" ht="16" x14ac:dyDescent="0.3">
      <c r="A4" s="51" t="s">
        <v>13</v>
      </c>
      <c r="B4" s="52">
        <v>0.65</v>
      </c>
      <c r="C4" s="53">
        <v>0.35</v>
      </c>
      <c r="D4" s="52">
        <v>0.67</v>
      </c>
      <c r="E4" s="53">
        <v>0.33</v>
      </c>
      <c r="F4" s="52">
        <v>0.69</v>
      </c>
      <c r="G4" s="53">
        <v>0.31</v>
      </c>
      <c r="H4" s="52">
        <v>0.69</v>
      </c>
      <c r="I4" s="53">
        <v>0.31</v>
      </c>
      <c r="J4" s="52">
        <v>0.72</v>
      </c>
      <c r="K4" s="53">
        <v>0.28000000000000003</v>
      </c>
      <c r="L4" s="52">
        <v>0.71</v>
      </c>
      <c r="M4" s="53">
        <v>0.28999999999999998</v>
      </c>
    </row>
    <row r="5" spans="1:13" ht="16" x14ac:dyDescent="0.3">
      <c r="A5" s="51" t="s">
        <v>14</v>
      </c>
      <c r="B5" s="52">
        <v>0.81</v>
      </c>
      <c r="C5" s="53">
        <v>0.19</v>
      </c>
      <c r="D5" s="52">
        <v>0.83</v>
      </c>
      <c r="E5" s="53">
        <v>0.17</v>
      </c>
      <c r="F5" s="52">
        <v>0.83</v>
      </c>
      <c r="G5" s="53">
        <v>0.17</v>
      </c>
      <c r="H5" s="52">
        <v>0.83</v>
      </c>
      <c r="I5" s="53">
        <v>0.17</v>
      </c>
      <c r="J5" s="52">
        <v>0.83</v>
      </c>
      <c r="K5" s="53">
        <v>0.17</v>
      </c>
      <c r="L5" s="52">
        <v>0.84</v>
      </c>
      <c r="M5" s="53">
        <v>0.16</v>
      </c>
    </row>
    <row r="6" spans="1:13" ht="16" x14ac:dyDescent="0.3">
      <c r="A6" s="51" t="s">
        <v>15</v>
      </c>
      <c r="B6" s="52">
        <v>0.88</v>
      </c>
      <c r="C6" s="53">
        <v>0.12</v>
      </c>
      <c r="D6" s="52">
        <v>0.94</v>
      </c>
      <c r="E6" s="53">
        <v>0.06</v>
      </c>
      <c r="F6" s="52">
        <v>0.86</v>
      </c>
      <c r="G6" s="53">
        <v>0.14000000000000001</v>
      </c>
      <c r="H6" s="52">
        <v>0.87</v>
      </c>
      <c r="I6" s="53">
        <v>0.13</v>
      </c>
      <c r="J6" s="52">
        <v>0.87</v>
      </c>
      <c r="K6" s="53">
        <v>0.13</v>
      </c>
      <c r="L6" s="52">
        <v>0.87</v>
      </c>
      <c r="M6" s="53">
        <v>0.13</v>
      </c>
    </row>
    <row r="7" spans="1:13" ht="16" x14ac:dyDescent="0.3">
      <c r="A7" s="51" t="s">
        <v>16</v>
      </c>
      <c r="B7" s="52">
        <v>0.99</v>
      </c>
      <c r="C7" s="53">
        <v>0.01</v>
      </c>
      <c r="D7" s="52">
        <v>0.99</v>
      </c>
      <c r="E7" s="53">
        <v>0.01</v>
      </c>
      <c r="F7" s="52">
        <v>0.99</v>
      </c>
      <c r="G7" s="53">
        <v>0.01</v>
      </c>
      <c r="H7" s="52">
        <v>0.99</v>
      </c>
      <c r="I7" s="53">
        <v>0.01</v>
      </c>
      <c r="J7" s="52">
        <v>0.99</v>
      </c>
      <c r="K7" s="53">
        <v>0.01</v>
      </c>
      <c r="L7" s="52">
        <v>0.99</v>
      </c>
      <c r="M7" s="53">
        <v>0.01</v>
      </c>
    </row>
    <row r="8" spans="1:13" ht="32" x14ac:dyDescent="0.3">
      <c r="A8" s="51" t="s">
        <v>17</v>
      </c>
      <c r="B8" s="52">
        <v>1</v>
      </c>
      <c r="C8" s="53">
        <v>0</v>
      </c>
      <c r="D8" s="52">
        <v>1</v>
      </c>
      <c r="E8" s="53">
        <v>0</v>
      </c>
      <c r="F8" s="52">
        <v>1</v>
      </c>
      <c r="G8" s="53">
        <v>0</v>
      </c>
      <c r="H8" s="52">
        <v>1</v>
      </c>
      <c r="I8" s="53">
        <v>0</v>
      </c>
      <c r="J8" s="52">
        <v>1</v>
      </c>
      <c r="K8" s="53">
        <v>0</v>
      </c>
      <c r="L8" s="52">
        <v>1</v>
      </c>
      <c r="M8" s="53">
        <v>0</v>
      </c>
    </row>
    <row r="9" spans="1:13" ht="16" x14ac:dyDescent="0.3">
      <c r="A9" s="51" t="s">
        <v>18</v>
      </c>
      <c r="B9" s="52">
        <v>0.97</v>
      </c>
      <c r="C9" s="53">
        <v>0.03</v>
      </c>
      <c r="D9" s="52">
        <v>0.97</v>
      </c>
      <c r="E9" s="53">
        <v>0.03</v>
      </c>
      <c r="F9" s="52">
        <v>0.97</v>
      </c>
      <c r="G9" s="53">
        <v>0.03</v>
      </c>
      <c r="H9" s="52">
        <v>0.97</v>
      </c>
      <c r="I9" s="53">
        <v>0.03</v>
      </c>
      <c r="J9" s="52">
        <v>0.97</v>
      </c>
      <c r="K9" s="53">
        <v>0.03</v>
      </c>
      <c r="L9" s="52">
        <v>0.97</v>
      </c>
      <c r="M9" s="53">
        <v>0.03</v>
      </c>
    </row>
    <row r="10" spans="1:13" ht="24" x14ac:dyDescent="0.3">
      <c r="A10" s="51" t="s">
        <v>19</v>
      </c>
      <c r="B10" s="52">
        <v>0.85</v>
      </c>
      <c r="C10" s="53">
        <v>0.15</v>
      </c>
      <c r="D10" s="52">
        <v>0.86</v>
      </c>
      <c r="E10" s="53">
        <v>0.14000000000000001</v>
      </c>
      <c r="F10" s="52">
        <v>0.86</v>
      </c>
      <c r="G10" s="53">
        <v>0.14000000000000001</v>
      </c>
      <c r="H10" s="52">
        <v>0.86</v>
      </c>
      <c r="I10" s="53">
        <v>0.14000000000000001</v>
      </c>
      <c r="J10" s="52">
        <v>0.86</v>
      </c>
      <c r="K10" s="53">
        <v>0.14000000000000001</v>
      </c>
      <c r="L10" s="52">
        <v>0.87</v>
      </c>
      <c r="M10" s="53">
        <v>0.13</v>
      </c>
    </row>
    <row r="11" spans="1:13" ht="24" x14ac:dyDescent="0.3">
      <c r="A11" s="51" t="s">
        <v>20</v>
      </c>
      <c r="B11" s="52">
        <v>0.95</v>
      </c>
      <c r="C11" s="53">
        <v>0.05</v>
      </c>
      <c r="D11" s="52">
        <v>0.95</v>
      </c>
      <c r="E11" s="53">
        <v>0.05</v>
      </c>
      <c r="F11" s="52">
        <v>0.95</v>
      </c>
      <c r="G11" s="53">
        <v>0.05</v>
      </c>
      <c r="H11" s="52">
        <v>0.96</v>
      </c>
      <c r="I11" s="53">
        <v>0.04</v>
      </c>
      <c r="J11" s="52">
        <v>0.96</v>
      </c>
      <c r="K11" s="53">
        <v>0.04</v>
      </c>
      <c r="L11" s="52">
        <v>0.96</v>
      </c>
      <c r="M11" s="53">
        <v>0.04</v>
      </c>
    </row>
    <row r="12" spans="1:13" ht="24" x14ac:dyDescent="0.3">
      <c r="A12" s="51" t="s">
        <v>21</v>
      </c>
      <c r="B12" s="52">
        <v>0.98</v>
      </c>
      <c r="C12" s="53">
        <v>0.02</v>
      </c>
      <c r="D12" s="52">
        <v>0.98</v>
      </c>
      <c r="E12" s="53">
        <v>0.02</v>
      </c>
      <c r="F12" s="52">
        <v>0.98</v>
      </c>
      <c r="G12" s="53">
        <v>0.02</v>
      </c>
      <c r="H12" s="52">
        <v>0.98</v>
      </c>
      <c r="I12" s="53">
        <v>0.02</v>
      </c>
      <c r="J12" s="52">
        <v>0.98</v>
      </c>
      <c r="K12" s="53">
        <v>0.02</v>
      </c>
      <c r="L12" s="52">
        <v>0.98</v>
      </c>
      <c r="M12" s="53">
        <v>0.02</v>
      </c>
    </row>
    <row r="13" spans="1:13" ht="16" x14ac:dyDescent="0.3">
      <c r="A13" s="51" t="s">
        <v>22</v>
      </c>
      <c r="B13" s="52">
        <v>0.62</v>
      </c>
      <c r="C13" s="53">
        <v>0.38</v>
      </c>
      <c r="D13" s="52">
        <v>0.62</v>
      </c>
      <c r="E13" s="53">
        <v>0.38</v>
      </c>
      <c r="F13" s="52">
        <v>0.65</v>
      </c>
      <c r="G13" s="53">
        <v>0.35</v>
      </c>
      <c r="H13" s="52">
        <v>0.65</v>
      </c>
      <c r="I13" s="53">
        <v>0.35</v>
      </c>
      <c r="J13" s="52">
        <v>0.67</v>
      </c>
      <c r="K13" s="53">
        <v>0.33</v>
      </c>
      <c r="L13" s="52">
        <v>0.67</v>
      </c>
      <c r="M13" s="53">
        <v>0.33</v>
      </c>
    </row>
    <row r="14" spans="1:13" ht="24" x14ac:dyDescent="0.3">
      <c r="A14" s="51" t="s">
        <v>23</v>
      </c>
      <c r="B14" s="52">
        <v>0.84</v>
      </c>
      <c r="C14" s="53">
        <v>0.16</v>
      </c>
      <c r="D14" s="52">
        <v>0.82</v>
      </c>
      <c r="E14" s="53">
        <v>0.18</v>
      </c>
      <c r="F14" s="52">
        <v>0.88</v>
      </c>
      <c r="G14" s="53">
        <v>0.12</v>
      </c>
      <c r="H14" s="52">
        <v>0.9</v>
      </c>
      <c r="I14" s="53">
        <v>0.1</v>
      </c>
      <c r="J14" s="52">
        <v>0.9</v>
      </c>
      <c r="K14" s="53">
        <v>0.1</v>
      </c>
      <c r="L14" s="52">
        <v>0.9</v>
      </c>
      <c r="M14" s="53">
        <v>0.1</v>
      </c>
    </row>
    <row r="15" spans="1:13" ht="24" x14ac:dyDescent="0.3">
      <c r="A15" s="51" t="s">
        <v>24</v>
      </c>
      <c r="B15" s="52">
        <v>0.89</v>
      </c>
      <c r="C15" s="53">
        <v>0.11</v>
      </c>
      <c r="D15" s="52">
        <v>0.88</v>
      </c>
      <c r="E15" s="53">
        <v>0.12</v>
      </c>
      <c r="F15" s="52">
        <v>0.89</v>
      </c>
      <c r="G15" s="53">
        <v>0.11</v>
      </c>
      <c r="H15" s="52">
        <v>0.89</v>
      </c>
      <c r="I15" s="53">
        <v>0.11</v>
      </c>
      <c r="J15" s="52">
        <v>0.89</v>
      </c>
      <c r="K15" s="53">
        <v>0.11</v>
      </c>
      <c r="L15" s="52">
        <v>0.89</v>
      </c>
      <c r="M15" s="53">
        <v>0.11</v>
      </c>
    </row>
    <row r="16" spans="1:13" ht="16" x14ac:dyDescent="0.3">
      <c r="A16" s="51" t="s">
        <v>25</v>
      </c>
      <c r="B16" s="52">
        <v>0.93</v>
      </c>
      <c r="C16" s="53">
        <v>0.17</v>
      </c>
      <c r="D16" s="52">
        <v>0.93</v>
      </c>
      <c r="E16" s="53">
        <v>7.0000000000000007E-2</v>
      </c>
      <c r="F16" s="52">
        <v>0.93</v>
      </c>
      <c r="G16" s="53">
        <v>7.0000000000000007E-2</v>
      </c>
      <c r="H16" s="52">
        <v>0.93</v>
      </c>
      <c r="I16" s="53">
        <v>7.0000000000000007E-2</v>
      </c>
      <c r="J16" s="52">
        <v>0.93</v>
      </c>
      <c r="K16" s="53">
        <v>7.0000000000000007E-2</v>
      </c>
      <c r="L16" s="52">
        <v>0.94</v>
      </c>
      <c r="M16" s="53">
        <v>0.06</v>
      </c>
    </row>
    <row r="17" spans="1:13" ht="32" x14ac:dyDescent="0.3">
      <c r="A17" s="51" t="s">
        <v>26</v>
      </c>
      <c r="B17" s="52">
        <v>0.78</v>
      </c>
      <c r="C17" s="53">
        <v>0.21</v>
      </c>
      <c r="D17" s="52">
        <v>0.78</v>
      </c>
      <c r="E17" s="53">
        <v>0.22</v>
      </c>
      <c r="F17" s="52">
        <v>0.78</v>
      </c>
      <c r="G17" s="53">
        <v>0.22</v>
      </c>
      <c r="H17" s="52">
        <v>0.8</v>
      </c>
      <c r="I17" s="53">
        <v>0.2</v>
      </c>
      <c r="J17" s="52">
        <v>0.8</v>
      </c>
      <c r="K17" s="53">
        <v>0.2</v>
      </c>
      <c r="L17" s="52">
        <v>0.8</v>
      </c>
      <c r="M17" s="53">
        <v>0.2</v>
      </c>
    </row>
    <row r="18" spans="1:13" ht="24" x14ac:dyDescent="0.3">
      <c r="A18" s="51" t="s">
        <v>27</v>
      </c>
      <c r="B18" s="52">
        <v>0.82</v>
      </c>
      <c r="C18" s="53">
        <v>0.18</v>
      </c>
      <c r="D18" s="52">
        <v>0.81</v>
      </c>
      <c r="E18" s="53">
        <v>0.19</v>
      </c>
      <c r="F18" s="52">
        <v>0.81</v>
      </c>
      <c r="G18" s="53">
        <v>0.19</v>
      </c>
      <c r="H18" s="52">
        <v>0.81</v>
      </c>
      <c r="I18" s="53">
        <v>0.19</v>
      </c>
      <c r="J18" s="52">
        <v>0.81</v>
      </c>
      <c r="K18" s="53">
        <v>0.19</v>
      </c>
      <c r="L18" s="52">
        <v>0.81</v>
      </c>
      <c r="M18" s="53">
        <v>0.19</v>
      </c>
    </row>
    <row r="19" spans="1:13" ht="16" x14ac:dyDescent="0.3">
      <c r="A19" s="51" t="s">
        <v>28</v>
      </c>
      <c r="B19" s="52">
        <v>0.72</v>
      </c>
      <c r="C19" s="53">
        <v>0.28000000000000003</v>
      </c>
      <c r="D19" s="52">
        <v>0.74</v>
      </c>
      <c r="E19" s="53">
        <v>0.26</v>
      </c>
      <c r="F19" s="52">
        <v>0.72</v>
      </c>
      <c r="G19" s="53">
        <v>0.28000000000000003</v>
      </c>
      <c r="H19" s="52">
        <v>0.72</v>
      </c>
      <c r="I19" s="53">
        <v>0.28000000000000003</v>
      </c>
      <c r="J19" s="52">
        <v>0.73</v>
      </c>
      <c r="K19" s="53">
        <v>0.27</v>
      </c>
      <c r="L19" s="52">
        <v>0.73</v>
      </c>
      <c r="M19" s="53">
        <v>0.27</v>
      </c>
    </row>
    <row r="20" spans="1:13" ht="24" x14ac:dyDescent="0.3">
      <c r="A20" s="51" t="s">
        <v>29</v>
      </c>
      <c r="B20" s="52">
        <v>0.88</v>
      </c>
      <c r="C20" s="53">
        <v>0.12</v>
      </c>
      <c r="D20" s="52">
        <v>0.71</v>
      </c>
      <c r="E20" s="53">
        <v>0.28999999999999998</v>
      </c>
      <c r="F20" s="52">
        <v>0.87</v>
      </c>
      <c r="G20" s="53">
        <v>0.13</v>
      </c>
      <c r="H20" s="52">
        <v>0.88</v>
      </c>
      <c r="I20" s="53">
        <v>0.12</v>
      </c>
      <c r="J20" s="52">
        <v>0.89</v>
      </c>
      <c r="K20" s="53">
        <v>0.11</v>
      </c>
      <c r="L20" s="52">
        <v>0.89</v>
      </c>
      <c r="M20" s="53">
        <v>0.11</v>
      </c>
    </row>
    <row r="21" spans="1:13" ht="16" x14ac:dyDescent="0.3">
      <c r="A21" s="51" t="s">
        <v>30</v>
      </c>
      <c r="B21" s="52">
        <v>0.89</v>
      </c>
      <c r="C21" s="53">
        <v>0.11</v>
      </c>
      <c r="D21" s="52">
        <v>0.86</v>
      </c>
      <c r="E21" s="53">
        <v>0.14000000000000001</v>
      </c>
      <c r="F21" s="52">
        <v>0.86</v>
      </c>
      <c r="G21" s="53">
        <v>0.14000000000000001</v>
      </c>
      <c r="H21" s="52">
        <v>0.86</v>
      </c>
      <c r="I21" s="53">
        <v>0.14000000000000001</v>
      </c>
      <c r="J21" s="52">
        <v>0.86</v>
      </c>
      <c r="K21" s="53">
        <v>0.14000000000000001</v>
      </c>
      <c r="L21" s="52">
        <v>0.87</v>
      </c>
      <c r="M21" s="53">
        <v>0.13</v>
      </c>
    </row>
    <row r="22" spans="1:13" ht="32" x14ac:dyDescent="0.3">
      <c r="A22" s="54" t="s">
        <v>31</v>
      </c>
      <c r="B22" s="55">
        <v>0.91</v>
      </c>
      <c r="C22" s="56">
        <v>0.09</v>
      </c>
      <c r="D22" s="55">
        <v>0.91</v>
      </c>
      <c r="E22" s="56">
        <v>0.09</v>
      </c>
      <c r="F22" s="55">
        <v>0.89</v>
      </c>
      <c r="G22" s="56">
        <v>0.11</v>
      </c>
      <c r="H22" s="55">
        <v>0.89</v>
      </c>
      <c r="I22" s="56">
        <v>0.11</v>
      </c>
      <c r="J22" s="55">
        <v>0.9</v>
      </c>
      <c r="K22" s="56">
        <v>0.1</v>
      </c>
      <c r="L22" s="55">
        <v>0.9</v>
      </c>
      <c r="M22" s="56">
        <v>0.1</v>
      </c>
    </row>
    <row r="23" spans="1:13" x14ac:dyDescent="0.3">
      <c r="A23" s="57" t="s">
        <v>32</v>
      </c>
      <c r="B23" s="58">
        <v>0.82</v>
      </c>
      <c r="C23" s="59">
        <v>0.18</v>
      </c>
      <c r="D23" s="58">
        <v>0.82</v>
      </c>
      <c r="E23" s="59">
        <v>0.18</v>
      </c>
      <c r="F23" s="58">
        <v>0.84</v>
      </c>
      <c r="G23" s="59">
        <v>0.16</v>
      </c>
      <c r="H23" s="58">
        <v>0.84</v>
      </c>
      <c r="I23" s="59">
        <v>0.16</v>
      </c>
      <c r="J23" s="58">
        <v>0.84</v>
      </c>
      <c r="K23" s="59">
        <v>0.16</v>
      </c>
      <c r="L23" s="60">
        <v>0.84</v>
      </c>
      <c r="M23" s="61">
        <v>0.16</v>
      </c>
    </row>
    <row r="24" spans="1:13" x14ac:dyDescent="0.3">
      <c r="A24" s="95" t="s">
        <v>33</v>
      </c>
      <c r="B24" s="95"/>
      <c r="C24" s="95"/>
      <c r="D24" s="95"/>
      <c r="E24" s="95"/>
      <c r="F24" s="95"/>
      <c r="G24" s="95"/>
      <c r="H24" s="95"/>
      <c r="I24" s="95"/>
      <c r="J24" s="95"/>
      <c r="K24" s="95"/>
      <c r="L24" s="95"/>
      <c r="M24" s="95"/>
    </row>
    <row r="25" spans="1:13" x14ac:dyDescent="0.3">
      <c r="A25" s="96" t="s">
        <v>34</v>
      </c>
      <c r="B25" s="96"/>
      <c r="C25" s="96"/>
      <c r="D25" s="96"/>
      <c r="E25" s="96"/>
      <c r="F25" s="96"/>
      <c r="G25" s="96"/>
      <c r="H25" s="96"/>
      <c r="I25" s="96"/>
      <c r="J25" s="96"/>
      <c r="K25" s="96"/>
      <c r="L25" s="96"/>
      <c r="M25" s="96"/>
    </row>
    <row r="26" spans="1:13" ht="48" x14ac:dyDescent="0.3">
      <c r="A26" s="62" t="s">
        <v>35</v>
      </c>
      <c r="B26" s="63"/>
      <c r="C26" s="63"/>
      <c r="D26" s="63"/>
      <c r="E26" s="63"/>
      <c r="F26" s="63"/>
      <c r="G26" s="63"/>
      <c r="H26" s="63"/>
      <c r="I26" s="63"/>
      <c r="J26" s="63"/>
      <c r="K26" s="63"/>
      <c r="L26" s="63"/>
      <c r="M26" s="63"/>
    </row>
    <row r="27" spans="1:13" ht="48" x14ac:dyDescent="0.3">
      <c r="A27" s="62" t="s">
        <v>179</v>
      </c>
      <c r="B27" s="63"/>
      <c r="C27" s="63"/>
      <c r="D27" s="63"/>
      <c r="E27" s="63"/>
      <c r="F27" s="63"/>
      <c r="G27" s="63"/>
      <c r="H27" s="63"/>
      <c r="I27" s="63"/>
      <c r="J27" s="63"/>
      <c r="K27" s="63"/>
      <c r="L27" s="63"/>
      <c r="M27" s="63"/>
    </row>
    <row r="28" spans="1:13" ht="16" x14ac:dyDescent="0.3">
      <c r="A28" s="64" t="s">
        <v>76</v>
      </c>
      <c r="B28" s="63"/>
      <c r="C28" s="63"/>
      <c r="D28" s="63"/>
      <c r="E28" s="63"/>
      <c r="F28" s="63"/>
      <c r="G28" s="63"/>
      <c r="H28" s="63"/>
      <c r="I28" s="63"/>
      <c r="J28" s="63"/>
      <c r="K28" s="63"/>
      <c r="L28" s="63"/>
      <c r="M28" s="63"/>
    </row>
  </sheetData>
  <mergeCells count="8">
    <mergeCell ref="A24:M24"/>
    <mergeCell ref="A25:M25"/>
    <mergeCell ref="B1:C1"/>
    <mergeCell ref="D1:E1"/>
    <mergeCell ref="F1:G1"/>
    <mergeCell ref="H1:I1"/>
    <mergeCell ref="J1:K1"/>
    <mergeCell ref="L1:M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8"/>
  <sheetViews>
    <sheetView workbookViewId="0"/>
  </sheetViews>
  <sheetFormatPr defaultRowHeight="13" x14ac:dyDescent="0.3"/>
  <cols>
    <col min="1" max="1" width="38.3984375" customWidth="1"/>
    <col min="2" max="2" width="10.3984375" customWidth="1"/>
    <col min="3" max="3" width="12.69921875" customWidth="1"/>
    <col min="4" max="4" width="9.296875" customWidth="1"/>
    <col min="5" max="6" width="10.3984375" customWidth="1"/>
    <col min="7" max="7" width="9.296875" customWidth="1"/>
    <col min="8" max="9" width="10.3984375" customWidth="1"/>
    <col min="10" max="11" width="9.296875" customWidth="1"/>
    <col min="12" max="12" width="10.3984375" customWidth="1"/>
    <col min="13" max="13" width="9.296875" customWidth="1"/>
  </cols>
  <sheetData>
    <row r="1" spans="1:13" ht="9" customHeight="1" x14ac:dyDescent="0.3">
      <c r="A1" s="1"/>
      <c r="B1" s="105" t="s">
        <v>0</v>
      </c>
      <c r="C1" s="106"/>
      <c r="D1" s="101" t="s">
        <v>1</v>
      </c>
      <c r="E1" s="102"/>
      <c r="F1" s="101" t="s">
        <v>2</v>
      </c>
      <c r="G1" s="102"/>
      <c r="H1" s="101" t="s">
        <v>3</v>
      </c>
      <c r="I1" s="102"/>
      <c r="J1" s="101" t="s">
        <v>4</v>
      </c>
      <c r="K1" s="102"/>
      <c r="L1" s="101" t="s">
        <v>5</v>
      </c>
      <c r="M1" s="102"/>
    </row>
    <row r="2" spans="1:13" ht="8.25" customHeight="1" x14ac:dyDescent="0.3">
      <c r="A2" s="2" t="s">
        <v>6</v>
      </c>
      <c r="B2" s="3" t="s">
        <v>7</v>
      </c>
      <c r="C2" s="4" t="s">
        <v>8</v>
      </c>
      <c r="D2" s="3" t="s">
        <v>7</v>
      </c>
      <c r="E2" s="4" t="s">
        <v>9</v>
      </c>
      <c r="F2" s="3" t="s">
        <v>7</v>
      </c>
      <c r="G2" s="4" t="s">
        <v>9</v>
      </c>
      <c r="H2" s="3" t="s">
        <v>7</v>
      </c>
      <c r="I2" s="4" t="s">
        <v>9</v>
      </c>
      <c r="J2" s="3" t="s">
        <v>7</v>
      </c>
      <c r="K2" s="4" t="s">
        <v>9</v>
      </c>
      <c r="L2" s="5" t="s">
        <v>10</v>
      </c>
      <c r="M2" s="6" t="s">
        <v>11</v>
      </c>
    </row>
    <row r="3" spans="1:13" ht="9" customHeight="1" x14ac:dyDescent="0.3">
      <c r="A3" s="7" t="s">
        <v>12</v>
      </c>
      <c r="B3" s="8">
        <v>0.89</v>
      </c>
      <c r="C3" s="9">
        <v>0.11</v>
      </c>
      <c r="D3" s="8">
        <v>0.9</v>
      </c>
      <c r="E3" s="9">
        <v>0.1</v>
      </c>
      <c r="F3" s="8">
        <v>0.9</v>
      </c>
      <c r="G3" s="9">
        <v>0.1</v>
      </c>
      <c r="H3" s="8">
        <v>0.9</v>
      </c>
      <c r="I3" s="9">
        <v>0.1</v>
      </c>
      <c r="J3" s="8">
        <v>0.9</v>
      </c>
      <c r="K3" s="9">
        <v>0.1</v>
      </c>
      <c r="L3" s="10">
        <v>0.9</v>
      </c>
      <c r="M3" s="11">
        <v>0.1</v>
      </c>
    </row>
    <row r="4" spans="1:13" ht="8.25" customHeight="1" x14ac:dyDescent="0.3">
      <c r="A4" s="7" t="s">
        <v>13</v>
      </c>
      <c r="B4" s="8">
        <v>0.65</v>
      </c>
      <c r="C4" s="9">
        <v>0.35</v>
      </c>
      <c r="D4" s="8">
        <v>0.72</v>
      </c>
      <c r="E4" s="9">
        <v>0.28000000000000003</v>
      </c>
      <c r="F4" s="8">
        <v>0.71</v>
      </c>
      <c r="G4" s="9">
        <v>0.28999999999999998</v>
      </c>
      <c r="H4" s="8">
        <v>0.71</v>
      </c>
      <c r="I4" s="9">
        <v>0.28999999999999998</v>
      </c>
      <c r="J4" s="8">
        <v>0.71</v>
      </c>
      <c r="K4" s="9">
        <v>0.28999999999999998</v>
      </c>
      <c r="L4" s="10">
        <v>0.71</v>
      </c>
      <c r="M4" s="11">
        <v>0.28999999999999998</v>
      </c>
    </row>
    <row r="5" spans="1:13" ht="8.25" customHeight="1" x14ac:dyDescent="0.3">
      <c r="A5" s="7" t="s">
        <v>14</v>
      </c>
      <c r="B5" s="8">
        <v>0.81</v>
      </c>
      <c r="C5" s="9">
        <v>0.19</v>
      </c>
      <c r="D5" s="8">
        <v>0.83</v>
      </c>
      <c r="E5" s="9">
        <v>0.17</v>
      </c>
      <c r="F5" s="8">
        <v>0.84</v>
      </c>
      <c r="G5" s="9">
        <v>0.16</v>
      </c>
      <c r="H5" s="8">
        <v>0.84</v>
      </c>
      <c r="I5" s="9">
        <v>0.16</v>
      </c>
      <c r="J5" s="8">
        <v>0.83</v>
      </c>
      <c r="K5" s="9">
        <v>0.17</v>
      </c>
      <c r="L5" s="10">
        <v>0.82</v>
      </c>
      <c r="M5" s="11">
        <v>0.18</v>
      </c>
    </row>
    <row r="6" spans="1:13" ht="8.25" customHeight="1" x14ac:dyDescent="0.3">
      <c r="A6" s="7" t="s">
        <v>15</v>
      </c>
      <c r="B6" s="8">
        <v>0.88</v>
      </c>
      <c r="C6" s="9">
        <v>0.12</v>
      </c>
      <c r="D6" s="8">
        <v>0.87</v>
      </c>
      <c r="E6" s="9">
        <v>0.13</v>
      </c>
      <c r="F6" s="8">
        <v>0.87</v>
      </c>
      <c r="G6" s="9">
        <v>0.13</v>
      </c>
      <c r="H6" s="8">
        <v>0.87</v>
      </c>
      <c r="I6" s="9">
        <v>0.13</v>
      </c>
      <c r="J6" s="8">
        <v>0.87</v>
      </c>
      <c r="K6" s="9">
        <v>0.13</v>
      </c>
      <c r="L6" s="10">
        <v>0.87</v>
      </c>
      <c r="M6" s="11">
        <v>0.13</v>
      </c>
    </row>
    <row r="7" spans="1:13" ht="8.25" customHeight="1" x14ac:dyDescent="0.3">
      <c r="A7" s="7" t="s">
        <v>16</v>
      </c>
      <c r="B7" s="8">
        <v>0.99</v>
      </c>
      <c r="C7" s="9">
        <v>0.01</v>
      </c>
      <c r="D7" s="8">
        <v>1</v>
      </c>
      <c r="E7" s="9">
        <v>0</v>
      </c>
      <c r="F7" s="8">
        <v>1</v>
      </c>
      <c r="G7" s="9">
        <v>0</v>
      </c>
      <c r="H7" s="8">
        <v>1</v>
      </c>
      <c r="I7" s="9">
        <v>0</v>
      </c>
      <c r="J7" s="8">
        <v>1</v>
      </c>
      <c r="K7" s="9">
        <v>0</v>
      </c>
      <c r="L7" s="10">
        <v>1</v>
      </c>
      <c r="M7" s="11">
        <v>0</v>
      </c>
    </row>
    <row r="8" spans="1:13" ht="8.25" customHeight="1" x14ac:dyDescent="0.3">
      <c r="A8" s="7" t="s">
        <v>17</v>
      </c>
      <c r="B8" s="8">
        <v>1</v>
      </c>
      <c r="C8" s="9">
        <v>0</v>
      </c>
      <c r="D8" s="8">
        <v>1</v>
      </c>
      <c r="E8" s="9">
        <v>0</v>
      </c>
      <c r="F8" s="8">
        <v>1</v>
      </c>
      <c r="G8" s="9">
        <v>0</v>
      </c>
      <c r="H8" s="8">
        <v>1</v>
      </c>
      <c r="I8" s="9">
        <v>0</v>
      </c>
      <c r="J8" s="8">
        <v>1</v>
      </c>
      <c r="K8" s="9">
        <v>0</v>
      </c>
      <c r="L8" s="10">
        <v>1</v>
      </c>
      <c r="M8" s="11">
        <v>0</v>
      </c>
    </row>
    <row r="9" spans="1:13" ht="8.25" customHeight="1" x14ac:dyDescent="0.3">
      <c r="A9" s="7" t="s">
        <v>18</v>
      </c>
      <c r="B9" s="8">
        <v>0.97</v>
      </c>
      <c r="C9" s="9">
        <v>0.03</v>
      </c>
      <c r="D9" s="8">
        <v>0.97</v>
      </c>
      <c r="E9" s="9">
        <v>0.03</v>
      </c>
      <c r="F9" s="8">
        <v>0.97</v>
      </c>
      <c r="G9" s="9">
        <v>0.03</v>
      </c>
      <c r="H9" s="8">
        <v>0.97</v>
      </c>
      <c r="I9" s="9">
        <v>0.03</v>
      </c>
      <c r="J9" s="8">
        <v>1</v>
      </c>
      <c r="K9" s="9">
        <v>0</v>
      </c>
      <c r="L9" s="10">
        <v>1</v>
      </c>
      <c r="M9" s="11">
        <v>0</v>
      </c>
    </row>
    <row r="10" spans="1:13" ht="8.25" customHeight="1" x14ac:dyDescent="0.3">
      <c r="A10" s="7" t="s">
        <v>19</v>
      </c>
      <c r="B10" s="8">
        <v>0.85</v>
      </c>
      <c r="C10" s="9">
        <v>0.15</v>
      </c>
      <c r="D10" s="8">
        <v>0.86</v>
      </c>
      <c r="E10" s="9">
        <v>0.14000000000000001</v>
      </c>
      <c r="F10" s="8">
        <v>0.87</v>
      </c>
      <c r="G10" s="9">
        <v>0.13</v>
      </c>
      <c r="H10" s="8">
        <v>0.87</v>
      </c>
      <c r="I10" s="9">
        <v>0.13</v>
      </c>
      <c r="J10" s="8">
        <v>0.87</v>
      </c>
      <c r="K10" s="9">
        <v>0.13</v>
      </c>
      <c r="L10" s="10">
        <v>0.87</v>
      </c>
      <c r="M10" s="11">
        <v>0.13</v>
      </c>
    </row>
    <row r="11" spans="1:13" ht="8.25" customHeight="1" x14ac:dyDescent="0.3">
      <c r="A11" s="7" t="s">
        <v>20</v>
      </c>
      <c r="B11" s="8">
        <v>0.95</v>
      </c>
      <c r="C11" s="9">
        <v>0.05</v>
      </c>
      <c r="D11" s="8">
        <v>0.96</v>
      </c>
      <c r="E11" s="9">
        <v>0.04</v>
      </c>
      <c r="F11" s="8">
        <v>0.96</v>
      </c>
      <c r="G11" s="9">
        <v>0.04</v>
      </c>
      <c r="H11" s="8">
        <v>0.96</v>
      </c>
      <c r="I11" s="9">
        <v>0.04</v>
      </c>
      <c r="J11" s="8">
        <v>0.96</v>
      </c>
      <c r="K11" s="9">
        <v>0.04</v>
      </c>
      <c r="L11" s="10">
        <v>0.96</v>
      </c>
      <c r="M11" s="11">
        <v>0.04</v>
      </c>
    </row>
    <row r="12" spans="1:13" ht="8.25" customHeight="1" x14ac:dyDescent="0.3">
      <c r="A12" s="7" t="s">
        <v>21</v>
      </c>
      <c r="B12" s="8">
        <v>0.98</v>
      </c>
      <c r="C12" s="9">
        <v>0.02</v>
      </c>
      <c r="D12" s="8">
        <v>0.98</v>
      </c>
      <c r="E12" s="9">
        <v>0.02</v>
      </c>
      <c r="F12" s="8">
        <v>0.98</v>
      </c>
      <c r="G12" s="9">
        <v>0.02</v>
      </c>
      <c r="H12" s="8">
        <v>0.98</v>
      </c>
      <c r="I12" s="9">
        <v>0.02</v>
      </c>
      <c r="J12" s="8">
        <v>0.98</v>
      </c>
      <c r="K12" s="9">
        <v>0.02</v>
      </c>
      <c r="L12" s="10">
        <v>0.98</v>
      </c>
      <c r="M12" s="11">
        <v>0.02</v>
      </c>
    </row>
    <row r="13" spans="1:13" ht="8.25" customHeight="1" x14ac:dyDescent="0.3">
      <c r="A13" s="7" t="s">
        <v>22</v>
      </c>
      <c r="B13" s="8">
        <v>0.62</v>
      </c>
      <c r="C13" s="9">
        <v>0.38</v>
      </c>
      <c r="D13" s="8">
        <v>0.67</v>
      </c>
      <c r="E13" s="9">
        <v>0.33</v>
      </c>
      <c r="F13" s="8">
        <v>0.67</v>
      </c>
      <c r="G13" s="9">
        <v>0.33</v>
      </c>
      <c r="H13" s="8">
        <v>0.67</v>
      </c>
      <c r="I13" s="9">
        <v>0.33</v>
      </c>
      <c r="J13" s="8">
        <v>0.67</v>
      </c>
      <c r="K13" s="9">
        <v>0.33</v>
      </c>
      <c r="L13" s="10">
        <v>0.68</v>
      </c>
      <c r="M13" s="11">
        <v>0.32</v>
      </c>
    </row>
    <row r="14" spans="1:13" ht="8.25" customHeight="1" x14ac:dyDescent="0.3">
      <c r="A14" s="7" t="s">
        <v>23</v>
      </c>
      <c r="B14" s="8">
        <v>0.84</v>
      </c>
      <c r="C14" s="9">
        <v>0.16</v>
      </c>
      <c r="D14" s="8">
        <v>0.9</v>
      </c>
      <c r="E14" s="9">
        <v>0.1</v>
      </c>
      <c r="F14" s="8">
        <v>0.9</v>
      </c>
      <c r="G14" s="9">
        <v>0.1</v>
      </c>
      <c r="H14" s="8">
        <v>0.9</v>
      </c>
      <c r="I14" s="9">
        <v>0.1</v>
      </c>
      <c r="J14" s="8">
        <v>0.9</v>
      </c>
      <c r="K14" s="9">
        <v>0.1</v>
      </c>
      <c r="L14" s="10">
        <v>0.9</v>
      </c>
      <c r="M14" s="11">
        <v>0.1</v>
      </c>
    </row>
    <row r="15" spans="1:13" ht="8.25" customHeight="1" x14ac:dyDescent="0.3">
      <c r="A15" s="7" t="s">
        <v>24</v>
      </c>
      <c r="B15" s="8">
        <v>0.89</v>
      </c>
      <c r="C15" s="9">
        <v>0.11</v>
      </c>
      <c r="D15" s="8">
        <v>0.89</v>
      </c>
      <c r="E15" s="9">
        <v>0.11</v>
      </c>
      <c r="F15" s="8">
        <v>0.89</v>
      </c>
      <c r="G15" s="9">
        <v>0.11</v>
      </c>
      <c r="H15" s="8">
        <v>0.89</v>
      </c>
      <c r="I15" s="9">
        <v>0.11</v>
      </c>
      <c r="J15" s="8">
        <v>0.9</v>
      </c>
      <c r="K15" s="9">
        <v>0.1</v>
      </c>
      <c r="L15" s="10">
        <v>0.91</v>
      </c>
      <c r="M15" s="11">
        <v>0.09</v>
      </c>
    </row>
    <row r="16" spans="1:13" ht="8.25" customHeight="1" x14ac:dyDescent="0.3">
      <c r="A16" s="7" t="s">
        <v>25</v>
      </c>
      <c r="B16" s="8">
        <v>0.93</v>
      </c>
      <c r="C16" s="9">
        <v>0.17</v>
      </c>
      <c r="D16" s="8">
        <v>0.93</v>
      </c>
      <c r="E16" s="9">
        <v>7.0000000000000007E-2</v>
      </c>
      <c r="F16" s="8">
        <v>0.94</v>
      </c>
      <c r="G16" s="9">
        <v>0.06</v>
      </c>
      <c r="H16" s="8">
        <v>0.94</v>
      </c>
      <c r="I16" s="9">
        <v>0.06</v>
      </c>
      <c r="J16" s="8">
        <v>0.95</v>
      </c>
      <c r="K16" s="9">
        <v>0.05</v>
      </c>
      <c r="L16" s="10">
        <v>0.95</v>
      </c>
      <c r="M16" s="11">
        <v>0.05</v>
      </c>
    </row>
    <row r="17" spans="1:13" ht="8.25" customHeight="1" x14ac:dyDescent="0.3">
      <c r="A17" s="7" t="s">
        <v>26</v>
      </c>
      <c r="B17" s="8">
        <v>0.78</v>
      </c>
      <c r="C17" s="9">
        <v>0.21</v>
      </c>
      <c r="D17" s="8">
        <v>0.8</v>
      </c>
      <c r="E17" s="9">
        <v>0.2</v>
      </c>
      <c r="F17" s="8">
        <v>0.8</v>
      </c>
      <c r="G17" s="9">
        <v>0.2</v>
      </c>
      <c r="H17" s="8">
        <v>0.8</v>
      </c>
      <c r="I17" s="9">
        <v>0.2</v>
      </c>
      <c r="J17" s="8">
        <v>0.8</v>
      </c>
      <c r="K17" s="9">
        <v>0.2</v>
      </c>
      <c r="L17" s="10">
        <v>0.8</v>
      </c>
      <c r="M17" s="11">
        <v>0.2</v>
      </c>
    </row>
    <row r="18" spans="1:13" ht="8.25" customHeight="1" x14ac:dyDescent="0.3">
      <c r="A18" s="7" t="s">
        <v>27</v>
      </c>
      <c r="B18" s="8">
        <v>0.82</v>
      </c>
      <c r="C18" s="9">
        <v>0.18</v>
      </c>
      <c r="D18" s="8">
        <v>0.81</v>
      </c>
      <c r="E18" s="9">
        <v>0.19</v>
      </c>
      <c r="F18" s="8">
        <v>0.81</v>
      </c>
      <c r="G18" s="9">
        <v>0.19</v>
      </c>
      <c r="H18" s="8">
        <v>0.81</v>
      </c>
      <c r="I18" s="9">
        <v>0.19</v>
      </c>
      <c r="J18" s="8">
        <v>0.82</v>
      </c>
      <c r="K18" s="9">
        <v>0.18</v>
      </c>
      <c r="L18" s="10">
        <v>0.82</v>
      </c>
      <c r="M18" s="11">
        <v>0.18</v>
      </c>
    </row>
    <row r="19" spans="1:13" ht="8.25" customHeight="1" x14ac:dyDescent="0.3">
      <c r="A19" s="7" t="s">
        <v>28</v>
      </c>
      <c r="B19" s="8">
        <v>0.72</v>
      </c>
      <c r="C19" s="9">
        <v>0.28000000000000003</v>
      </c>
      <c r="D19" s="8">
        <v>0.73</v>
      </c>
      <c r="E19" s="9">
        <v>0.27</v>
      </c>
      <c r="F19" s="8">
        <v>0.73</v>
      </c>
      <c r="G19" s="9">
        <v>0.27</v>
      </c>
      <c r="H19" s="8">
        <v>0.73</v>
      </c>
      <c r="I19" s="9">
        <v>0.27</v>
      </c>
      <c r="J19" s="8">
        <v>0.72</v>
      </c>
      <c r="K19" s="9">
        <v>0.28000000000000003</v>
      </c>
      <c r="L19" s="10">
        <v>0.72</v>
      </c>
      <c r="M19" s="11">
        <v>0.28000000000000003</v>
      </c>
    </row>
    <row r="20" spans="1:13" ht="8.25" customHeight="1" x14ac:dyDescent="0.3">
      <c r="A20" s="7" t="s">
        <v>29</v>
      </c>
      <c r="B20" s="8">
        <v>0.88</v>
      </c>
      <c r="C20" s="9">
        <v>0.12</v>
      </c>
      <c r="D20" s="8">
        <v>0.89</v>
      </c>
      <c r="E20" s="9">
        <v>0.11</v>
      </c>
      <c r="F20" s="8">
        <v>0.89</v>
      </c>
      <c r="G20" s="9">
        <v>0.11</v>
      </c>
      <c r="H20" s="8">
        <v>0.89</v>
      </c>
      <c r="I20" s="9">
        <v>0.11</v>
      </c>
      <c r="J20" s="8">
        <v>0.89</v>
      </c>
      <c r="K20" s="9">
        <v>0.11</v>
      </c>
      <c r="L20" s="10">
        <v>0.89</v>
      </c>
      <c r="M20" s="11">
        <v>0.11</v>
      </c>
    </row>
    <row r="21" spans="1:13" ht="8.25" customHeight="1" x14ac:dyDescent="0.3">
      <c r="A21" s="7" t="s">
        <v>30</v>
      </c>
      <c r="B21" s="8">
        <v>0.89</v>
      </c>
      <c r="C21" s="9">
        <v>0.11</v>
      </c>
      <c r="D21" s="8">
        <v>0.86</v>
      </c>
      <c r="E21" s="9">
        <v>0.14000000000000001</v>
      </c>
      <c r="F21" s="8">
        <v>0.87</v>
      </c>
      <c r="G21" s="9">
        <v>0.13</v>
      </c>
      <c r="H21" s="8">
        <v>0.87</v>
      </c>
      <c r="I21" s="9">
        <v>0.13</v>
      </c>
      <c r="J21" s="8">
        <v>0.87</v>
      </c>
      <c r="K21" s="9">
        <v>0.13</v>
      </c>
      <c r="L21" s="10">
        <v>0.87</v>
      </c>
      <c r="M21" s="11">
        <v>0.13</v>
      </c>
    </row>
    <row r="22" spans="1:13" ht="8.25" customHeight="1" x14ac:dyDescent="0.3">
      <c r="A22" s="12" t="s">
        <v>31</v>
      </c>
      <c r="B22" s="13">
        <v>0.91</v>
      </c>
      <c r="C22" s="14">
        <v>0.09</v>
      </c>
      <c r="D22" s="13">
        <v>0.9</v>
      </c>
      <c r="E22" s="14">
        <v>0.1</v>
      </c>
      <c r="F22" s="13">
        <v>0.9</v>
      </c>
      <c r="G22" s="14">
        <v>0.1</v>
      </c>
      <c r="H22" s="13">
        <v>0.9</v>
      </c>
      <c r="I22" s="14">
        <v>0.1</v>
      </c>
      <c r="J22" s="13">
        <v>0.9</v>
      </c>
      <c r="K22" s="14">
        <v>0.1</v>
      </c>
      <c r="L22" s="15">
        <v>0.9</v>
      </c>
      <c r="M22" s="16">
        <v>0.1</v>
      </c>
    </row>
    <row r="23" spans="1:13" ht="9" customHeight="1" x14ac:dyDescent="0.3">
      <c r="A23" s="17" t="s">
        <v>32</v>
      </c>
      <c r="B23" s="18">
        <v>0.82</v>
      </c>
      <c r="C23" s="19">
        <v>0.18</v>
      </c>
      <c r="D23" s="18">
        <v>0.84</v>
      </c>
      <c r="E23" s="19">
        <v>0.16</v>
      </c>
      <c r="F23" s="18">
        <v>0.84</v>
      </c>
      <c r="G23" s="19">
        <v>0.16</v>
      </c>
      <c r="H23" s="18">
        <v>0.84</v>
      </c>
      <c r="I23" s="19">
        <v>0.16</v>
      </c>
      <c r="J23" s="18">
        <v>0.84</v>
      </c>
      <c r="K23" s="19">
        <v>0.16</v>
      </c>
      <c r="L23" s="20">
        <v>0.84</v>
      </c>
      <c r="M23" s="21">
        <v>0.16</v>
      </c>
    </row>
    <row r="24" spans="1:13" ht="16.5" customHeight="1" x14ac:dyDescent="0.3">
      <c r="A24" s="103" t="s">
        <v>33</v>
      </c>
      <c r="B24" s="103"/>
      <c r="C24" s="103"/>
      <c r="D24" s="103"/>
      <c r="E24" s="103"/>
      <c r="F24" s="103"/>
      <c r="G24" s="103"/>
      <c r="H24" s="103"/>
      <c r="I24" s="103"/>
      <c r="J24" s="103"/>
      <c r="K24" s="103"/>
      <c r="L24" s="103"/>
      <c r="M24" s="103"/>
    </row>
    <row r="25" spans="1:13" ht="8.25" customHeight="1" x14ac:dyDescent="0.3">
      <c r="A25" s="104" t="s">
        <v>34</v>
      </c>
      <c r="B25" s="104"/>
      <c r="C25" s="104"/>
      <c r="D25" s="104"/>
      <c r="E25" s="104"/>
      <c r="F25" s="104"/>
      <c r="G25" s="104"/>
      <c r="H25" s="104"/>
      <c r="I25" s="104"/>
      <c r="J25" s="104"/>
      <c r="K25" s="104"/>
      <c r="L25" s="104"/>
      <c r="M25" s="104"/>
    </row>
    <row r="26" spans="1:13" ht="12" customHeight="1" x14ac:dyDescent="0.3">
      <c r="A26" s="22" t="s">
        <v>35</v>
      </c>
      <c r="B26" s="23"/>
      <c r="C26" s="23"/>
      <c r="D26" s="23"/>
      <c r="E26" s="23"/>
      <c r="F26" s="23"/>
      <c r="G26" s="23"/>
      <c r="H26" s="23"/>
      <c r="I26" s="23"/>
      <c r="J26" s="23"/>
      <c r="K26" s="23"/>
      <c r="L26" s="23"/>
      <c r="M26" s="23"/>
    </row>
    <row r="27" spans="1:13" ht="12" customHeight="1" x14ac:dyDescent="0.3">
      <c r="A27" s="22" t="s">
        <v>36</v>
      </c>
      <c r="B27" s="23"/>
      <c r="C27" s="23"/>
      <c r="D27" s="23"/>
      <c r="E27" s="23"/>
      <c r="F27" s="23"/>
      <c r="G27" s="23"/>
      <c r="H27" s="23"/>
      <c r="I27" s="23"/>
      <c r="J27" s="23"/>
      <c r="K27" s="23"/>
      <c r="L27" s="23"/>
      <c r="M27" s="23"/>
    </row>
    <row r="28" spans="1:13" ht="8.25" customHeight="1" x14ac:dyDescent="0.3">
      <c r="A28" s="24" t="s">
        <v>37</v>
      </c>
      <c r="B28" s="23"/>
      <c r="C28" s="23"/>
      <c r="D28" s="23"/>
      <c r="E28" s="23"/>
      <c r="F28" s="23"/>
      <c r="G28" s="23"/>
      <c r="H28" s="23"/>
      <c r="I28" s="23"/>
      <c r="J28" s="23"/>
      <c r="K28" s="23"/>
      <c r="L28" s="23"/>
      <c r="M28" s="23"/>
    </row>
  </sheetData>
  <mergeCells count="8">
    <mergeCell ref="L1:M1"/>
    <mergeCell ref="A24:M24"/>
    <mergeCell ref="A25:M25"/>
    <mergeCell ref="B1:C1"/>
    <mergeCell ref="D1:E1"/>
    <mergeCell ref="F1:G1"/>
    <mergeCell ref="H1:I1"/>
    <mergeCell ref="J1:K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diary</vt:lpstr>
      <vt:lpstr>DeptVax_OverTime</vt:lpstr>
      <vt:lpstr>TotalCost_OverTime</vt:lpstr>
      <vt:lpstr>DeptVax_OverTime_4_gfx</vt:lpstr>
      <vt:lpstr>raw 1008-1105</vt:lpstr>
      <vt:lpstr>raw 1105-1203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Platt, Doug</dc:creator>
  <cp:lastModifiedBy>Newman, Zack</cp:lastModifiedBy>
  <dcterms:created xsi:type="dcterms:W3CDTF">2021-12-07T17:56:05Z</dcterms:created>
  <dcterms:modified xsi:type="dcterms:W3CDTF">2021-12-09T19:14:13Z</dcterms:modified>
</cp:coreProperties>
</file>