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Business\Minimum wage\"/>
    </mc:Choice>
  </mc:AlternateContent>
  <xr:revisionPtr revIDLastSave="0" documentId="13_ncr:1_{98201360-ED35-451D-A957-4A0D8D4C47B5}" xr6:coauthVersionLast="47" xr6:coauthVersionMax="47" xr10:uidLastSave="{00000000-0000-0000-0000-000000000000}"/>
  <bookViews>
    <workbookView xWindow="-28920" yWindow="-120" windowWidth="29040" windowHeight="15840" xr2:uid="{4EC4B77B-4871-467D-A012-2493952A14EE}"/>
  </bookViews>
  <sheets>
    <sheet name="data diary" sheetId="5" r:id="rId1"/>
    <sheet name="bls merged - 2012 - 2022" sheetId="7" r:id="rId2"/>
    <sheet name="denver minimum wage" sheetId="9" r:id="rId3"/>
    <sheet name="bls - in prog 2012- 2022" sheetId="8" r:id="rId4"/>
    <sheet name="bls - raw 2012- 2022" sheetId="6" r:id="rId5"/>
    <sheet name="cdle - merged - 2017 - 2021" sheetId="1" r:id="rId6"/>
    <sheet name="cdle - raw"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9" l="1"/>
  <c r="C18" i="7"/>
  <c r="C18" i="9"/>
  <c r="C16" i="9"/>
  <c r="C15" i="9"/>
  <c r="C17" i="7"/>
  <c r="C16" i="7" l="1"/>
  <c r="C15" i="7"/>
  <c r="A4" i="1"/>
  <c r="A5" i="1" s="1"/>
  <c r="A6" i="1" s="1"/>
  <c r="A7" i="1" s="1"/>
  <c r="A8" i="1" s="1"/>
  <c r="A9" i="1" s="1"/>
  <c r="A10" i="1" s="1"/>
  <c r="A11" i="1" s="1"/>
  <c r="A12" i="1" s="1"/>
</calcChain>
</file>

<file path=xl/sharedStrings.xml><?xml version="1.0" encoding="utf-8"?>
<sst xmlns="http://schemas.openxmlformats.org/spreadsheetml/2006/main" count="351" uniqueCount="136">
  <si>
    <t>stfips</t>
  </si>
  <si>
    <t>areatype</t>
  </si>
  <si>
    <t>area</t>
  </si>
  <si>
    <t>areaname</t>
  </si>
  <si>
    <t>maparea</t>
  </si>
  <si>
    <t>Stateabbrv</t>
  </si>
  <si>
    <t>periodyear</t>
  </si>
  <si>
    <t>periodtype</t>
  </si>
  <si>
    <t>period</t>
  </si>
  <si>
    <t>cpitype</t>
  </si>
  <si>
    <t>cpitypetitle</t>
  </si>
  <si>
    <t>cpisource</t>
  </si>
  <si>
    <t>cpisourcedesc</t>
  </si>
  <si>
    <t>cpi</t>
  </si>
  <si>
    <t>pctchgy</t>
  </si>
  <si>
    <t>pctchgm</t>
  </si>
  <si>
    <t>JAN</t>
  </si>
  <si>
    <t>FEB</t>
  </si>
  <si>
    <t>MAR</t>
  </si>
  <si>
    <t>APR</t>
  </si>
  <si>
    <t>MAY</t>
  </si>
  <si>
    <t>JUN</t>
  </si>
  <si>
    <t>JUL</t>
  </si>
  <si>
    <t>AUG</t>
  </si>
  <si>
    <t>SEP</t>
  </si>
  <si>
    <t>OCT</t>
  </si>
  <si>
    <t>NOV</t>
  </si>
  <si>
    <t>DEC</t>
  </si>
  <si>
    <t>Q1</t>
  </si>
  <si>
    <t>Q2</t>
  </si>
  <si>
    <t>Q3</t>
  </si>
  <si>
    <t>Q4</t>
  </si>
  <si>
    <t>ANN</t>
  </si>
  <si>
    <t>BLSTableMode</t>
  </si>
  <si>
    <t>Timeperiod</t>
  </si>
  <si>
    <t>Fullperiod</t>
  </si>
  <si>
    <t>Sortperiod</t>
  </si>
  <si>
    <t>Rank</t>
  </si>
  <si>
    <t>Denver-Aurora-Lakewood</t>
  </si>
  <si>
    <t>CO</t>
  </si>
  <si>
    <t>CPI-U all items 1982-84=100, not seasonally adjusted</t>
  </si>
  <si>
    <t>US DOL, Bureau of Labor Statistics</t>
  </si>
  <si>
    <t>year</t>
  </si>
  <si>
    <t>Grew from a baseline of $100</t>
  </si>
  <si>
    <r>
      <t>The index measures price changes from a designated reference date. For most of the CPI-U the reference base is 1982-84 equals 100. An increase of 7 percent from the reference base, for example, is shown as 107.000.  Alternatively, that relationship can also be expressed as the price of a base period market basket of goods and services rising from $100 to $107. For further details see the CPI home page on the internet at </t>
    </r>
    <r>
      <rPr>
        <u/>
        <sz val="10"/>
        <color rgb="FF003399"/>
        <rFont val="Tahoma"/>
        <family val="2"/>
      </rPr>
      <t>www.bls.gov/cpi</t>
    </r>
    <r>
      <rPr>
        <sz val="10"/>
        <color rgb="FF333333"/>
        <rFont val="Tahoma"/>
        <family val="2"/>
      </rPr>
      <t> and the CPI section of the BLS Handbook of Methods available on the internet at </t>
    </r>
    <r>
      <rPr>
        <u/>
        <sz val="10"/>
        <color rgb="FF003399"/>
        <rFont val="Tahoma"/>
        <family val="2"/>
      </rPr>
      <t>www.bls.gov/opub/hom/cpi</t>
    </r>
    <r>
      <rPr>
        <sz val="10"/>
        <color rgb="FF333333"/>
        <rFont val="Tahoma"/>
        <family val="2"/>
      </rPr>
      <t>/.</t>
    </r>
  </si>
  <si>
    <t>https://www.bls.gov/regions/mountain-plains/news-release/consumerpriceindex_denver.htm</t>
  </si>
  <si>
    <t>2022 (first half)</t>
  </si>
  <si>
    <t>CPI for All Urban Consumers (CPI-U)</t>
  </si>
  <si>
    <t>Original Data Value</t>
  </si>
  <si>
    <t>Series Id:</t>
  </si>
  <si>
    <t>CUURS48BSA0,CUUSS48BSA0</t>
  </si>
  <si>
    <t>Not Seasonally Adjusted</t>
  </si>
  <si>
    <t>Series Title:</t>
  </si>
  <si>
    <t>All items in Denver-Aurora-Lakewood, CO, all urban consumers, not seasonally adjusted</t>
  </si>
  <si>
    <t>Area:</t>
  </si>
  <si>
    <t>Denver-Aurora-Lakewood, CO</t>
  </si>
  <si>
    <t>Item:</t>
  </si>
  <si>
    <t>All items</t>
  </si>
  <si>
    <t>Base Period:</t>
  </si>
  <si>
    <t>1982-84=100</t>
  </si>
  <si>
    <t>Years:</t>
  </si>
  <si>
    <t>2012 to 2022</t>
  </si>
  <si>
    <t>Year</t>
  </si>
  <si>
    <t>Jan</t>
  </si>
  <si>
    <t>Feb</t>
  </si>
  <si>
    <t>Mar</t>
  </si>
  <si>
    <t>Apr</t>
  </si>
  <si>
    <t>May</t>
  </si>
  <si>
    <t>Jun</t>
  </si>
  <si>
    <t>Jul</t>
  </si>
  <si>
    <t>Aug</t>
  </si>
  <si>
    <t>Sep</t>
  </si>
  <si>
    <t>Oct</t>
  </si>
  <si>
    <t>Nov</t>
  </si>
  <si>
    <t>Dec</t>
  </si>
  <si>
    <t>Annual</t>
  </si>
  <si>
    <t>HALF1</t>
  </si>
  <si>
    <t>HALF2</t>
  </si>
  <si>
    <t xml:space="preserve">Was pulling data from the CPI section of this CDLE website but no data was available before 2017. </t>
  </si>
  <si>
    <t>https://www.colmigateway.com/vosnet/lmi/default.aspx?plang=E</t>
  </si>
  <si>
    <t>So pulled it from here on BLS website</t>
  </si>
  <si>
    <t>https://data.bls.gov/pdq/SurveyOutputServlet?data_tool=dropmap&amp;series_id=CUURS48BSA0,CUUSS48BSA0</t>
  </si>
  <si>
    <t>cpi_annual</t>
  </si>
  <si>
    <t>https://www.denvergov.org/Government/Agencies-Departments-Offices/Agencies-Departments-Offices-Directory/Department-of-Finance/News/2022/Denver-Local-Minimum-Wage-to-Increase-to-17.29-for-2023</t>
  </si>
  <si>
    <t>first half 1-year-growth (2021 - 2022):</t>
  </si>
  <si>
    <t>first half 3-year-growth (2019 - 2022):</t>
  </si>
  <si>
    <t>first half 5-year-growth (2017 - 2022):</t>
  </si>
  <si>
    <t>first half 10-year-growth (2012-2022):</t>
  </si>
  <si>
    <t>https://livingwage.mit.edu/metros/19740</t>
  </si>
  <si>
    <t>MIT's Living Wage Calculation estimates that a living wage for one adult requires an hourly rate of $19.62. If someone has children, the wage requirement goes up.</t>
  </si>
  <si>
    <t>"The living wage model is an alternative measure of basic needs. It is a market-based approach that draws upon geographically specific expenditure data related to a family’s likely minimum food, childcare, health insurance, housing, transportation, and other basic necessities (e.g. clothing, personal care items, etc.) costs. The living wage draws on these cost elements and the rough effects of income and payroll taxes to determine the minimum employment earnings necessary to meet a family’s basic needs while also maintaining self-sufficiency."</t>
  </si>
  <si>
    <t>The living wage takes into account how much one needs to make in order to meet "basic needs while also maintaining self-sufficiency."</t>
  </si>
  <si>
    <t>https://livingwage.mit.edu/pages/about</t>
  </si>
  <si>
    <t>Denver used front-half CPI to calculate increase year to year</t>
  </si>
  <si>
    <t>denver_minimum_wage</t>
  </si>
  <si>
    <t>https://denvergov.org/Government/Agencies-Departments-Offices/Agencies-Departments-Offices-Directory/Auditors-Office/Denver-Labor/Citywide-Minimum-Wage/Minimum-Wage-2022/</t>
  </si>
  <si>
    <t>source</t>
  </si>
  <si>
    <t>Colorado Sun has some data out there:</t>
  </si>
  <si>
    <t>https://coloradosun.com/2022/12/31/new-labor-laws-employment-colorado/?utm_source=The%20Colorado%20Sun%20Newsletters&amp;utm_campaign=SUNRISER_20230102&amp;utm_medium=email</t>
  </si>
  <si>
    <t>Denver minimum wage:</t>
  </si>
  <si>
    <r>
      <t>From:</t>
    </r>
    <r>
      <rPr>
        <sz val="11"/>
        <color theme="1"/>
        <rFont val="Calibri"/>
        <family val="2"/>
        <scheme val="minor"/>
      </rPr>
      <t xml:space="preserve"> Overschmidt, Tayler - AO AA3237 Executive Director &lt;Tayler.Overschmidt@denvergov.org&gt;</t>
    </r>
  </si>
  <si>
    <r>
      <t>Sent:</t>
    </r>
    <r>
      <rPr>
        <sz val="11"/>
        <color theme="1"/>
        <rFont val="Calibri"/>
        <family val="2"/>
        <scheme val="minor"/>
      </rPr>
      <t xml:space="preserve"> Tuesday, January 3, 2023 11:07 AM</t>
    </r>
  </si>
  <si>
    <r>
      <t>To:</t>
    </r>
    <r>
      <rPr>
        <sz val="11"/>
        <color theme="1"/>
        <rFont val="Calibri"/>
        <family val="2"/>
        <scheme val="minor"/>
      </rPr>
      <t xml:space="preserve"> Newman, Zack &lt;zack.newman@9news.com&gt;</t>
    </r>
  </si>
  <si>
    <r>
      <t>Subject:</t>
    </r>
    <r>
      <rPr>
        <sz val="11"/>
        <color theme="1"/>
        <rFont val="Calibri"/>
        <family val="2"/>
        <scheme val="minor"/>
      </rPr>
      <t xml:space="preserve"> RE: 9News: Data on minimum wage from 2012 - 2023?</t>
    </r>
  </si>
  <si>
    <t>Hi Zach,</t>
  </si>
  <si>
    <t>Thanks for bumping that back up, I was still working to get through all the emails from when I was away.</t>
  </si>
  <si>
    <t>To answer your question, the citywide minimum wage didn’t exist in Denver until it took effect on January 1, 2020. Here are the wage rates for the city during that time period:</t>
  </si>
  <si>
    <t>2020 Citywide Minimum Wage: $12.85/hour</t>
  </si>
  <si>
    <t>2021 Citywide Minimum Wage: $14.77/hour</t>
  </si>
  <si>
    <t>2022 Citywide Minimum wage: $15.87/hour</t>
  </si>
  <si>
    <t>2023 Citywide Minimum Wage: $17.29/hour</t>
  </si>
  <si>
    <t>**Each year, employers in the food and beverage industry may reduce their minimum wage obligation by up to $3.02 per hour, provided they can provide documentation that their employees received at least that amount in actual tips.</t>
  </si>
  <si>
    <t>Before the citywide minimum wage took effect, the most broad wage rate that applied to all workers in the city was the state minimum wage. Here’s a nice chart from CDLE showing what the minimum wage rates looked like going back to 1998:</t>
  </si>
  <si>
    <t>Additionally, the city passed a contractor minimum wage rate that first took effect in 2019. That wage rate only applied to contractors working on city projects (when not covered by the prevailing wage). That wage rate still exists in the city today but is not enforced because it is lower than the citywide minimum wage rate. Here’s what the contractor minimum wage rate has looked like historically:</t>
  </si>
  <si>
    <t>Contractor Minimum Wage July 2019 through June 2020: $13/hour</t>
  </si>
  <si>
    <t>Contractor Minimum Wage July 2020 through June 2021: $14/hour</t>
  </si>
  <si>
    <t>Contractor Minimum Wage July 2021 through June 2022: $15/hour</t>
  </si>
  <si>
    <t>Other wages we have information on would be:</t>
  </si>
  <si>
    <t>1. The living wage, which was repealed by City Council in 2022 and hasn’t been actively enforced in a long time because it was lower than all other rates and we always enforce the highest applicable rate.</t>
  </si>
  <si>
    <t>2. Prevailing wage, which is applied to construction, improvement, repair, maintenance, demolition, or janitorial work at city buildings or city-funded projects. Those rates vary based on type of work. They are still enforced because most prevailing wage rates are higher than the minimum wage. You can find an archive of all the different prevailing wage determinations here.</t>
  </si>
  <si>
    <t>I hope this answers your question. Let me know if you need anything else.</t>
  </si>
  <si>
    <t>Best,</t>
  </si>
  <si>
    <t>Tayler</t>
  </si>
  <si>
    <t>Tayler Overschmidt | Director of Communications</t>
  </si>
  <si>
    <t>Denver Auditor’s Office | City and County of Denver</t>
  </si>
  <si>
    <t>denverauditor.org | Phone: 720-913-5033</t>
  </si>
  <si>
    <t>CLICK HERE to sign up for our newsletter</t>
  </si>
  <si>
    <t xml:space="preserve">Connect with the Auditor:     </t>
  </si>
  <si>
    <t xml:space="preserve">Facebook | Twitter                   </t>
  </si>
  <si>
    <t>Connect with Denver Labor:</t>
  </si>
  <si>
    <t>Facebook | Twitter</t>
  </si>
  <si>
    <t>Denver auditor, see email in data diary</t>
  </si>
  <si>
    <t>first half 1-year-growth (2022 - 2023):</t>
  </si>
  <si>
    <t>first half 3-year-growth (2020 - 2023):</t>
  </si>
  <si>
    <t>first half 5-year-growth (2018 - 2023):</t>
  </si>
  <si>
    <t>first half 10-year-growth (2013 - 2023):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</si>
</sst>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0.000"/>
    <numFmt numFmtId="165" formatCode="0.000"/>
    <numFmt numFmtId="166" formatCode="&quot;$&quot;#,##0.00"/>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Arial"/>
      <family val="2"/>
    </font>
    <font>
      <sz val="11"/>
      <color theme="1"/>
      <name val="Arial"/>
      <family val="2"/>
    </font>
    <font>
      <u/>
      <sz val="11"/>
      <color theme="10"/>
      <name val="Calibri"/>
      <family val="2"/>
      <scheme val="minor"/>
    </font>
    <font>
      <sz val="10"/>
      <color rgb="FF333333"/>
      <name val="Tahoma"/>
      <family val="2"/>
    </font>
    <font>
      <u/>
      <sz val="10"/>
      <color rgb="FF003399"/>
      <name val="Tahoma"/>
      <family val="2"/>
    </font>
    <font>
      <sz val="11"/>
      <color indexed="8"/>
      <name val="Calibri"/>
      <family val="2"/>
      <scheme val="minor"/>
    </font>
    <font>
      <b/>
      <sz val="12"/>
      <color indexed="8"/>
      <name val="Arial"/>
      <family val="2"/>
    </font>
    <font>
      <sz val="10"/>
      <color indexed="8"/>
      <name val="Arial"/>
      <family val="2"/>
    </font>
    <font>
      <b/>
      <sz val="10"/>
      <color indexed="8"/>
      <name val="Arial"/>
      <family val="2"/>
    </font>
    <font>
      <sz val="11"/>
      <color theme="1"/>
      <name val="Calibri"/>
      <family val="2"/>
    </font>
    <font>
      <b/>
      <sz val="12"/>
      <color theme="1"/>
      <name val="Fira Sans"/>
      <family val="2"/>
    </font>
    <font>
      <sz val="10"/>
      <color theme="1"/>
      <name val="Fira Sans"/>
      <family val="2"/>
    </font>
    <font>
      <b/>
      <sz val="10"/>
      <color rgb="FF538135"/>
      <name val="Fira San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DD8E6"/>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top/>
      <bottom style="thick">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xf numFmtId="0" fontId="20" fillId="0" borderId="0" applyNumberFormat="0" applyFill="0" applyBorder="0" applyAlignment="0" applyProtection="0"/>
  </cellStyleXfs>
  <cellXfs count="39">
    <xf numFmtId="0" fontId="0" fillId="0" borderId="0" xfId="0"/>
    <xf numFmtId="164" fontId="25" fillId="0" borderId="0" xfId="42" applyNumberFormat="1" applyFont="1" applyFill="1" applyAlignment="1">
      <alignment horizontal="right"/>
    </xf>
    <xf numFmtId="0" fontId="21" fillId="0" borderId="0" xfId="0" applyFont="1"/>
    <xf numFmtId="166" fontId="0" fillId="0" borderId="0" xfId="0" applyNumberFormat="1"/>
    <xf numFmtId="0" fontId="26" fillId="0" borderId="0" xfId="42" applyFont="1" applyFill="1" applyAlignment="1">
      <alignment horizontal="left"/>
    </xf>
    <xf numFmtId="8" fontId="0" fillId="0" borderId="0" xfId="0" applyNumberFormat="1"/>
    <xf numFmtId="165" fontId="0" fillId="0" borderId="0" xfId="0" applyNumberFormat="1"/>
    <xf numFmtId="0" fontId="26" fillId="0" borderId="0" xfId="42" applyFont="1" applyFill="1" applyAlignment="1">
      <alignment horizontal="left" vertical="top" wrapText="1"/>
    </xf>
    <xf numFmtId="0" fontId="23" fillId="0" borderId="0" xfId="42"/>
    <xf numFmtId="0" fontId="29" fillId="0" borderId="0" xfId="0" applyFont="1" applyAlignment="1">
      <alignment vertical="center" wrapText="1"/>
    </xf>
    <xf numFmtId="0" fontId="0" fillId="0" borderId="0" xfId="0" applyAlignment="1">
      <alignment vertical="center"/>
    </xf>
    <xf numFmtId="0" fontId="20" fillId="0" borderId="0" xfId="43" applyAlignment="1">
      <alignment horizontal="left" vertical="center" indent="1"/>
    </xf>
    <xf numFmtId="0" fontId="0" fillId="0" borderId="0" xfId="0" applyAlignment="1">
      <alignment horizontal="left" vertical="center" indent="1"/>
    </xf>
    <xf numFmtId="0" fontId="30" fillId="0" borderId="0" xfId="0" applyFont="1" applyAlignment="1">
      <alignment vertical="center" wrapText="1"/>
    </xf>
    <xf numFmtId="0" fontId="20" fillId="0" borderId="0" xfId="43" applyAlignment="1">
      <alignment vertical="center"/>
    </xf>
    <xf numFmtId="0" fontId="26" fillId="0" borderId="11" xfId="42" applyFont="1" applyFill="1" applyBorder="1" applyAlignment="1">
      <alignment horizontal="center" wrapText="1"/>
    </xf>
    <xf numFmtId="0" fontId="16" fillId="0" borderId="0" xfId="0" applyFont="1" applyAlignment="1">
      <alignment vertical="center"/>
    </xf>
    <xf numFmtId="0" fontId="18" fillId="33" borderId="10" xfId="0" applyFont="1" applyFill="1" applyBorder="1" applyAlignment="1">
      <alignment wrapText="1"/>
    </xf>
    <xf numFmtId="0" fontId="19" fillId="0" borderId="10" xfId="0" applyFont="1" applyBorder="1" applyAlignment="1">
      <alignment wrapText="1"/>
    </xf>
    <xf numFmtId="0" fontId="0" fillId="0" borderId="0" xfId="0"/>
    <xf numFmtId="0" fontId="18" fillId="33" borderId="10" xfId="0" applyFont="1" applyFill="1" applyBorder="1" applyAlignment="1">
      <alignment wrapText="1"/>
    </xf>
    <xf numFmtId="0" fontId="19" fillId="0" borderId="10" xfId="0" applyFont="1" applyBorder="1" applyAlignment="1">
      <alignment wrapText="1"/>
    </xf>
    <xf numFmtId="0" fontId="0" fillId="0" borderId="0" xfId="0"/>
    <xf numFmtId="0" fontId="18" fillId="33" borderId="10" xfId="0" applyFont="1" applyFill="1" applyBorder="1" applyAlignment="1">
      <alignment wrapText="1"/>
    </xf>
    <xf numFmtId="0" fontId="19" fillId="0" borderId="10" xfId="0" applyFont="1" applyBorder="1" applyAlignment="1">
      <alignment wrapText="1"/>
    </xf>
    <xf numFmtId="0" fontId="18" fillId="33" borderId="10" xfId="0" applyFont="1" applyFill="1" applyBorder="1" applyAlignment="1">
      <alignment wrapText="1"/>
    </xf>
    <xf numFmtId="0" fontId="19" fillId="0" borderId="10" xfId="0" applyFont="1" applyBorder="1" applyAlignment="1">
      <alignment wrapText="1"/>
    </xf>
    <xf numFmtId="0" fontId="0" fillId="0" borderId="0" xfId="0"/>
    <xf numFmtId="0" fontId="18" fillId="33" borderId="10" xfId="0" applyFont="1" applyFill="1" applyBorder="1" applyAlignment="1">
      <alignment wrapText="1"/>
    </xf>
    <xf numFmtId="0" fontId="19" fillId="0" borderId="10" xfId="0" applyFont="1" applyBorder="1" applyAlignment="1">
      <alignment wrapText="1"/>
    </xf>
    <xf numFmtId="0" fontId="28" fillId="0" borderId="0" xfId="0" applyFont="1" applyAlignment="1">
      <alignment vertical="center" wrapText="1"/>
    </xf>
    <xf numFmtId="0" fontId="29" fillId="0" borderId="0" xfId="0" applyFont="1" applyAlignment="1">
      <alignment vertical="center" wrapText="1"/>
    </xf>
    <xf numFmtId="0" fontId="20" fillId="0" borderId="0" xfId="43" applyAlignment="1">
      <alignment vertical="center" wrapText="1"/>
    </xf>
    <xf numFmtId="0" fontId="27" fillId="0" borderId="0" xfId="0" applyFont="1" applyAlignment="1">
      <alignment vertical="top" wrapText="1"/>
    </xf>
    <xf numFmtId="0" fontId="25" fillId="0" borderId="0" xfId="42" applyFont="1" applyFill="1" applyAlignment="1">
      <alignment horizontal="left" vertical="top" wrapText="1"/>
    </xf>
    <xf numFmtId="0" fontId="23" fillId="0" borderId="0" xfId="42"/>
    <xf numFmtId="0" fontId="25" fillId="0" borderId="0" xfId="42" applyFont="1" applyFill="1" applyAlignment="1">
      <alignment horizontal="left"/>
    </xf>
    <xf numFmtId="0" fontId="24" fillId="0" borderId="0" xfId="42" applyFont="1" applyFill="1" applyAlignment="1">
      <alignment horizontal="left"/>
    </xf>
    <xf numFmtId="0" fontId="26" fillId="0" borderId="0" xfId="42" applyFont="1" applyFill="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A5B81602-4E59-4BB7-A040-FD7D3B2227CD}"/>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58560</xdr:colOff>
      <xdr:row>9</xdr:row>
      <xdr:rowOff>66675</xdr:rowOff>
    </xdr:from>
    <xdr:to>
      <xdr:col>8</xdr:col>
      <xdr:colOff>323850</xdr:colOff>
      <xdr:row>29</xdr:row>
      <xdr:rowOff>172535</xdr:rowOff>
    </xdr:to>
    <xdr:pic>
      <xdr:nvPicPr>
        <xdr:cNvPr id="2" name="Picture 1">
          <a:extLst>
            <a:ext uri="{FF2B5EF4-FFF2-40B4-BE49-F238E27FC236}">
              <a16:creationId xmlns:a16="http://schemas.microsoft.com/office/drawing/2014/main" id="{5B8DE8BA-5677-4194-99FA-E7F39AF10A23}"/>
            </a:ext>
          </a:extLst>
        </xdr:cNvPr>
        <xdr:cNvPicPr>
          <a:picLocks noChangeAspect="1"/>
        </xdr:cNvPicPr>
      </xdr:nvPicPr>
      <xdr:blipFill>
        <a:blip xmlns:r="http://schemas.openxmlformats.org/officeDocument/2006/relationships" r:embed="rId1"/>
        <a:stretch>
          <a:fillRect/>
        </a:stretch>
      </xdr:blipFill>
      <xdr:spPr>
        <a:xfrm>
          <a:off x="668160" y="1781175"/>
          <a:ext cx="4532490" cy="3915860"/>
        </a:xfrm>
        <a:prstGeom prst="rect">
          <a:avLst/>
        </a:prstGeom>
      </xdr:spPr>
    </xdr:pic>
    <xdr:clientData/>
  </xdr:twoCellAnchor>
  <xdr:twoCellAnchor editAs="oneCell">
    <xdr:from>
      <xdr:col>1</xdr:col>
      <xdr:colOff>28575</xdr:colOff>
      <xdr:row>40</xdr:row>
      <xdr:rowOff>66675</xdr:rowOff>
    </xdr:from>
    <xdr:to>
      <xdr:col>20</xdr:col>
      <xdr:colOff>8080</xdr:colOff>
      <xdr:row>83</xdr:row>
      <xdr:rowOff>37080</xdr:rowOff>
    </xdr:to>
    <xdr:pic>
      <xdr:nvPicPr>
        <xdr:cNvPr id="3" name="Picture 2">
          <a:extLst>
            <a:ext uri="{FF2B5EF4-FFF2-40B4-BE49-F238E27FC236}">
              <a16:creationId xmlns:a16="http://schemas.microsoft.com/office/drawing/2014/main" id="{2381EC17-BA86-4118-8FE0-F8B540584D46}"/>
            </a:ext>
          </a:extLst>
        </xdr:cNvPr>
        <xdr:cNvPicPr>
          <a:picLocks noChangeAspect="1"/>
        </xdr:cNvPicPr>
      </xdr:nvPicPr>
      <xdr:blipFill>
        <a:blip xmlns:r="http://schemas.openxmlformats.org/officeDocument/2006/relationships" r:embed="rId2"/>
        <a:stretch>
          <a:fillRect/>
        </a:stretch>
      </xdr:blipFill>
      <xdr:spPr>
        <a:xfrm>
          <a:off x="638175" y="7686675"/>
          <a:ext cx="11561905" cy="8161905"/>
        </a:xfrm>
        <a:prstGeom prst="rect">
          <a:avLst/>
        </a:prstGeom>
      </xdr:spPr>
    </xdr:pic>
    <xdr:clientData/>
  </xdr:twoCellAnchor>
  <xdr:twoCellAnchor editAs="oneCell">
    <xdr:from>
      <xdr:col>13</xdr:col>
      <xdr:colOff>457200</xdr:colOff>
      <xdr:row>21</xdr:row>
      <xdr:rowOff>648</xdr:rowOff>
    </xdr:from>
    <xdr:to>
      <xdr:col>28</xdr:col>
      <xdr:colOff>532018</xdr:colOff>
      <xdr:row>30</xdr:row>
      <xdr:rowOff>104502</xdr:rowOff>
    </xdr:to>
    <xdr:pic>
      <xdr:nvPicPr>
        <xdr:cNvPr id="4" name="Picture 3">
          <a:extLst>
            <a:ext uri="{FF2B5EF4-FFF2-40B4-BE49-F238E27FC236}">
              <a16:creationId xmlns:a16="http://schemas.microsoft.com/office/drawing/2014/main" id="{9000C18A-1716-4E09-BD33-5EABB410E512}"/>
            </a:ext>
          </a:extLst>
        </xdr:cNvPr>
        <xdr:cNvPicPr>
          <a:picLocks noChangeAspect="1"/>
        </xdr:cNvPicPr>
      </xdr:nvPicPr>
      <xdr:blipFill>
        <a:blip xmlns:r="http://schemas.openxmlformats.org/officeDocument/2006/relationships" r:embed="rId3"/>
        <a:stretch>
          <a:fillRect/>
        </a:stretch>
      </xdr:blipFill>
      <xdr:spPr>
        <a:xfrm>
          <a:off x="8382000" y="4001148"/>
          <a:ext cx="9218818" cy="1818354"/>
        </a:xfrm>
        <a:prstGeom prst="rect">
          <a:avLst/>
        </a:prstGeom>
      </xdr:spPr>
    </xdr:pic>
    <xdr:clientData/>
  </xdr:twoCellAnchor>
  <xdr:twoCellAnchor>
    <xdr:from>
      <xdr:col>1</xdr:col>
      <xdr:colOff>0</xdr:colOff>
      <xdr:row>106</xdr:row>
      <xdr:rowOff>0</xdr:rowOff>
    </xdr:from>
    <xdr:to>
      <xdr:col>7</xdr:col>
      <xdr:colOff>447675</xdr:colOff>
      <xdr:row>126</xdr:row>
      <xdr:rowOff>361950</xdr:rowOff>
    </xdr:to>
    <xdr:pic>
      <xdr:nvPicPr>
        <xdr:cNvPr id="5" name="Picture 4">
          <a:extLst>
            <a:ext uri="{FF2B5EF4-FFF2-40B4-BE49-F238E27FC236}">
              <a16:creationId xmlns:a16="http://schemas.microsoft.com/office/drawing/2014/main" id="{19D46BD7-C9F5-475D-A568-689A0F10BF0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4193500"/>
          <a:ext cx="4105275" cy="565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123</xdr:row>
      <xdr:rowOff>0</xdr:rowOff>
    </xdr:from>
    <xdr:to>
      <xdr:col>1</xdr:col>
      <xdr:colOff>523875</xdr:colOff>
      <xdr:row>123</xdr:row>
      <xdr:rowOff>523875</xdr:rowOff>
    </xdr:to>
    <xdr:pic>
      <xdr:nvPicPr>
        <xdr:cNvPr id="6" name="Picture 3">
          <a:extLst>
            <a:ext uri="{FF2B5EF4-FFF2-40B4-BE49-F238E27FC236}">
              <a16:creationId xmlns:a16="http://schemas.microsoft.com/office/drawing/2014/main" id="{8770A89A-5B8B-416E-A816-FC5FC441F40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27432000"/>
          <a:ext cx="523875"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123</xdr:row>
      <xdr:rowOff>0</xdr:rowOff>
    </xdr:from>
    <xdr:to>
      <xdr:col>1</xdr:col>
      <xdr:colOff>533400</xdr:colOff>
      <xdr:row>123</xdr:row>
      <xdr:rowOff>533400</xdr:rowOff>
    </xdr:to>
    <xdr:pic>
      <xdr:nvPicPr>
        <xdr:cNvPr id="7" name="Picture 2">
          <a:extLst>
            <a:ext uri="{FF2B5EF4-FFF2-40B4-BE49-F238E27FC236}">
              <a16:creationId xmlns:a16="http://schemas.microsoft.com/office/drawing/2014/main" id="{158E9EC8-FB42-4EAD-B17D-94C27B7655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7432000"/>
          <a:ext cx="533400"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7</xdr:col>
      <xdr:colOff>342012</xdr:colOff>
      <xdr:row>52</xdr:row>
      <xdr:rowOff>180238</xdr:rowOff>
    </xdr:to>
    <xdr:pic>
      <xdr:nvPicPr>
        <xdr:cNvPr id="2" name="Picture 1">
          <a:extLst>
            <a:ext uri="{FF2B5EF4-FFF2-40B4-BE49-F238E27FC236}">
              <a16:creationId xmlns:a16="http://schemas.microsoft.com/office/drawing/2014/main" id="{13B4C982-6822-42CF-8538-35875966A38A}"/>
            </a:ext>
          </a:extLst>
        </xdr:cNvPr>
        <xdr:cNvPicPr>
          <a:picLocks noChangeAspect="1"/>
        </xdr:cNvPicPr>
      </xdr:nvPicPr>
      <xdr:blipFill>
        <a:blip xmlns:r="http://schemas.openxmlformats.org/officeDocument/2006/relationships" r:embed="rId1"/>
        <a:stretch>
          <a:fillRect/>
        </a:stretch>
      </xdr:blipFill>
      <xdr:spPr>
        <a:xfrm>
          <a:off x="609600" y="3429000"/>
          <a:ext cx="7104762" cy="5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nam04.safelinks.protection.outlook.com/?url=https%3A%2F%2Fdenvergov.org%2FGovernment%2FAgencies-Departments-Offices%2FAgencies-Departments-Offices-Directory%2FAuditors-Office&amp;data=05%7C01%7Czack.newman%409news.com%7C3890815a2c554f6015ed08daedb5628a%7Cccd8a79b7268413b878971f8b6f4c0df%7C1%7C0%7C638083660546777296%7CUnknown%7CTWFpbGZsb3d8eyJWIjoiMC4wLjAwMDAiLCJQIjoiV2luMzIiLCJBTiI6Ik1haWwiLCJXVCI6Mn0%3D%7C3000%7C%7C%7C&amp;sdata=bqxKU2ft01FSJrfJUP5%2FF89YFaZp2i8nblKkudwuXsU%3D&amp;reserved=0" TargetMode="External"/><Relationship Id="rId2" Type="http://schemas.openxmlformats.org/officeDocument/2006/relationships/hyperlink" Target="https://nam04.safelinks.protection.outlook.com/?url=https%3A%2F%2Fdenvergov.org%2FGovernment%2FAgencies-Departments-Offices%2FAgencies-Departments-Offices-Directory%2FAuditors-Office%2FDenver-Labor%2FPrevailing-Wage&amp;data=05%7C01%7Czack.newman%409news.com%7C3890815a2c554f6015ed08daedb5628a%7Cccd8a79b7268413b878971f8b6f4c0df%7C1%7C0%7C638083660546620631%7CUnknown%7CTWFpbGZsb3d8eyJWIjoiMC4wLjAwMDAiLCJQIjoiV2luMzIiLCJBTiI6Ik1haWwiLCJXVCI6Mn0%3D%7C3000%7C%7C%7C&amp;sdata=yl%2BP4nHAPphAQiZg9dTaqWhRm%2F21pG5VVCbkwXt7F%2FM%3D&amp;reserved=0" TargetMode="External"/><Relationship Id="rId1" Type="http://schemas.openxmlformats.org/officeDocument/2006/relationships/hyperlink" Target="https://nam04.safelinks.protection.outlook.com/?url=https%3A%2F%2Fcdle.colorado.gov%2Fwage-and-hour-law%2Fminimum-wage&amp;data=05%7C01%7Czack.newman%409news.com%7C3890815a2c554f6015ed08daedb5628a%7Cccd8a79b7268413b878971f8b6f4c0df%7C1%7C0%7C638083660546620631%7CUnknown%7CTWFpbGZsb3d8eyJWIjoiMC4wLjAwMDAiLCJQIjoiV2luMzIiLCJBTiI6Ik1haWwiLCJXVCI6Mn0%3D%7C3000%7C%7C%7C&amp;sdata=FcaKAdjIe%2BEg69oUT%2B%2Bd%2B8b%2FwKT1DcH3sYiSt0Ffqwo%3D&amp;reserved=0"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nam04.safelinks.protection.outlook.com/?url=https%3A%2F%2Fdenvergov.org%2FGovernment%2FAgencies-Departments-Offices%2FAgencies-Departments-Offices-Directory%2FAuditors-Office%2FContact-Auditor%23Newsletter&amp;data=05%7C01%7Czack.newman%409news.com%7C3890815a2c554f6015ed08daedb5628a%7Cccd8a79b7268413b878971f8b6f4c0df%7C1%7C0%7C638083660546777296%7CUnknown%7CTWFpbGZsb3d8eyJWIjoiMC4wLjAwMDAiLCJQIjoiV2luMzIiLCJBTiI6Ik1haWwiLCJXVCI6Mn0%3D%7C3000%7C%7C%7C&amp;sdata=dTUIuOiHFKXJaC3O1QncRNt7zuWZ4oNrk8w5X%2FlJF5E%3D&amp;reserved=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06E8A-2B98-4C54-BE84-3E4272A7094D}">
  <dimension ref="A1:D130"/>
  <sheetViews>
    <sheetView tabSelected="1" workbookViewId="0">
      <selection activeCell="M14" sqref="M14"/>
    </sheetView>
  </sheetViews>
  <sheetFormatPr defaultRowHeight="15" x14ac:dyDescent="0.25"/>
  <sheetData>
    <row r="1" spans="1:2" x14ac:dyDescent="0.25">
      <c r="A1" t="s">
        <v>43</v>
      </c>
    </row>
    <row r="2" spans="1:2" x14ac:dyDescent="0.25">
      <c r="B2" t="s">
        <v>45</v>
      </c>
    </row>
    <row r="3" spans="1:2" x14ac:dyDescent="0.25">
      <c r="B3" s="2" t="s">
        <v>44</v>
      </c>
    </row>
    <row r="5" spans="1:2" x14ac:dyDescent="0.25">
      <c r="A5" t="s">
        <v>78</v>
      </c>
    </row>
    <row r="6" spans="1:2" x14ac:dyDescent="0.25">
      <c r="B6" t="s">
        <v>79</v>
      </c>
    </row>
    <row r="8" spans="1:2" x14ac:dyDescent="0.25">
      <c r="A8" t="s">
        <v>80</v>
      </c>
    </row>
    <row r="9" spans="1:2" x14ac:dyDescent="0.25">
      <c r="B9" t="s">
        <v>81</v>
      </c>
    </row>
    <row r="32" spans="1:1" x14ac:dyDescent="0.25">
      <c r="A32" t="s">
        <v>93</v>
      </c>
    </row>
    <row r="33" spans="1:4" x14ac:dyDescent="0.25">
      <c r="B33" t="s">
        <v>83</v>
      </c>
    </row>
    <row r="35" spans="1:4" x14ac:dyDescent="0.25">
      <c r="A35" t="s">
        <v>89</v>
      </c>
    </row>
    <row r="36" spans="1:4" x14ac:dyDescent="0.25">
      <c r="B36" t="s">
        <v>88</v>
      </c>
    </row>
    <row r="38" spans="1:4" x14ac:dyDescent="0.25">
      <c r="B38" t="s">
        <v>91</v>
      </c>
    </row>
    <row r="39" spans="1:4" x14ac:dyDescent="0.25">
      <c r="C39" t="s">
        <v>90</v>
      </c>
    </row>
    <row r="40" spans="1:4" x14ac:dyDescent="0.25">
      <c r="D40" t="s">
        <v>92</v>
      </c>
    </row>
    <row r="86" spans="1:2" x14ac:dyDescent="0.25">
      <c r="A86" t="s">
        <v>99</v>
      </c>
    </row>
    <row r="87" spans="1:2" x14ac:dyDescent="0.25">
      <c r="B87" s="10"/>
    </row>
    <row r="88" spans="1:2" x14ac:dyDescent="0.25">
      <c r="B88" s="16" t="s">
        <v>100</v>
      </c>
    </row>
    <row r="89" spans="1:2" x14ac:dyDescent="0.25">
      <c r="B89" s="16" t="s">
        <v>101</v>
      </c>
    </row>
    <row r="90" spans="1:2" x14ac:dyDescent="0.25">
      <c r="B90" s="16" t="s">
        <v>102</v>
      </c>
    </row>
    <row r="91" spans="1:2" x14ac:dyDescent="0.25">
      <c r="B91" s="16" t="s">
        <v>103</v>
      </c>
    </row>
    <row r="92" spans="1:2" x14ac:dyDescent="0.25">
      <c r="B92" s="10"/>
    </row>
    <row r="93" spans="1:2" x14ac:dyDescent="0.25">
      <c r="B93" s="10" t="s">
        <v>104</v>
      </c>
    </row>
    <row r="94" spans="1:2" x14ac:dyDescent="0.25">
      <c r="B94" s="10"/>
    </row>
    <row r="95" spans="1:2" x14ac:dyDescent="0.25">
      <c r="B95" s="10" t="s">
        <v>105</v>
      </c>
    </row>
    <row r="96" spans="1:2" x14ac:dyDescent="0.25">
      <c r="B96" s="10"/>
    </row>
    <row r="97" spans="2:2" x14ac:dyDescent="0.25">
      <c r="B97" s="10" t="s">
        <v>106</v>
      </c>
    </row>
    <row r="98" spans="2:2" x14ac:dyDescent="0.25">
      <c r="B98" s="10"/>
    </row>
    <row r="99" spans="2:2" x14ac:dyDescent="0.25">
      <c r="B99" s="10" t="s">
        <v>107</v>
      </c>
    </row>
    <row r="100" spans="2:2" x14ac:dyDescent="0.25">
      <c r="B100" s="10" t="s">
        <v>108</v>
      </c>
    </row>
    <row r="101" spans="2:2" x14ac:dyDescent="0.25">
      <c r="B101" s="10" t="s">
        <v>109</v>
      </c>
    </row>
    <row r="102" spans="2:2" x14ac:dyDescent="0.25">
      <c r="B102" s="10" t="s">
        <v>110</v>
      </c>
    </row>
    <row r="103" spans="2:2" x14ac:dyDescent="0.25">
      <c r="B103" s="10" t="s">
        <v>111</v>
      </c>
    </row>
    <row r="104" spans="2:2" x14ac:dyDescent="0.25">
      <c r="B104" s="10"/>
    </row>
    <row r="105" spans="2:2" x14ac:dyDescent="0.25">
      <c r="B105" s="14" t="s">
        <v>112</v>
      </c>
    </row>
    <row r="106" spans="2:2" x14ac:dyDescent="0.25">
      <c r="B106" s="10"/>
    </row>
    <row r="108" spans="2:2" x14ac:dyDescent="0.25">
      <c r="B108" s="10"/>
    </row>
    <row r="109" spans="2:2" x14ac:dyDescent="0.25">
      <c r="B109" s="10"/>
    </row>
    <row r="110" spans="2:2" x14ac:dyDescent="0.25">
      <c r="B110" s="10" t="s">
        <v>113</v>
      </c>
    </row>
    <row r="111" spans="2:2" x14ac:dyDescent="0.25">
      <c r="B111" s="10" t="s">
        <v>114</v>
      </c>
    </row>
    <row r="112" spans="2:2" x14ac:dyDescent="0.25">
      <c r="B112" s="10" t="s">
        <v>115</v>
      </c>
    </row>
    <row r="113" spans="2:4" x14ac:dyDescent="0.25">
      <c r="B113" s="10" t="s">
        <v>116</v>
      </c>
    </row>
    <row r="114" spans="2:4" x14ac:dyDescent="0.25">
      <c r="B114" s="10"/>
    </row>
    <row r="115" spans="2:4" x14ac:dyDescent="0.25">
      <c r="B115" s="10" t="s">
        <v>117</v>
      </c>
    </row>
    <row r="116" spans="2:4" x14ac:dyDescent="0.25">
      <c r="B116" s="12" t="s">
        <v>118</v>
      </c>
    </row>
    <row r="117" spans="2:4" x14ac:dyDescent="0.25">
      <c r="B117" s="11" t="s">
        <v>119</v>
      </c>
    </row>
    <row r="118" spans="2:4" x14ac:dyDescent="0.25">
      <c r="B118" s="10"/>
    </row>
    <row r="119" spans="2:4" x14ac:dyDescent="0.25">
      <c r="B119" s="10" t="s">
        <v>120</v>
      </c>
    </row>
    <row r="120" spans="2:4" x14ac:dyDescent="0.25">
      <c r="B120" s="10"/>
    </row>
    <row r="121" spans="2:4" x14ac:dyDescent="0.25">
      <c r="B121" s="10" t="s">
        <v>121</v>
      </c>
    </row>
    <row r="122" spans="2:4" x14ac:dyDescent="0.25">
      <c r="B122" s="10" t="s">
        <v>122</v>
      </c>
    </row>
    <row r="123" spans="2:4" x14ac:dyDescent="0.25">
      <c r="B123" s="10"/>
    </row>
    <row r="124" spans="2:4" ht="78.75" customHeight="1" x14ac:dyDescent="0.25">
      <c r="B124" s="33"/>
      <c r="C124" s="30" t="s">
        <v>123</v>
      </c>
      <c r="D124" s="30"/>
    </row>
    <row r="125" spans="2:4" ht="38.25" customHeight="1" x14ac:dyDescent="0.25">
      <c r="B125" s="33"/>
      <c r="C125" s="31" t="s">
        <v>124</v>
      </c>
      <c r="D125" s="31"/>
    </row>
    <row r="126" spans="2:4" ht="45" customHeight="1" x14ac:dyDescent="0.25">
      <c r="B126" s="33"/>
      <c r="C126" s="32" t="s">
        <v>125</v>
      </c>
      <c r="D126" s="32"/>
    </row>
    <row r="127" spans="2:4" ht="45" customHeight="1" x14ac:dyDescent="0.25">
      <c r="B127" s="33"/>
      <c r="C127" s="32" t="s">
        <v>126</v>
      </c>
      <c r="D127" s="32"/>
    </row>
    <row r="128" spans="2:4" ht="51" x14ac:dyDescent="0.25">
      <c r="B128" s="33"/>
      <c r="C128" s="9" t="s">
        <v>127</v>
      </c>
      <c r="D128" s="9" t="s">
        <v>129</v>
      </c>
    </row>
    <row r="129" spans="2:4" ht="51" x14ac:dyDescent="0.25">
      <c r="B129" s="33"/>
      <c r="C129" s="13" t="s">
        <v>128</v>
      </c>
      <c r="D129" s="13" t="s">
        <v>130</v>
      </c>
    </row>
    <row r="130" spans="2:4" x14ac:dyDescent="0.25">
      <c r="B130" s="10"/>
    </row>
  </sheetData>
  <mergeCells count="5">
    <mergeCell ref="C124:D124"/>
    <mergeCell ref="C125:D125"/>
    <mergeCell ref="C126:D126"/>
    <mergeCell ref="C127:D127"/>
    <mergeCell ref="B124:B129"/>
  </mergeCells>
  <hyperlinks>
    <hyperlink ref="B105" r:id="rId1" display="https://nam04.safelinks.protection.outlook.com/?url=https%3A%2F%2Fcdle.colorado.gov%2Fwage-and-hour-law%2Fminimum-wage&amp;data=05%7C01%7Czack.newman%409news.com%7C3890815a2c554f6015ed08daedb5628a%7Cccd8a79b7268413b878971f8b6f4c0df%7C1%7C0%7C638083660546620631%7CUnknown%7CTWFpbGZsb3d8eyJWIjoiMC4wLjAwMDAiLCJQIjoiV2luMzIiLCJBTiI6Ik1haWwiLCJXVCI6Mn0%3D%7C3000%7C%7C%7C&amp;sdata=FcaKAdjIe%2BEg69oUT%2B%2Bd%2B8b%2FwKT1DcH3sYiSt0Ffqwo%3D&amp;reserved=0" xr:uid="{77FA2681-B676-47DA-9E7C-E389423D0B0C}"/>
    <hyperlink ref="B117" r:id="rId2" display="https://nam04.safelinks.protection.outlook.com/?url=https%3A%2F%2Fdenvergov.org%2FGovernment%2FAgencies-Departments-Offices%2FAgencies-Departments-Offices-Directory%2FAuditors-Office%2FDenver-Labor%2FPrevailing-Wage&amp;data=05%7C01%7Czack.newman%409news.com%7C3890815a2c554f6015ed08daedb5628a%7Cccd8a79b7268413b878971f8b6f4c0df%7C1%7C0%7C638083660546620631%7CUnknown%7CTWFpbGZsb3d8eyJWIjoiMC4wLjAwMDAiLCJQIjoiV2luMzIiLCJBTiI6Ik1haWwiLCJXVCI6Mn0%3D%7C3000%7C%7C%7C&amp;sdata=yl%2BP4nHAPphAQiZg9dTaqWhRm%2F21pG5VVCbkwXt7F%2FM%3D&amp;reserved=0" xr:uid="{3C862D90-2004-4713-995E-C8812660E2C2}"/>
    <hyperlink ref="C126" r:id="rId3" display="https://nam04.safelinks.protection.outlook.com/?url=https%3A%2F%2Fdenvergov.org%2FGovernment%2FAgencies-Departments-Offices%2FAgencies-Departments-Offices-Directory%2FAuditors-Office&amp;data=05%7C01%7Czack.newman%409news.com%7C3890815a2c554f6015ed08daedb5628a%7Cccd8a79b7268413b878971f8b6f4c0df%7C1%7C0%7C638083660546777296%7CUnknown%7CTWFpbGZsb3d8eyJWIjoiMC4wLjAwMDAiLCJQIjoiV2luMzIiLCJBTiI6Ik1haWwiLCJXVCI6Mn0%3D%7C3000%7C%7C%7C&amp;sdata=bqxKU2ft01FSJrfJUP5%2FF89YFaZp2i8nblKkudwuXsU%3D&amp;reserved=0" xr:uid="{F7B7DDC0-1AAF-4AAC-B7BF-D7DC4EB1C661}"/>
    <hyperlink ref="C127" r:id="rId4" display="https://nam04.safelinks.protection.outlook.com/?url=https%3A%2F%2Fdenvergov.org%2FGovernment%2FAgencies-Departments-Offices%2FAgencies-Departments-Offices-Directory%2FAuditors-Office%2FContact-Auditor%23Newsletter&amp;data=05%7C01%7Czack.newman%409news.com%7C3890815a2c554f6015ed08daedb5628a%7Cccd8a79b7268413b878971f8b6f4c0df%7C1%7C0%7C638083660546777296%7CUnknown%7CTWFpbGZsb3d8eyJWIjoiMC4wLjAwMDAiLCJQIjoiV2luMzIiLCJBTiI6Ik1haWwiLCJXVCI6Mn0%3D%7C3000%7C%7C%7C&amp;sdata=dTUIuOiHFKXJaC3O1QncRNt7zuWZ4oNrk8w5X%2FlJF5E%3D&amp;reserved=0" xr:uid="{6C581712-AC48-4187-8F74-E035B9DA58FA}"/>
  </hyperlinks>
  <pageMargins left="0.7" right="0.7" top="0.75" bottom="0.75" header="0.3" footer="0.3"/>
  <pageSetup orientation="portrait"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737-F677-4993-9E23-9696D5C4D426}">
  <dimension ref="A1:D18"/>
  <sheetViews>
    <sheetView workbookViewId="0">
      <selection activeCell="C17" sqref="C17"/>
    </sheetView>
  </sheetViews>
  <sheetFormatPr defaultRowHeight="15" x14ac:dyDescent="0.25"/>
  <cols>
    <col min="1" max="1" width="35.42578125" customWidth="1"/>
    <col min="2" max="2" width="19.85546875" customWidth="1"/>
  </cols>
  <sheetData>
    <row r="1" spans="1:4" ht="15.75" thickBot="1" x14ac:dyDescent="0.3">
      <c r="A1" t="s">
        <v>42</v>
      </c>
      <c r="B1" s="27" t="s">
        <v>82</v>
      </c>
      <c r="C1" s="15" t="s">
        <v>76</v>
      </c>
      <c r="D1" s="15" t="s">
        <v>77</v>
      </c>
    </row>
    <row r="2" spans="1:4" ht="15.75" thickTop="1" x14ac:dyDescent="0.25">
      <c r="A2">
        <v>2012</v>
      </c>
      <c r="B2" s="1">
        <v>224.56800000000001</v>
      </c>
      <c r="C2" s="1">
        <v>222.96</v>
      </c>
      <c r="D2" s="1">
        <v>226.17699999999999</v>
      </c>
    </row>
    <row r="3" spans="1:4" x14ac:dyDescent="0.25">
      <c r="A3">
        <v>2013</v>
      </c>
      <c r="B3" s="1">
        <v>230.791</v>
      </c>
      <c r="C3" s="1">
        <v>229.142</v>
      </c>
      <c r="D3" s="1">
        <v>232.43899999999999</v>
      </c>
    </row>
    <row r="4" spans="1:4" x14ac:dyDescent="0.25">
      <c r="A4">
        <v>2014</v>
      </c>
      <c r="B4" s="1">
        <v>237.2</v>
      </c>
      <c r="C4" s="1">
        <v>235.73599999999999</v>
      </c>
      <c r="D4" s="1">
        <v>238.66399999999999</v>
      </c>
    </row>
    <row r="5" spans="1:4" x14ac:dyDescent="0.25">
      <c r="A5">
        <v>2015</v>
      </c>
      <c r="B5" s="1">
        <v>239.99</v>
      </c>
      <c r="C5" s="1">
        <v>238.08600000000001</v>
      </c>
      <c r="D5" s="1">
        <v>241.89500000000001</v>
      </c>
    </row>
    <row r="6" spans="1:4" x14ac:dyDescent="0.25">
      <c r="A6">
        <v>2016</v>
      </c>
      <c r="B6" s="1">
        <v>246.643</v>
      </c>
      <c r="C6" s="1">
        <v>245.191</v>
      </c>
      <c r="D6" s="1">
        <v>248.095</v>
      </c>
    </row>
    <row r="7" spans="1:4" x14ac:dyDescent="0.25">
      <c r="A7">
        <v>2017</v>
      </c>
      <c r="B7" s="1">
        <v>254.995</v>
      </c>
      <c r="C7" s="1">
        <v>252.76</v>
      </c>
      <c r="D7" s="1">
        <v>257.23</v>
      </c>
    </row>
    <row r="8" spans="1:4" x14ac:dyDescent="0.25">
      <c r="A8">
        <v>2018</v>
      </c>
      <c r="B8" s="1">
        <v>261.95800000000003</v>
      </c>
      <c r="C8" s="1">
        <v>260.79000000000002</v>
      </c>
      <c r="D8" s="1">
        <v>263.12700000000001</v>
      </c>
    </row>
    <row r="9" spans="1:4" x14ac:dyDescent="0.25">
      <c r="A9">
        <v>2019</v>
      </c>
      <c r="B9" s="1">
        <v>266.99900000000002</v>
      </c>
      <c r="C9" s="1">
        <v>264.14699999999999</v>
      </c>
      <c r="D9" s="1">
        <v>269.85000000000002</v>
      </c>
    </row>
    <row r="10" spans="1:4" x14ac:dyDescent="0.25">
      <c r="A10">
        <v>2020</v>
      </c>
      <c r="B10" s="1">
        <v>272.20699999999999</v>
      </c>
      <c r="C10" s="1">
        <v>271.26400000000001</v>
      </c>
      <c r="D10" s="1">
        <v>273.149</v>
      </c>
    </row>
    <row r="11" spans="1:4" x14ac:dyDescent="0.25">
      <c r="A11">
        <v>2021</v>
      </c>
      <c r="B11" s="1">
        <v>281.84500000000003</v>
      </c>
      <c r="C11" s="1">
        <v>276.29000000000002</v>
      </c>
      <c r="D11" s="1">
        <v>287.39999999999998</v>
      </c>
    </row>
    <row r="12" spans="1:4" x14ac:dyDescent="0.25">
      <c r="A12" t="s">
        <v>46</v>
      </c>
      <c r="B12" s="1"/>
      <c r="C12" s="1">
        <v>300.00200000000001</v>
      </c>
      <c r="D12" s="8"/>
    </row>
    <row r="14" spans="1:4" s="27" customFormat="1" x14ac:dyDescent="0.25"/>
    <row r="15" spans="1:4" x14ac:dyDescent="0.25">
      <c r="A15" s="27" t="s">
        <v>84</v>
      </c>
      <c r="C15">
        <f>((C12-C11)/C11)*100</f>
        <v>8.5822867277136297</v>
      </c>
    </row>
    <row r="16" spans="1:4" x14ac:dyDescent="0.25">
      <c r="A16" t="s">
        <v>85</v>
      </c>
      <c r="C16">
        <f>((C12-C9)/C9)*100</f>
        <v>13.573881210083785</v>
      </c>
    </row>
    <row r="17" spans="1:3" x14ac:dyDescent="0.25">
      <c r="A17" s="27" t="s">
        <v>86</v>
      </c>
      <c r="B17" s="27"/>
      <c r="C17">
        <f>((C12-C7)/C7)*100</f>
        <v>18.69045735084666</v>
      </c>
    </row>
    <row r="18" spans="1:3" x14ac:dyDescent="0.25">
      <c r="A18" s="27" t="s">
        <v>87</v>
      </c>
      <c r="B18" s="6"/>
      <c r="C18">
        <f>((C12-C2)/C2)*100</f>
        <v>34.554180121994975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8932F-8C76-427E-912D-8A3C5B6CB616}">
  <dimension ref="A1:C21"/>
  <sheetViews>
    <sheetView workbookViewId="0">
      <selection activeCell="G15" sqref="G15"/>
    </sheetView>
  </sheetViews>
  <sheetFormatPr defaultRowHeight="15" x14ac:dyDescent="0.25"/>
  <cols>
    <col min="2" max="2" width="37" style="3" customWidth="1"/>
    <col min="3" max="3" width="27.85546875" customWidth="1"/>
  </cols>
  <sheetData>
    <row r="1" spans="1:3" x14ac:dyDescent="0.25">
      <c r="A1" t="s">
        <v>42</v>
      </c>
      <c r="B1" s="3" t="s">
        <v>94</v>
      </c>
      <c r="C1" t="s">
        <v>96</v>
      </c>
    </row>
    <row r="2" spans="1:3" x14ac:dyDescent="0.25">
      <c r="A2" s="27">
        <v>2012</v>
      </c>
      <c r="B2" s="3">
        <v>7.64</v>
      </c>
      <c r="C2" t="s">
        <v>131</v>
      </c>
    </row>
    <row r="3" spans="1:3" x14ac:dyDescent="0.25">
      <c r="A3" s="27">
        <v>2013</v>
      </c>
      <c r="B3" s="3">
        <v>7.78</v>
      </c>
      <c r="C3" s="27" t="s">
        <v>131</v>
      </c>
    </row>
    <row r="4" spans="1:3" x14ac:dyDescent="0.25">
      <c r="A4" s="27">
        <v>2014</v>
      </c>
      <c r="B4" s="3">
        <v>8</v>
      </c>
      <c r="C4" s="27" t="s">
        <v>131</v>
      </c>
    </row>
    <row r="5" spans="1:3" x14ac:dyDescent="0.25">
      <c r="A5" s="27">
        <v>2015</v>
      </c>
      <c r="B5" s="3">
        <v>8.23</v>
      </c>
      <c r="C5" s="27" t="s">
        <v>131</v>
      </c>
    </row>
    <row r="6" spans="1:3" x14ac:dyDescent="0.25">
      <c r="A6" s="27">
        <v>2016</v>
      </c>
      <c r="B6" s="3">
        <v>8.31</v>
      </c>
      <c r="C6" s="27" t="s">
        <v>131</v>
      </c>
    </row>
    <row r="7" spans="1:3" x14ac:dyDescent="0.25">
      <c r="A7" s="27">
        <v>2017</v>
      </c>
      <c r="B7" s="3">
        <v>9.3000000000000007</v>
      </c>
      <c r="C7" s="27" t="s">
        <v>131</v>
      </c>
    </row>
    <row r="8" spans="1:3" x14ac:dyDescent="0.25">
      <c r="A8" s="27">
        <v>2018</v>
      </c>
      <c r="B8" s="3">
        <v>10.199999999999999</v>
      </c>
      <c r="C8" s="27" t="s">
        <v>131</v>
      </c>
    </row>
    <row r="9" spans="1:3" x14ac:dyDescent="0.25">
      <c r="A9" s="27">
        <v>2019</v>
      </c>
      <c r="B9" s="3">
        <v>11.1</v>
      </c>
      <c r="C9" s="27" t="s">
        <v>131</v>
      </c>
    </row>
    <row r="10" spans="1:3" x14ac:dyDescent="0.25">
      <c r="A10" s="27">
        <v>2020</v>
      </c>
      <c r="B10" s="5">
        <v>12.85</v>
      </c>
      <c r="C10" s="27" t="s">
        <v>131</v>
      </c>
    </row>
    <row r="11" spans="1:3" x14ac:dyDescent="0.25">
      <c r="A11" s="27">
        <v>2021</v>
      </c>
      <c r="B11" s="5">
        <v>14.77</v>
      </c>
      <c r="C11" s="27" t="s">
        <v>131</v>
      </c>
    </row>
    <row r="12" spans="1:3" x14ac:dyDescent="0.25">
      <c r="A12">
        <v>2022</v>
      </c>
      <c r="B12" s="3">
        <v>15.87</v>
      </c>
      <c r="C12" t="s">
        <v>95</v>
      </c>
    </row>
    <row r="13" spans="1:3" x14ac:dyDescent="0.25">
      <c r="A13">
        <v>2023</v>
      </c>
      <c r="B13" s="3">
        <v>17.29</v>
      </c>
      <c r="C13" t="s">
        <v>95</v>
      </c>
    </row>
    <row r="14" spans="1:3" s="27" customFormat="1" x14ac:dyDescent="0.25">
      <c r="B14" s="3"/>
    </row>
    <row r="15" spans="1:3" s="27" customFormat="1" x14ac:dyDescent="0.25">
      <c r="A15" s="27" t="s">
        <v>132</v>
      </c>
      <c r="C15" s="27">
        <f>((B13-B12)/B12)*100</f>
        <v>8.9477000630119718</v>
      </c>
    </row>
    <row r="16" spans="1:3" s="27" customFormat="1" x14ac:dyDescent="0.25">
      <c r="A16" s="27" t="s">
        <v>133</v>
      </c>
      <c r="C16" s="27">
        <f>((B13-B10)/B10)*100</f>
        <v>34.552529182879375</v>
      </c>
    </row>
    <row r="17" spans="1:3" s="27" customFormat="1" x14ac:dyDescent="0.25">
      <c r="A17" s="27" t="s">
        <v>134</v>
      </c>
      <c r="C17" s="27">
        <f>((B13-B8)/B8)*100</f>
        <v>69.509803921568633</v>
      </c>
    </row>
    <row r="18" spans="1:3" x14ac:dyDescent="0.25">
      <c r="A18" s="27" t="s">
        <v>135</v>
      </c>
      <c r="C18">
        <f>((B13-B3)/B3)*100</f>
        <v>122.2365038560411</v>
      </c>
    </row>
    <row r="20" spans="1:3" x14ac:dyDescent="0.25">
      <c r="A20" t="s">
        <v>97</v>
      </c>
    </row>
    <row r="21" spans="1:3" x14ac:dyDescent="0.25">
      <c r="B21" s="3" t="s">
        <v>98</v>
      </c>
    </row>
  </sheetData>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04B9B-AC62-4425-A147-D0D29F8B3621}">
  <dimension ref="A1:P23"/>
  <sheetViews>
    <sheetView workbookViewId="0">
      <selection activeCell="O12" sqref="O12:P23"/>
    </sheetView>
  </sheetViews>
  <sheetFormatPr defaultRowHeight="15" x14ac:dyDescent="0.25"/>
  <cols>
    <col min="1" max="16384" width="9.140625" style="27"/>
  </cols>
  <sheetData>
    <row r="1" spans="1:16" ht="15.75" x14ac:dyDescent="0.25">
      <c r="A1" s="37" t="s">
        <v>47</v>
      </c>
      <c r="B1" s="35"/>
      <c r="C1" s="35"/>
      <c r="D1" s="35"/>
      <c r="E1" s="35"/>
      <c r="F1" s="35"/>
      <c r="G1" s="8"/>
      <c r="H1" s="8"/>
      <c r="I1" s="8"/>
      <c r="J1" s="8"/>
      <c r="K1" s="8"/>
      <c r="L1" s="8"/>
      <c r="M1" s="8"/>
      <c r="N1" s="8"/>
      <c r="O1" s="8"/>
      <c r="P1" s="8"/>
    </row>
    <row r="2" spans="1:16" ht="15.75" x14ac:dyDescent="0.25">
      <c r="A2" s="37" t="s">
        <v>48</v>
      </c>
      <c r="B2" s="35"/>
      <c r="C2" s="35"/>
      <c r="D2" s="35"/>
      <c r="E2" s="35"/>
      <c r="F2" s="35"/>
      <c r="G2" s="8"/>
      <c r="H2" s="8"/>
      <c r="I2" s="8"/>
      <c r="J2" s="8"/>
      <c r="K2" s="8"/>
      <c r="L2" s="8"/>
      <c r="M2" s="8"/>
      <c r="N2" s="8"/>
      <c r="O2" s="8"/>
      <c r="P2" s="8"/>
    </row>
    <row r="3" spans="1:16" x14ac:dyDescent="0.25">
      <c r="A3" s="35"/>
      <c r="B3" s="35"/>
      <c r="C3" s="35"/>
      <c r="D3" s="35"/>
      <c r="E3" s="35"/>
      <c r="F3" s="35"/>
      <c r="G3" s="8"/>
      <c r="H3" s="8"/>
      <c r="I3" s="8"/>
      <c r="J3" s="8"/>
      <c r="K3" s="8"/>
      <c r="L3" s="8"/>
      <c r="M3" s="8"/>
      <c r="N3" s="8"/>
      <c r="O3" s="8"/>
      <c r="P3" s="8"/>
    </row>
    <row r="4" spans="1:16" ht="25.5" x14ac:dyDescent="0.25">
      <c r="A4" s="7" t="s">
        <v>49</v>
      </c>
      <c r="B4" s="34" t="s">
        <v>50</v>
      </c>
      <c r="C4" s="35"/>
      <c r="D4" s="35"/>
      <c r="E4" s="35"/>
      <c r="F4" s="35"/>
      <c r="G4" s="8"/>
      <c r="H4" s="8"/>
      <c r="I4" s="8"/>
      <c r="J4" s="8"/>
      <c r="K4" s="8"/>
      <c r="L4" s="8"/>
      <c r="M4" s="8"/>
      <c r="N4" s="8"/>
      <c r="O4" s="8"/>
      <c r="P4" s="8"/>
    </row>
    <row r="5" spans="1:16" x14ac:dyDescent="0.25">
      <c r="A5" s="38" t="s">
        <v>51</v>
      </c>
      <c r="B5" s="35"/>
      <c r="C5" s="35"/>
      <c r="D5" s="35"/>
      <c r="E5" s="35"/>
      <c r="F5" s="35"/>
      <c r="G5" s="8"/>
      <c r="H5" s="8"/>
      <c r="I5" s="8"/>
      <c r="J5" s="8"/>
      <c r="K5" s="8"/>
      <c r="L5" s="8"/>
      <c r="M5" s="8"/>
      <c r="N5" s="8"/>
      <c r="O5" s="8"/>
      <c r="P5" s="8"/>
    </row>
    <row r="6" spans="1:16" ht="25.5" x14ac:dyDescent="0.25">
      <c r="A6" s="7" t="s">
        <v>52</v>
      </c>
      <c r="B6" s="34" t="s">
        <v>53</v>
      </c>
      <c r="C6" s="35"/>
      <c r="D6" s="35"/>
      <c r="E6" s="35"/>
      <c r="F6" s="35"/>
      <c r="G6" s="8"/>
      <c r="H6" s="8"/>
      <c r="I6" s="8"/>
      <c r="J6" s="8"/>
      <c r="K6" s="8"/>
      <c r="L6" s="8"/>
      <c r="M6" s="8"/>
      <c r="N6" s="8"/>
      <c r="O6" s="8"/>
      <c r="P6" s="8"/>
    </row>
    <row r="7" spans="1:16" x14ac:dyDescent="0.25">
      <c r="A7" s="7" t="s">
        <v>54</v>
      </c>
      <c r="B7" s="34" t="s">
        <v>55</v>
      </c>
      <c r="C7" s="35"/>
      <c r="D7" s="35"/>
      <c r="E7" s="35"/>
      <c r="F7" s="35"/>
      <c r="G7" s="8"/>
      <c r="H7" s="8"/>
      <c r="I7" s="8"/>
      <c r="J7" s="8"/>
      <c r="K7" s="8"/>
      <c r="L7" s="8"/>
      <c r="M7" s="8"/>
      <c r="N7" s="8"/>
      <c r="O7" s="8"/>
      <c r="P7" s="8"/>
    </row>
    <row r="8" spans="1:16" x14ac:dyDescent="0.25">
      <c r="A8" s="7" t="s">
        <v>56</v>
      </c>
      <c r="B8" s="34" t="s">
        <v>57</v>
      </c>
      <c r="C8" s="35"/>
      <c r="D8" s="35"/>
      <c r="E8" s="35"/>
      <c r="F8" s="35"/>
      <c r="G8" s="8"/>
      <c r="H8" s="8"/>
      <c r="I8" s="8"/>
      <c r="J8" s="8"/>
      <c r="K8" s="8"/>
      <c r="L8" s="8"/>
      <c r="M8" s="8"/>
      <c r="N8" s="8"/>
      <c r="O8" s="8"/>
      <c r="P8" s="8"/>
    </row>
    <row r="9" spans="1:16" ht="25.5" x14ac:dyDescent="0.25">
      <c r="A9" s="7" t="s">
        <v>58</v>
      </c>
      <c r="B9" s="34" t="s">
        <v>59</v>
      </c>
      <c r="C9" s="35"/>
      <c r="D9" s="35"/>
      <c r="E9" s="35"/>
      <c r="F9" s="35"/>
      <c r="G9" s="8"/>
      <c r="H9" s="8"/>
      <c r="I9" s="8"/>
      <c r="J9" s="8"/>
      <c r="K9" s="8"/>
      <c r="L9" s="8"/>
      <c r="M9" s="8"/>
      <c r="N9" s="8"/>
      <c r="O9" s="8"/>
      <c r="P9" s="8"/>
    </row>
    <row r="10" spans="1:16" x14ac:dyDescent="0.25">
      <c r="A10" s="7" t="s">
        <v>60</v>
      </c>
      <c r="B10" s="36" t="s">
        <v>61</v>
      </c>
      <c r="C10" s="35"/>
      <c r="D10" s="35"/>
      <c r="E10" s="35"/>
      <c r="F10" s="35"/>
      <c r="G10" s="8"/>
      <c r="H10" s="8"/>
      <c r="I10" s="8"/>
      <c r="J10" s="8"/>
      <c r="K10" s="8"/>
      <c r="L10" s="8"/>
      <c r="M10" s="8"/>
      <c r="N10" s="8"/>
      <c r="O10" s="8"/>
      <c r="P10" s="8"/>
    </row>
    <row r="12" spans="1:16" ht="15.75" thickBot="1" x14ac:dyDescent="0.3">
      <c r="A12" s="15" t="s">
        <v>62</v>
      </c>
      <c r="B12" s="15" t="s">
        <v>63</v>
      </c>
      <c r="C12" s="15" t="s">
        <v>64</v>
      </c>
      <c r="D12" s="15" t="s">
        <v>65</v>
      </c>
      <c r="E12" s="15" t="s">
        <v>66</v>
      </c>
      <c r="F12" s="15" t="s">
        <v>67</v>
      </c>
      <c r="G12" s="15" t="s">
        <v>68</v>
      </c>
      <c r="H12" s="15" t="s">
        <v>69</v>
      </c>
      <c r="I12" s="15" t="s">
        <v>70</v>
      </c>
      <c r="J12" s="15" t="s">
        <v>71</v>
      </c>
      <c r="K12" s="15" t="s">
        <v>72</v>
      </c>
      <c r="L12" s="15" t="s">
        <v>73</v>
      </c>
      <c r="M12" s="15" t="s">
        <v>74</v>
      </c>
      <c r="N12" s="15" t="s">
        <v>75</v>
      </c>
      <c r="O12" s="15" t="s">
        <v>76</v>
      </c>
      <c r="P12" s="15" t="s">
        <v>77</v>
      </c>
    </row>
    <row r="13" spans="1:16" ht="15.75" thickTop="1" x14ac:dyDescent="0.25">
      <c r="A13" s="4">
        <v>2012</v>
      </c>
      <c r="B13" s="8"/>
      <c r="C13" s="8"/>
      <c r="D13" s="8"/>
      <c r="E13" s="8"/>
      <c r="F13" s="8"/>
      <c r="G13" s="8"/>
      <c r="H13" s="8"/>
      <c r="I13" s="8"/>
      <c r="J13" s="8"/>
      <c r="K13" s="8"/>
      <c r="L13" s="8"/>
      <c r="M13" s="8"/>
      <c r="N13" s="1">
        <v>224.56800000000001</v>
      </c>
      <c r="O13" s="1">
        <v>222.96</v>
      </c>
      <c r="P13" s="1">
        <v>226.17699999999999</v>
      </c>
    </row>
    <row r="14" spans="1:16" x14ac:dyDescent="0.25">
      <c r="A14" s="4">
        <v>2013</v>
      </c>
      <c r="B14" s="8"/>
      <c r="C14" s="8"/>
      <c r="D14" s="8"/>
      <c r="E14" s="8"/>
      <c r="F14" s="8"/>
      <c r="G14" s="8"/>
      <c r="H14" s="8"/>
      <c r="I14" s="8"/>
      <c r="J14" s="8"/>
      <c r="K14" s="8"/>
      <c r="L14" s="8"/>
      <c r="M14" s="8"/>
      <c r="N14" s="1">
        <v>230.791</v>
      </c>
      <c r="O14" s="1">
        <v>229.142</v>
      </c>
      <c r="P14" s="1">
        <v>232.43899999999999</v>
      </c>
    </row>
    <row r="15" spans="1:16" x14ac:dyDescent="0.25">
      <c r="A15" s="4">
        <v>2014</v>
      </c>
      <c r="B15" s="8"/>
      <c r="C15" s="8"/>
      <c r="D15" s="8"/>
      <c r="E15" s="8"/>
      <c r="F15" s="8"/>
      <c r="G15" s="8"/>
      <c r="H15" s="8"/>
      <c r="I15" s="8"/>
      <c r="J15" s="8"/>
      <c r="K15" s="8"/>
      <c r="L15" s="8"/>
      <c r="M15" s="8"/>
      <c r="N15" s="1">
        <v>237.2</v>
      </c>
      <c r="O15" s="1">
        <v>235.73599999999999</v>
      </c>
      <c r="P15" s="1">
        <v>238.66399999999999</v>
      </c>
    </row>
    <row r="16" spans="1:16" x14ac:dyDescent="0.25">
      <c r="A16" s="4">
        <v>2015</v>
      </c>
      <c r="B16" s="8"/>
      <c r="C16" s="8"/>
      <c r="D16" s="8"/>
      <c r="E16" s="8"/>
      <c r="F16" s="8"/>
      <c r="G16" s="8"/>
      <c r="H16" s="8"/>
      <c r="I16" s="8"/>
      <c r="J16" s="8"/>
      <c r="K16" s="8"/>
      <c r="L16" s="8"/>
      <c r="M16" s="8"/>
      <c r="N16" s="1">
        <v>239.99</v>
      </c>
      <c r="O16" s="1">
        <v>238.08600000000001</v>
      </c>
      <c r="P16" s="1">
        <v>241.89500000000001</v>
      </c>
    </row>
    <row r="17" spans="1:16" x14ac:dyDescent="0.25">
      <c r="A17" s="4">
        <v>2016</v>
      </c>
      <c r="B17" s="8"/>
      <c r="C17" s="8"/>
      <c r="D17" s="8"/>
      <c r="E17" s="8"/>
      <c r="F17" s="8"/>
      <c r="G17" s="8"/>
      <c r="H17" s="8"/>
      <c r="I17" s="8"/>
      <c r="J17" s="8"/>
      <c r="K17" s="8"/>
      <c r="L17" s="8"/>
      <c r="M17" s="8"/>
      <c r="N17" s="1">
        <v>246.643</v>
      </c>
      <c r="O17" s="1">
        <v>245.191</v>
      </c>
      <c r="P17" s="1">
        <v>248.095</v>
      </c>
    </row>
    <row r="18" spans="1:16" x14ac:dyDescent="0.25">
      <c r="A18" s="4">
        <v>2017</v>
      </c>
      <c r="B18" s="8"/>
      <c r="C18" s="8"/>
      <c r="D18" s="8"/>
      <c r="E18" s="8"/>
      <c r="F18" s="8"/>
      <c r="G18" s="8"/>
      <c r="H18" s="8"/>
      <c r="I18" s="8"/>
      <c r="J18" s="8"/>
      <c r="K18" s="8"/>
      <c r="L18" s="1">
        <v>258.61399999999998</v>
      </c>
      <c r="M18" s="8"/>
      <c r="N18" s="1">
        <v>254.995</v>
      </c>
      <c r="O18" s="1">
        <v>252.76</v>
      </c>
      <c r="P18" s="1">
        <v>257.23</v>
      </c>
    </row>
    <row r="19" spans="1:16" x14ac:dyDescent="0.25">
      <c r="A19" s="4">
        <v>2018</v>
      </c>
      <c r="B19" s="1">
        <v>259.90699999999998</v>
      </c>
      <c r="C19" s="8"/>
      <c r="D19" s="1">
        <v>260.59500000000003</v>
      </c>
      <c r="E19" s="8"/>
      <c r="F19" s="1">
        <v>262.14999999999998</v>
      </c>
      <c r="G19" s="8"/>
      <c r="H19" s="1">
        <v>261.70699999999999</v>
      </c>
      <c r="I19" s="8"/>
      <c r="J19" s="1">
        <v>263.72300000000001</v>
      </c>
      <c r="K19" s="8"/>
      <c r="L19" s="1">
        <v>263.67899999999997</v>
      </c>
      <c r="M19" s="8"/>
      <c r="N19" s="1">
        <v>261.95800000000003</v>
      </c>
      <c r="O19" s="1">
        <v>260.79000000000002</v>
      </c>
      <c r="P19" s="1">
        <v>263.12700000000001</v>
      </c>
    </row>
    <row r="20" spans="1:16" x14ac:dyDescent="0.25">
      <c r="A20" s="4">
        <v>2019</v>
      </c>
      <c r="B20" s="1">
        <v>260.94200000000001</v>
      </c>
      <c r="C20" s="8"/>
      <c r="D20" s="1">
        <v>264.33199999999999</v>
      </c>
      <c r="E20" s="8"/>
      <c r="F20" s="1">
        <v>266.27999999999997</v>
      </c>
      <c r="G20" s="8"/>
      <c r="H20" s="1">
        <v>267.28500000000003</v>
      </c>
      <c r="I20" s="8"/>
      <c r="J20" s="1">
        <v>270.97399999999999</v>
      </c>
      <c r="K20" s="8"/>
      <c r="L20" s="1">
        <v>271.142</v>
      </c>
      <c r="M20" s="8"/>
      <c r="N20" s="1">
        <v>266.99900000000002</v>
      </c>
      <c r="O20" s="1">
        <v>264.14699999999999</v>
      </c>
      <c r="P20" s="1">
        <v>269.85000000000002</v>
      </c>
    </row>
    <row r="21" spans="1:16" x14ac:dyDescent="0.25">
      <c r="A21" s="4">
        <v>2020</v>
      </c>
      <c r="B21" s="1">
        <v>270.952</v>
      </c>
      <c r="C21" s="8"/>
      <c r="D21" s="1">
        <v>270.12</v>
      </c>
      <c r="E21" s="8"/>
      <c r="F21" s="1">
        <v>271.37900000000002</v>
      </c>
      <c r="G21" s="8"/>
      <c r="H21" s="1">
        <v>275.589</v>
      </c>
      <c r="I21" s="8"/>
      <c r="J21" s="1">
        <v>273.86</v>
      </c>
      <c r="K21" s="8"/>
      <c r="L21" s="1">
        <v>271.83699999999999</v>
      </c>
      <c r="M21" s="8"/>
      <c r="N21" s="1">
        <v>272.20699999999999</v>
      </c>
      <c r="O21" s="1">
        <v>271.26400000000001</v>
      </c>
      <c r="P21" s="1">
        <v>273.149</v>
      </c>
    </row>
    <row r="22" spans="1:16" x14ac:dyDescent="0.25">
      <c r="A22" s="4">
        <v>2021</v>
      </c>
      <c r="B22" s="1">
        <v>272.15600000000001</v>
      </c>
      <c r="C22" s="8"/>
      <c r="D22" s="1">
        <v>274.43</v>
      </c>
      <c r="E22" s="8"/>
      <c r="F22" s="1">
        <v>280.154</v>
      </c>
      <c r="G22" s="8"/>
      <c r="H22" s="1">
        <v>285.26799999999997</v>
      </c>
      <c r="I22" s="8"/>
      <c r="J22" s="1">
        <v>286.18599999999998</v>
      </c>
      <c r="K22" s="8"/>
      <c r="L22" s="1">
        <v>289.62099999999998</v>
      </c>
      <c r="M22" s="8"/>
      <c r="N22" s="1">
        <v>281.84500000000003</v>
      </c>
      <c r="O22" s="1">
        <v>276.29000000000002</v>
      </c>
      <c r="P22" s="1">
        <v>287.39999999999998</v>
      </c>
    </row>
    <row r="23" spans="1:16" x14ac:dyDescent="0.25">
      <c r="A23" s="4">
        <v>2022</v>
      </c>
      <c r="B23" s="1">
        <v>293.58</v>
      </c>
      <c r="C23" s="8"/>
      <c r="D23" s="1">
        <v>299.529</v>
      </c>
      <c r="E23" s="8"/>
      <c r="F23" s="1">
        <v>303.51</v>
      </c>
      <c r="G23" s="8"/>
      <c r="H23" s="1">
        <v>308.72800000000001</v>
      </c>
      <c r="I23" s="8"/>
      <c r="J23" s="1">
        <v>308.21100000000001</v>
      </c>
      <c r="K23" s="8"/>
      <c r="L23" s="1">
        <v>309.65499999999997</v>
      </c>
      <c r="M23" s="8"/>
      <c r="N23" s="8"/>
      <c r="O23" s="1">
        <v>300.00200000000001</v>
      </c>
      <c r="P23" s="8"/>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B6C4D-7D73-4AB4-8863-20EEE9A24755}">
  <dimension ref="A1:P23"/>
  <sheetViews>
    <sheetView workbookViewId="0">
      <selection activeCell="I13" sqref="A1:XFD1048576"/>
    </sheetView>
  </sheetViews>
  <sheetFormatPr defaultRowHeight="15" x14ac:dyDescent="0.25"/>
  <sheetData>
    <row r="1" spans="1:16" ht="15.75" x14ac:dyDescent="0.25">
      <c r="A1" s="37" t="s">
        <v>47</v>
      </c>
      <c r="B1" s="35"/>
      <c r="C1" s="35"/>
      <c r="D1" s="35"/>
      <c r="E1" s="35"/>
      <c r="F1" s="35"/>
      <c r="G1" s="8"/>
      <c r="H1" s="8"/>
      <c r="I1" s="8"/>
      <c r="J1" s="8"/>
      <c r="K1" s="8"/>
      <c r="L1" s="8"/>
      <c r="M1" s="8"/>
      <c r="N1" s="8"/>
      <c r="O1" s="8"/>
      <c r="P1" s="8"/>
    </row>
    <row r="2" spans="1:16" ht="15.75" x14ac:dyDescent="0.25">
      <c r="A2" s="37" t="s">
        <v>48</v>
      </c>
      <c r="B2" s="35"/>
      <c r="C2" s="35"/>
      <c r="D2" s="35"/>
      <c r="E2" s="35"/>
      <c r="F2" s="35"/>
      <c r="G2" s="8"/>
      <c r="H2" s="8"/>
      <c r="I2" s="8"/>
      <c r="J2" s="8"/>
      <c r="K2" s="8"/>
      <c r="L2" s="8"/>
      <c r="M2" s="8"/>
      <c r="N2" s="8"/>
      <c r="O2" s="8"/>
      <c r="P2" s="8"/>
    </row>
    <row r="3" spans="1:16" x14ac:dyDescent="0.25">
      <c r="A3" s="35"/>
      <c r="B3" s="35"/>
      <c r="C3" s="35"/>
      <c r="D3" s="35"/>
      <c r="E3" s="35"/>
      <c r="F3" s="35"/>
      <c r="G3" s="8"/>
      <c r="H3" s="8"/>
      <c r="I3" s="8"/>
      <c r="J3" s="8"/>
      <c r="K3" s="8"/>
      <c r="L3" s="8"/>
      <c r="M3" s="8"/>
      <c r="N3" s="8"/>
      <c r="O3" s="8"/>
      <c r="P3" s="8"/>
    </row>
    <row r="4" spans="1:16" ht="25.5" x14ac:dyDescent="0.25">
      <c r="A4" s="7" t="s">
        <v>49</v>
      </c>
      <c r="B4" s="34" t="s">
        <v>50</v>
      </c>
      <c r="C4" s="35"/>
      <c r="D4" s="35"/>
      <c r="E4" s="35"/>
      <c r="F4" s="35"/>
      <c r="G4" s="8"/>
      <c r="H4" s="8"/>
      <c r="I4" s="8"/>
      <c r="J4" s="8"/>
      <c r="K4" s="8"/>
      <c r="L4" s="8"/>
      <c r="M4" s="8"/>
      <c r="N4" s="8"/>
      <c r="O4" s="8"/>
      <c r="P4" s="8"/>
    </row>
    <row r="5" spans="1:16" x14ac:dyDescent="0.25">
      <c r="A5" s="38" t="s">
        <v>51</v>
      </c>
      <c r="B5" s="35"/>
      <c r="C5" s="35"/>
      <c r="D5" s="35"/>
      <c r="E5" s="35"/>
      <c r="F5" s="35"/>
      <c r="G5" s="8"/>
      <c r="H5" s="8"/>
      <c r="I5" s="8"/>
      <c r="J5" s="8"/>
      <c r="K5" s="8"/>
      <c r="L5" s="8"/>
      <c r="M5" s="8"/>
      <c r="N5" s="8"/>
      <c r="O5" s="8"/>
      <c r="P5" s="8"/>
    </row>
    <row r="6" spans="1:16" ht="25.5" x14ac:dyDescent="0.25">
      <c r="A6" s="7" t="s">
        <v>52</v>
      </c>
      <c r="B6" s="34" t="s">
        <v>53</v>
      </c>
      <c r="C6" s="35"/>
      <c r="D6" s="35"/>
      <c r="E6" s="35"/>
      <c r="F6" s="35"/>
      <c r="G6" s="8"/>
      <c r="H6" s="8"/>
      <c r="I6" s="8"/>
      <c r="J6" s="8"/>
      <c r="K6" s="8"/>
      <c r="L6" s="8"/>
      <c r="M6" s="8"/>
      <c r="N6" s="8"/>
      <c r="O6" s="8"/>
      <c r="P6" s="8"/>
    </row>
    <row r="7" spans="1:16" x14ac:dyDescent="0.25">
      <c r="A7" s="7" t="s">
        <v>54</v>
      </c>
      <c r="B7" s="34" t="s">
        <v>55</v>
      </c>
      <c r="C7" s="35"/>
      <c r="D7" s="35"/>
      <c r="E7" s="35"/>
      <c r="F7" s="35"/>
      <c r="G7" s="8"/>
      <c r="H7" s="8"/>
      <c r="I7" s="8"/>
      <c r="J7" s="8"/>
      <c r="K7" s="8"/>
      <c r="L7" s="8"/>
      <c r="M7" s="8"/>
      <c r="N7" s="8"/>
      <c r="O7" s="8"/>
      <c r="P7" s="8"/>
    </row>
    <row r="8" spans="1:16" x14ac:dyDescent="0.25">
      <c r="A8" s="7" t="s">
        <v>56</v>
      </c>
      <c r="B8" s="34" t="s">
        <v>57</v>
      </c>
      <c r="C8" s="35"/>
      <c r="D8" s="35"/>
      <c r="E8" s="35"/>
      <c r="F8" s="35"/>
      <c r="G8" s="8"/>
      <c r="H8" s="8"/>
      <c r="I8" s="8"/>
      <c r="J8" s="8"/>
      <c r="K8" s="8"/>
      <c r="L8" s="8"/>
      <c r="M8" s="8"/>
      <c r="N8" s="8"/>
      <c r="O8" s="8"/>
      <c r="P8" s="8"/>
    </row>
    <row r="9" spans="1:16" ht="25.5" x14ac:dyDescent="0.25">
      <c r="A9" s="7" t="s">
        <v>58</v>
      </c>
      <c r="B9" s="34" t="s">
        <v>59</v>
      </c>
      <c r="C9" s="35"/>
      <c r="D9" s="35"/>
      <c r="E9" s="35"/>
      <c r="F9" s="35"/>
      <c r="G9" s="8"/>
      <c r="H9" s="8"/>
      <c r="I9" s="8"/>
      <c r="J9" s="8"/>
      <c r="K9" s="8"/>
      <c r="L9" s="8"/>
      <c r="M9" s="8"/>
      <c r="N9" s="8"/>
      <c r="O9" s="8"/>
      <c r="P9" s="8"/>
    </row>
    <row r="10" spans="1:16" x14ac:dyDescent="0.25">
      <c r="A10" s="7" t="s">
        <v>60</v>
      </c>
      <c r="B10" s="36" t="s">
        <v>61</v>
      </c>
      <c r="C10" s="35"/>
      <c r="D10" s="35"/>
      <c r="E10" s="35"/>
      <c r="F10" s="35"/>
      <c r="G10" s="8"/>
      <c r="H10" s="8"/>
      <c r="I10" s="8"/>
      <c r="J10" s="8"/>
      <c r="K10" s="8"/>
      <c r="L10" s="8"/>
      <c r="M10" s="8"/>
      <c r="N10" s="8"/>
      <c r="O10" s="8"/>
      <c r="P10" s="8"/>
    </row>
    <row r="12" spans="1:16" ht="15.75" thickBot="1" x14ac:dyDescent="0.3">
      <c r="A12" s="15" t="s">
        <v>62</v>
      </c>
      <c r="B12" s="15" t="s">
        <v>63</v>
      </c>
      <c r="C12" s="15" t="s">
        <v>64</v>
      </c>
      <c r="D12" s="15" t="s">
        <v>65</v>
      </c>
      <c r="E12" s="15" t="s">
        <v>66</v>
      </c>
      <c r="F12" s="15" t="s">
        <v>67</v>
      </c>
      <c r="G12" s="15" t="s">
        <v>68</v>
      </c>
      <c r="H12" s="15" t="s">
        <v>69</v>
      </c>
      <c r="I12" s="15" t="s">
        <v>70</v>
      </c>
      <c r="J12" s="15" t="s">
        <v>71</v>
      </c>
      <c r="K12" s="15" t="s">
        <v>72</v>
      </c>
      <c r="L12" s="15" t="s">
        <v>73</v>
      </c>
      <c r="M12" s="15" t="s">
        <v>74</v>
      </c>
      <c r="N12" s="15" t="s">
        <v>75</v>
      </c>
      <c r="O12" s="15" t="s">
        <v>76</v>
      </c>
      <c r="P12" s="15" t="s">
        <v>77</v>
      </c>
    </row>
    <row r="13" spans="1:16" ht="15.75" thickTop="1" x14ac:dyDescent="0.25">
      <c r="A13" s="4">
        <v>2012</v>
      </c>
      <c r="B13" s="8"/>
      <c r="C13" s="8"/>
      <c r="D13" s="8"/>
      <c r="E13" s="8"/>
      <c r="F13" s="8"/>
      <c r="G13" s="8"/>
      <c r="H13" s="8"/>
      <c r="I13" s="8"/>
      <c r="J13" s="8"/>
      <c r="K13" s="8"/>
      <c r="L13" s="8"/>
      <c r="M13" s="8"/>
      <c r="N13" s="1">
        <v>224.56800000000001</v>
      </c>
      <c r="O13" s="1">
        <v>222.96</v>
      </c>
      <c r="P13" s="1">
        <v>226.17699999999999</v>
      </c>
    </row>
    <row r="14" spans="1:16" x14ac:dyDescent="0.25">
      <c r="A14" s="4">
        <v>2013</v>
      </c>
      <c r="B14" s="8"/>
      <c r="C14" s="8"/>
      <c r="D14" s="8"/>
      <c r="E14" s="8"/>
      <c r="F14" s="8"/>
      <c r="G14" s="8"/>
      <c r="H14" s="8"/>
      <c r="I14" s="8"/>
      <c r="J14" s="8"/>
      <c r="K14" s="8"/>
      <c r="L14" s="8"/>
      <c r="M14" s="8"/>
      <c r="N14" s="1">
        <v>230.791</v>
      </c>
      <c r="O14" s="1">
        <v>229.142</v>
      </c>
      <c r="P14" s="1">
        <v>232.43899999999999</v>
      </c>
    </row>
    <row r="15" spans="1:16" x14ac:dyDescent="0.25">
      <c r="A15" s="4">
        <v>2014</v>
      </c>
      <c r="B15" s="8"/>
      <c r="C15" s="8"/>
      <c r="D15" s="8"/>
      <c r="E15" s="8"/>
      <c r="F15" s="8"/>
      <c r="G15" s="8"/>
      <c r="H15" s="8"/>
      <c r="I15" s="8"/>
      <c r="J15" s="8"/>
      <c r="K15" s="8"/>
      <c r="L15" s="8"/>
      <c r="M15" s="8"/>
      <c r="N15" s="1">
        <v>237.2</v>
      </c>
      <c r="O15" s="1">
        <v>235.73599999999999</v>
      </c>
      <c r="P15" s="1">
        <v>238.66399999999999</v>
      </c>
    </row>
    <row r="16" spans="1:16" x14ac:dyDescent="0.25">
      <c r="A16" s="4">
        <v>2015</v>
      </c>
      <c r="B16" s="8"/>
      <c r="C16" s="8"/>
      <c r="D16" s="8"/>
      <c r="E16" s="8"/>
      <c r="F16" s="8"/>
      <c r="G16" s="8"/>
      <c r="H16" s="8"/>
      <c r="I16" s="8"/>
      <c r="J16" s="8"/>
      <c r="K16" s="8"/>
      <c r="L16" s="8"/>
      <c r="M16" s="8"/>
      <c r="N16" s="1">
        <v>239.99</v>
      </c>
      <c r="O16" s="1">
        <v>238.08600000000001</v>
      </c>
      <c r="P16" s="1">
        <v>241.89500000000001</v>
      </c>
    </row>
    <row r="17" spans="1:16" x14ac:dyDescent="0.25">
      <c r="A17" s="4">
        <v>2016</v>
      </c>
      <c r="B17" s="8"/>
      <c r="C17" s="8"/>
      <c r="D17" s="8"/>
      <c r="E17" s="8"/>
      <c r="F17" s="8"/>
      <c r="G17" s="8"/>
      <c r="H17" s="8"/>
      <c r="I17" s="8"/>
      <c r="J17" s="8"/>
      <c r="K17" s="8"/>
      <c r="L17" s="8"/>
      <c r="M17" s="8"/>
      <c r="N17" s="1">
        <v>246.643</v>
      </c>
      <c r="O17" s="1">
        <v>245.191</v>
      </c>
      <c r="P17" s="1">
        <v>248.095</v>
      </c>
    </row>
    <row r="18" spans="1:16" x14ac:dyDescent="0.25">
      <c r="A18" s="4">
        <v>2017</v>
      </c>
      <c r="B18" s="8"/>
      <c r="C18" s="8"/>
      <c r="D18" s="8"/>
      <c r="E18" s="8"/>
      <c r="F18" s="8"/>
      <c r="G18" s="8"/>
      <c r="H18" s="8"/>
      <c r="I18" s="8"/>
      <c r="J18" s="8"/>
      <c r="K18" s="8"/>
      <c r="L18" s="1">
        <v>258.61399999999998</v>
      </c>
      <c r="M18" s="8"/>
      <c r="N18" s="1">
        <v>254.995</v>
      </c>
      <c r="O18" s="1">
        <v>252.76</v>
      </c>
      <c r="P18" s="1">
        <v>257.23</v>
      </c>
    </row>
    <row r="19" spans="1:16" x14ac:dyDescent="0.25">
      <c r="A19" s="4">
        <v>2018</v>
      </c>
      <c r="B19" s="1">
        <v>259.90699999999998</v>
      </c>
      <c r="C19" s="8"/>
      <c r="D19" s="1">
        <v>260.59500000000003</v>
      </c>
      <c r="E19" s="8"/>
      <c r="F19" s="1">
        <v>262.14999999999998</v>
      </c>
      <c r="G19" s="8"/>
      <c r="H19" s="1">
        <v>261.70699999999999</v>
      </c>
      <c r="I19" s="8"/>
      <c r="J19" s="1">
        <v>263.72300000000001</v>
      </c>
      <c r="K19" s="8"/>
      <c r="L19" s="1">
        <v>263.67899999999997</v>
      </c>
      <c r="M19" s="8"/>
      <c r="N19" s="1">
        <v>261.95800000000003</v>
      </c>
      <c r="O19" s="1">
        <v>260.79000000000002</v>
      </c>
      <c r="P19" s="1">
        <v>263.12700000000001</v>
      </c>
    </row>
    <row r="20" spans="1:16" x14ac:dyDescent="0.25">
      <c r="A20" s="4">
        <v>2019</v>
      </c>
      <c r="B20" s="1">
        <v>260.94200000000001</v>
      </c>
      <c r="C20" s="8"/>
      <c r="D20" s="1">
        <v>264.33199999999999</v>
      </c>
      <c r="E20" s="8"/>
      <c r="F20" s="1">
        <v>266.27999999999997</v>
      </c>
      <c r="G20" s="8"/>
      <c r="H20" s="1">
        <v>267.28500000000003</v>
      </c>
      <c r="I20" s="8"/>
      <c r="J20" s="1">
        <v>270.97399999999999</v>
      </c>
      <c r="K20" s="8"/>
      <c r="L20" s="1">
        <v>271.142</v>
      </c>
      <c r="M20" s="8"/>
      <c r="N20" s="1">
        <v>266.99900000000002</v>
      </c>
      <c r="O20" s="1">
        <v>264.14699999999999</v>
      </c>
      <c r="P20" s="1">
        <v>269.85000000000002</v>
      </c>
    </row>
    <row r="21" spans="1:16" x14ac:dyDescent="0.25">
      <c r="A21" s="4">
        <v>2020</v>
      </c>
      <c r="B21" s="1">
        <v>270.952</v>
      </c>
      <c r="C21" s="8"/>
      <c r="D21" s="1">
        <v>270.12</v>
      </c>
      <c r="E21" s="8"/>
      <c r="F21" s="1">
        <v>271.37900000000002</v>
      </c>
      <c r="G21" s="8"/>
      <c r="H21" s="1">
        <v>275.589</v>
      </c>
      <c r="I21" s="8"/>
      <c r="J21" s="1">
        <v>273.86</v>
      </c>
      <c r="K21" s="8"/>
      <c r="L21" s="1">
        <v>271.83699999999999</v>
      </c>
      <c r="M21" s="8"/>
      <c r="N21" s="1">
        <v>272.20699999999999</v>
      </c>
      <c r="O21" s="1">
        <v>271.26400000000001</v>
      </c>
      <c r="P21" s="1">
        <v>273.149</v>
      </c>
    </row>
    <row r="22" spans="1:16" x14ac:dyDescent="0.25">
      <c r="A22" s="4">
        <v>2021</v>
      </c>
      <c r="B22" s="1">
        <v>272.15600000000001</v>
      </c>
      <c r="C22" s="8"/>
      <c r="D22" s="1">
        <v>274.43</v>
      </c>
      <c r="E22" s="8"/>
      <c r="F22" s="1">
        <v>280.154</v>
      </c>
      <c r="G22" s="8"/>
      <c r="H22" s="1">
        <v>285.26799999999997</v>
      </c>
      <c r="I22" s="8"/>
      <c r="J22" s="1">
        <v>286.18599999999998</v>
      </c>
      <c r="K22" s="8"/>
      <c r="L22" s="1">
        <v>289.62099999999998</v>
      </c>
      <c r="M22" s="8"/>
      <c r="N22" s="1">
        <v>281.84500000000003</v>
      </c>
      <c r="O22" s="1">
        <v>276.29000000000002</v>
      </c>
      <c r="P22" s="1">
        <v>287.39999999999998</v>
      </c>
    </row>
    <row r="23" spans="1:16" x14ac:dyDescent="0.25">
      <c r="A23" s="4">
        <v>2022</v>
      </c>
      <c r="B23" s="1">
        <v>293.58</v>
      </c>
      <c r="C23" s="8"/>
      <c r="D23" s="1">
        <v>299.529</v>
      </c>
      <c r="E23" s="8"/>
      <c r="F23" s="1">
        <v>303.51</v>
      </c>
      <c r="G23" s="8"/>
      <c r="H23" s="1">
        <v>308.72800000000001</v>
      </c>
      <c r="I23" s="8"/>
      <c r="J23" s="1">
        <v>308.21100000000001</v>
      </c>
      <c r="K23" s="8"/>
      <c r="L23" s="1">
        <v>309.65499999999997</v>
      </c>
      <c r="M23" s="8"/>
      <c r="N23" s="8"/>
      <c r="O23" s="1">
        <v>300.00200000000001</v>
      </c>
      <c r="P23" s="8"/>
    </row>
  </sheetData>
  <mergeCells count="10">
    <mergeCell ref="B6:F6"/>
    <mergeCell ref="B7:F7"/>
    <mergeCell ref="B8:F8"/>
    <mergeCell ref="B9:F9"/>
    <mergeCell ref="B10:F10"/>
    <mergeCell ref="A1:F1"/>
    <mergeCell ref="A2:F2"/>
    <mergeCell ref="A3:F3"/>
    <mergeCell ref="B4:F4"/>
    <mergeCell ref="A5:F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71E3-6663-4D5F-B58A-716AD7016698}">
  <dimension ref="A1:B15"/>
  <sheetViews>
    <sheetView workbookViewId="0">
      <selection activeCell="C16" sqref="C16"/>
    </sheetView>
  </sheetViews>
  <sheetFormatPr defaultRowHeight="15" x14ac:dyDescent="0.25"/>
  <cols>
    <col min="1" max="1" width="20.5703125" customWidth="1"/>
  </cols>
  <sheetData>
    <row r="1" spans="1:2" x14ac:dyDescent="0.25">
      <c r="A1" t="s">
        <v>42</v>
      </c>
      <c r="B1" t="s">
        <v>82</v>
      </c>
    </row>
    <row r="2" spans="1:2" s="22" customFormat="1" x14ac:dyDescent="0.25">
      <c r="A2" s="22" t="s">
        <v>46</v>
      </c>
    </row>
    <row r="3" spans="1:2" x14ac:dyDescent="0.25">
      <c r="A3">
        <v>2021</v>
      </c>
      <c r="B3">
        <v>281.84500000000003</v>
      </c>
    </row>
    <row r="4" spans="1:2" x14ac:dyDescent="0.25">
      <c r="A4">
        <f>A3-1</f>
        <v>2020</v>
      </c>
      <c r="B4">
        <v>272.20699999999999</v>
      </c>
    </row>
    <row r="5" spans="1:2" x14ac:dyDescent="0.25">
      <c r="A5" s="19">
        <f t="shared" ref="A5:A11" si="0">A4-1</f>
        <v>2019</v>
      </c>
      <c r="B5">
        <v>266.99900000000002</v>
      </c>
    </row>
    <row r="6" spans="1:2" x14ac:dyDescent="0.25">
      <c r="A6" s="19">
        <f t="shared" si="0"/>
        <v>2018</v>
      </c>
      <c r="B6">
        <v>261.95800000000003</v>
      </c>
    </row>
    <row r="7" spans="1:2" x14ac:dyDescent="0.25">
      <c r="A7" s="19">
        <f t="shared" si="0"/>
        <v>2017</v>
      </c>
      <c r="B7">
        <v>254.995</v>
      </c>
    </row>
    <row r="8" spans="1:2" x14ac:dyDescent="0.25">
      <c r="A8" s="19">
        <f t="shared" si="0"/>
        <v>2016</v>
      </c>
    </row>
    <row r="9" spans="1:2" x14ac:dyDescent="0.25">
      <c r="A9" s="19">
        <f t="shared" si="0"/>
        <v>2015</v>
      </c>
    </row>
    <row r="10" spans="1:2" x14ac:dyDescent="0.25">
      <c r="A10" s="19">
        <f t="shared" si="0"/>
        <v>2014</v>
      </c>
    </row>
    <row r="11" spans="1:2" x14ac:dyDescent="0.25">
      <c r="A11" s="19">
        <f t="shared" si="0"/>
        <v>2013</v>
      </c>
    </row>
    <row r="12" spans="1:2" x14ac:dyDescent="0.25">
      <c r="A12" s="19">
        <f>A11-1</f>
        <v>2012</v>
      </c>
    </row>
    <row r="13" spans="1:2" x14ac:dyDescent="0.25">
      <c r="A13" s="19"/>
    </row>
    <row r="14" spans="1:2" x14ac:dyDescent="0.25">
      <c r="A14" s="19"/>
    </row>
    <row r="15" spans="1:2" x14ac:dyDescent="0.25">
      <c r="A15" s="1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6C385-F1F5-4EF9-9F73-FF632D6D6558}">
  <dimension ref="A1:AU10"/>
  <sheetViews>
    <sheetView topLeftCell="J1" workbookViewId="0">
      <pane ySplit="1" topLeftCell="A2" activePane="bottomLeft" state="frozen"/>
      <selection activeCell="J1" sqref="J1"/>
      <selection pane="bottomLeft" activeCell="U4" sqref="T4:U4"/>
    </sheetView>
  </sheetViews>
  <sheetFormatPr defaultRowHeight="15" x14ac:dyDescent="0.25"/>
  <sheetData>
    <row r="1" spans="1:47" ht="30" x14ac:dyDescent="0.25">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c r="V1" s="17" t="s">
        <v>21</v>
      </c>
      <c r="W1" s="17" t="s">
        <v>22</v>
      </c>
      <c r="X1" s="17" t="s">
        <v>23</v>
      </c>
      <c r="Y1" s="17" t="s">
        <v>24</v>
      </c>
      <c r="Z1" s="17" t="s">
        <v>25</v>
      </c>
      <c r="AA1" s="17" t="s">
        <v>26</v>
      </c>
      <c r="AB1" s="17" t="s">
        <v>27</v>
      </c>
      <c r="AC1" s="17" t="s">
        <v>28</v>
      </c>
      <c r="AD1" s="17" t="s">
        <v>29</v>
      </c>
      <c r="AE1" s="17" t="s">
        <v>30</v>
      </c>
      <c r="AF1" s="17" t="s">
        <v>31</v>
      </c>
      <c r="AG1" s="17" t="s">
        <v>32</v>
      </c>
      <c r="AH1" s="17" t="s">
        <v>33</v>
      </c>
      <c r="AI1" s="17" t="s">
        <v>34</v>
      </c>
      <c r="AJ1" s="17" t="s">
        <v>35</v>
      </c>
      <c r="AK1" s="17" t="s">
        <v>36</v>
      </c>
      <c r="AL1" s="17" t="s">
        <v>37</v>
      </c>
    </row>
    <row r="2" spans="1:47" ht="114.75" x14ac:dyDescent="0.25">
      <c r="A2" s="18">
        <v>8</v>
      </c>
      <c r="B2" s="18">
        <v>24</v>
      </c>
      <c r="C2" s="18">
        <v>2</v>
      </c>
      <c r="D2" s="18" t="s">
        <v>38</v>
      </c>
      <c r="E2" s="18">
        <v>824000002</v>
      </c>
      <c r="F2" s="18" t="s">
        <v>39</v>
      </c>
      <c r="G2" s="18">
        <v>2021</v>
      </c>
      <c r="H2" s="18"/>
      <c r="I2" s="18"/>
      <c r="J2" s="18">
        <v>1</v>
      </c>
      <c r="K2" s="18" t="s">
        <v>40</v>
      </c>
      <c r="L2" s="18">
        <v>1</v>
      </c>
      <c r="M2" s="18" t="s">
        <v>41</v>
      </c>
      <c r="N2" s="18">
        <v>281.84500000000003</v>
      </c>
      <c r="O2" s="18"/>
      <c r="P2" s="18"/>
      <c r="Q2" s="18">
        <v>272.15600000000001</v>
      </c>
      <c r="R2" s="18"/>
      <c r="S2" s="18">
        <v>274.43</v>
      </c>
      <c r="T2" s="18"/>
      <c r="U2" s="18">
        <v>280.154</v>
      </c>
      <c r="V2" s="18"/>
      <c r="W2" s="18">
        <v>285.26799999999997</v>
      </c>
      <c r="X2" s="18"/>
      <c r="Y2" s="18">
        <v>286.18599999999998</v>
      </c>
      <c r="Z2" s="18"/>
      <c r="AA2" s="18">
        <v>289.62099999999998</v>
      </c>
      <c r="AB2" s="18"/>
      <c r="AC2" s="18"/>
      <c r="AD2" s="18"/>
      <c r="AE2" s="18"/>
      <c r="AF2" s="18"/>
      <c r="AG2" s="18">
        <v>281.84500000000003</v>
      </c>
      <c r="AH2" s="18" t="b">
        <v>1</v>
      </c>
      <c r="AI2" s="18">
        <v>2021</v>
      </c>
      <c r="AJ2" s="18">
        <v>2021</v>
      </c>
      <c r="AK2" s="18">
        <v>2021</v>
      </c>
      <c r="AL2" s="18">
        <v>0</v>
      </c>
    </row>
    <row r="3" spans="1:47" ht="30" x14ac:dyDescent="0.25">
      <c r="A3" s="20" t="s">
        <v>0</v>
      </c>
      <c r="B3" s="20" t="s">
        <v>1</v>
      </c>
      <c r="C3" s="20" t="s">
        <v>2</v>
      </c>
      <c r="D3" s="20" t="s">
        <v>3</v>
      </c>
      <c r="E3" s="20" t="s">
        <v>4</v>
      </c>
      <c r="F3" s="20" t="s">
        <v>5</v>
      </c>
      <c r="G3" s="20" t="s">
        <v>6</v>
      </c>
      <c r="H3" s="20" t="s">
        <v>7</v>
      </c>
      <c r="I3" s="20" t="s">
        <v>8</v>
      </c>
      <c r="J3" s="20" t="s">
        <v>9</v>
      </c>
      <c r="K3" s="20" t="s">
        <v>10</v>
      </c>
      <c r="L3" s="20" t="s">
        <v>11</v>
      </c>
      <c r="M3" s="20" t="s">
        <v>12</v>
      </c>
      <c r="N3" s="20" t="s">
        <v>13</v>
      </c>
      <c r="O3" s="20" t="s">
        <v>14</v>
      </c>
      <c r="P3" s="20" t="s">
        <v>15</v>
      </c>
      <c r="Q3" s="20" t="s">
        <v>16</v>
      </c>
      <c r="R3" s="20" t="s">
        <v>17</v>
      </c>
      <c r="S3" s="20" t="s">
        <v>18</v>
      </c>
      <c r="T3" s="20" t="s">
        <v>19</v>
      </c>
      <c r="U3" s="20" t="s">
        <v>20</v>
      </c>
      <c r="V3" s="20" t="s">
        <v>21</v>
      </c>
      <c r="W3" s="20" t="s">
        <v>22</v>
      </c>
      <c r="X3" s="20" t="s">
        <v>23</v>
      </c>
      <c r="Y3" s="20" t="s">
        <v>24</v>
      </c>
      <c r="Z3" s="20" t="s">
        <v>25</v>
      </c>
      <c r="AA3" s="20" t="s">
        <v>26</v>
      </c>
      <c r="AB3" s="20" t="s">
        <v>27</v>
      </c>
      <c r="AC3" s="20" t="s">
        <v>28</v>
      </c>
      <c r="AD3" s="20" t="s">
        <v>29</v>
      </c>
      <c r="AE3" s="20" t="s">
        <v>30</v>
      </c>
      <c r="AF3" s="20" t="s">
        <v>31</v>
      </c>
      <c r="AG3" s="20" t="s">
        <v>32</v>
      </c>
      <c r="AH3" s="20" t="s">
        <v>33</v>
      </c>
      <c r="AI3" s="20" t="s">
        <v>34</v>
      </c>
      <c r="AJ3" s="20" t="s">
        <v>35</v>
      </c>
      <c r="AK3" s="20" t="s">
        <v>36</v>
      </c>
      <c r="AL3" s="20" t="s">
        <v>37</v>
      </c>
    </row>
    <row r="4" spans="1:47" ht="114.75" x14ac:dyDescent="0.25">
      <c r="A4" s="21">
        <v>8</v>
      </c>
      <c r="B4" s="21">
        <v>24</v>
      </c>
      <c r="C4" s="21">
        <v>2</v>
      </c>
      <c r="D4" s="21" t="s">
        <v>38</v>
      </c>
      <c r="E4" s="21">
        <v>824000002</v>
      </c>
      <c r="F4" s="21" t="s">
        <v>39</v>
      </c>
      <c r="G4" s="21">
        <v>2020</v>
      </c>
      <c r="H4" s="21"/>
      <c r="I4" s="21"/>
      <c r="J4" s="21">
        <v>1</v>
      </c>
      <c r="K4" s="21" t="s">
        <v>40</v>
      </c>
      <c r="L4" s="21">
        <v>1</v>
      </c>
      <c r="M4" s="21" t="s">
        <v>41</v>
      </c>
      <c r="N4" s="21">
        <v>272.20699999999999</v>
      </c>
      <c r="O4" s="21"/>
      <c r="P4" s="21"/>
      <c r="Q4" s="21">
        <v>270.952</v>
      </c>
      <c r="R4" s="21"/>
      <c r="S4" s="21">
        <v>270.12</v>
      </c>
      <c r="T4" s="21"/>
      <c r="U4" s="21">
        <v>271.37900000000002</v>
      </c>
      <c r="V4" s="21">
        <v>271.26400000000001</v>
      </c>
      <c r="W4" s="21">
        <v>275.589</v>
      </c>
      <c r="X4" s="21"/>
      <c r="Y4" s="21">
        <v>273.86</v>
      </c>
      <c r="Z4" s="21"/>
      <c r="AA4" s="21">
        <v>271.83699999999999</v>
      </c>
      <c r="AB4" s="21">
        <v>273.149</v>
      </c>
      <c r="AC4" s="21"/>
      <c r="AD4" s="21"/>
      <c r="AE4" s="21"/>
      <c r="AF4" s="21"/>
      <c r="AG4" s="21">
        <v>272.20699999999999</v>
      </c>
      <c r="AH4" s="21" t="b">
        <v>1</v>
      </c>
      <c r="AI4" s="21">
        <v>2020</v>
      </c>
      <c r="AJ4" s="21">
        <v>2020</v>
      </c>
      <c r="AK4" s="21">
        <v>2020</v>
      </c>
      <c r="AL4" s="21">
        <v>0</v>
      </c>
    </row>
    <row r="5" spans="1:47" ht="30" x14ac:dyDescent="0.25">
      <c r="A5" s="23" t="s">
        <v>0</v>
      </c>
      <c r="B5" s="23" t="s">
        <v>1</v>
      </c>
      <c r="C5" s="23" t="s">
        <v>2</v>
      </c>
      <c r="D5" s="23" t="s">
        <v>3</v>
      </c>
      <c r="E5" s="23" t="s">
        <v>4</v>
      </c>
      <c r="F5" s="23" t="s">
        <v>5</v>
      </c>
      <c r="G5" s="23" t="s">
        <v>6</v>
      </c>
      <c r="H5" s="23" t="s">
        <v>7</v>
      </c>
      <c r="I5" s="23" t="s">
        <v>8</v>
      </c>
      <c r="J5" s="23" t="s">
        <v>9</v>
      </c>
      <c r="K5" s="23" t="s">
        <v>10</v>
      </c>
      <c r="L5" s="23" t="s">
        <v>11</v>
      </c>
      <c r="M5" s="23" t="s">
        <v>12</v>
      </c>
      <c r="N5" s="23" t="s">
        <v>13</v>
      </c>
      <c r="O5" s="23" t="s">
        <v>14</v>
      </c>
      <c r="P5" s="23" t="s">
        <v>15</v>
      </c>
      <c r="Q5" s="23" t="s">
        <v>16</v>
      </c>
      <c r="R5" s="23" t="s">
        <v>17</v>
      </c>
      <c r="S5" s="23" t="s">
        <v>18</v>
      </c>
      <c r="T5" s="23" t="s">
        <v>19</v>
      </c>
      <c r="U5" s="23" t="s">
        <v>20</v>
      </c>
      <c r="V5" s="23" t="s">
        <v>21</v>
      </c>
      <c r="W5" s="23" t="s">
        <v>22</v>
      </c>
      <c r="X5" s="23" t="s">
        <v>23</v>
      </c>
      <c r="Y5" s="23" t="s">
        <v>24</v>
      </c>
      <c r="Z5" s="23" t="s">
        <v>25</v>
      </c>
      <c r="AA5" s="23" t="s">
        <v>26</v>
      </c>
      <c r="AB5" s="23" t="s">
        <v>27</v>
      </c>
      <c r="AC5" s="23" t="s">
        <v>28</v>
      </c>
      <c r="AD5" s="23" t="s">
        <v>29</v>
      </c>
      <c r="AE5" s="23" t="s">
        <v>30</v>
      </c>
      <c r="AF5" s="23" t="s">
        <v>31</v>
      </c>
      <c r="AG5" s="23" t="s">
        <v>32</v>
      </c>
      <c r="AH5" s="23" t="s">
        <v>33</v>
      </c>
      <c r="AI5" s="23" t="s">
        <v>34</v>
      </c>
      <c r="AJ5" s="23" t="s">
        <v>35</v>
      </c>
      <c r="AK5" s="23" t="s">
        <v>36</v>
      </c>
      <c r="AL5" s="23" t="s">
        <v>37</v>
      </c>
    </row>
    <row r="6" spans="1:47" ht="114.75" x14ac:dyDescent="0.25">
      <c r="A6" s="24">
        <v>8</v>
      </c>
      <c r="B6" s="24">
        <v>24</v>
      </c>
      <c r="C6" s="24">
        <v>2</v>
      </c>
      <c r="D6" s="24" t="s">
        <v>38</v>
      </c>
      <c r="E6" s="24">
        <v>824000002</v>
      </c>
      <c r="F6" s="24" t="s">
        <v>39</v>
      </c>
      <c r="G6" s="24">
        <v>2019</v>
      </c>
      <c r="H6" s="24"/>
      <c r="I6" s="24"/>
      <c r="J6" s="24">
        <v>1</v>
      </c>
      <c r="K6" s="24" t="s">
        <v>40</v>
      </c>
      <c r="L6" s="24">
        <v>1</v>
      </c>
      <c r="M6" s="24" t="s">
        <v>41</v>
      </c>
      <c r="N6" s="24">
        <v>266.99900000000002</v>
      </c>
      <c r="O6" s="24"/>
      <c r="P6" s="24"/>
      <c r="Q6" s="24">
        <v>260.94200000000001</v>
      </c>
      <c r="R6" s="24"/>
      <c r="S6" s="24">
        <v>264.33199999999999</v>
      </c>
      <c r="T6" s="24"/>
      <c r="U6" s="24">
        <v>266.27999999999997</v>
      </c>
      <c r="V6" s="24">
        <v>264.14699999999999</v>
      </c>
      <c r="W6" s="24">
        <v>267.28500000000003</v>
      </c>
      <c r="X6" s="24"/>
      <c r="Y6" s="24">
        <v>270.97399999999999</v>
      </c>
      <c r="Z6" s="24"/>
      <c r="AA6" s="24">
        <v>271.142</v>
      </c>
      <c r="AB6" s="24">
        <v>269.85000000000002</v>
      </c>
      <c r="AC6" s="24"/>
      <c r="AD6" s="24"/>
      <c r="AE6" s="24"/>
      <c r="AF6" s="24"/>
      <c r="AG6" s="24">
        <v>266.99900000000002</v>
      </c>
      <c r="AH6" s="24" t="b">
        <v>1</v>
      </c>
      <c r="AI6" s="24">
        <v>2019</v>
      </c>
      <c r="AJ6" s="24">
        <v>2019</v>
      </c>
      <c r="AK6" s="24">
        <v>2019</v>
      </c>
      <c r="AL6" s="24">
        <v>0</v>
      </c>
    </row>
    <row r="7" spans="1:47" ht="30" x14ac:dyDescent="0.25">
      <c r="J7" s="25" t="s">
        <v>0</v>
      </c>
      <c r="K7" s="25" t="s">
        <v>1</v>
      </c>
      <c r="L7" s="25" t="s">
        <v>2</v>
      </c>
      <c r="M7" s="25" t="s">
        <v>3</v>
      </c>
      <c r="N7" s="25" t="s">
        <v>4</v>
      </c>
      <c r="O7" s="25" t="s">
        <v>5</v>
      </c>
      <c r="P7" s="25" t="s">
        <v>6</v>
      </c>
      <c r="Q7" s="25" t="s">
        <v>7</v>
      </c>
      <c r="R7" s="25" t="s">
        <v>8</v>
      </c>
      <c r="S7" s="25" t="s">
        <v>9</v>
      </c>
      <c r="T7" s="25" t="s">
        <v>10</v>
      </c>
      <c r="U7" s="25" t="s">
        <v>11</v>
      </c>
      <c r="V7" s="25" t="s">
        <v>12</v>
      </c>
      <c r="W7" s="25" t="s">
        <v>13</v>
      </c>
      <c r="X7" s="25" t="s">
        <v>14</v>
      </c>
      <c r="Y7" s="25" t="s">
        <v>15</v>
      </c>
      <c r="Z7" s="25" t="s">
        <v>16</v>
      </c>
      <c r="AA7" s="25" t="s">
        <v>17</v>
      </c>
      <c r="AB7" s="25" t="s">
        <v>18</v>
      </c>
      <c r="AC7" s="25" t="s">
        <v>19</v>
      </c>
      <c r="AD7" s="25" t="s">
        <v>20</v>
      </c>
      <c r="AE7" s="25" t="s">
        <v>21</v>
      </c>
      <c r="AF7" s="25" t="s">
        <v>22</v>
      </c>
      <c r="AG7" s="25" t="s">
        <v>23</v>
      </c>
      <c r="AH7" s="25" t="s">
        <v>24</v>
      </c>
      <c r="AI7" s="25" t="s">
        <v>25</v>
      </c>
      <c r="AJ7" s="25" t="s">
        <v>26</v>
      </c>
      <c r="AK7" s="25" t="s">
        <v>27</v>
      </c>
      <c r="AL7" s="25" t="s">
        <v>28</v>
      </c>
      <c r="AM7" s="25" t="s">
        <v>29</v>
      </c>
      <c r="AN7" s="25" t="s">
        <v>30</v>
      </c>
      <c r="AO7" s="25" t="s">
        <v>31</v>
      </c>
      <c r="AP7" s="25" t="s">
        <v>32</v>
      </c>
      <c r="AQ7" s="25" t="s">
        <v>33</v>
      </c>
      <c r="AR7" s="25" t="s">
        <v>34</v>
      </c>
      <c r="AS7" s="25" t="s">
        <v>35</v>
      </c>
      <c r="AT7" s="25" t="s">
        <v>36</v>
      </c>
      <c r="AU7" s="25" t="s">
        <v>37</v>
      </c>
    </row>
    <row r="8" spans="1:47" ht="114.75" x14ac:dyDescent="0.25">
      <c r="J8" s="26">
        <v>8</v>
      </c>
      <c r="K8" s="26">
        <v>24</v>
      </c>
      <c r="L8" s="26">
        <v>2</v>
      </c>
      <c r="M8" s="26" t="s">
        <v>38</v>
      </c>
      <c r="N8" s="26">
        <v>824000002</v>
      </c>
      <c r="O8" s="26" t="s">
        <v>39</v>
      </c>
      <c r="P8" s="26">
        <v>2018</v>
      </c>
      <c r="Q8" s="26"/>
      <c r="R8" s="26"/>
      <c r="S8" s="26">
        <v>1</v>
      </c>
      <c r="T8" s="26" t="s">
        <v>40</v>
      </c>
      <c r="U8" s="26">
        <v>1</v>
      </c>
      <c r="V8" s="26" t="s">
        <v>41</v>
      </c>
      <c r="W8" s="26">
        <v>261.95800000000003</v>
      </c>
      <c r="X8" s="26"/>
      <c r="Y8" s="26"/>
      <c r="Z8" s="26">
        <v>259.90699999999998</v>
      </c>
      <c r="AA8" s="26"/>
      <c r="AB8" s="26">
        <v>260.59500000000003</v>
      </c>
      <c r="AC8" s="26"/>
      <c r="AD8" s="26">
        <v>262.14999999999998</v>
      </c>
      <c r="AE8" s="26"/>
      <c r="AF8" s="26">
        <v>261.70699999999999</v>
      </c>
      <c r="AG8" s="26"/>
      <c r="AH8" s="26">
        <v>263.72300000000001</v>
      </c>
      <c r="AI8" s="26"/>
      <c r="AJ8" s="26">
        <v>263.67899999999997</v>
      </c>
      <c r="AK8" s="26"/>
      <c r="AL8" s="26"/>
      <c r="AM8" s="26"/>
      <c r="AN8" s="26"/>
      <c r="AO8" s="26"/>
      <c r="AP8" s="26">
        <v>261.95800000000003</v>
      </c>
      <c r="AQ8" s="26" t="b">
        <v>1</v>
      </c>
      <c r="AR8" s="26">
        <v>2018</v>
      </c>
      <c r="AS8" s="26">
        <v>2018</v>
      </c>
      <c r="AT8" s="26">
        <v>2018</v>
      </c>
      <c r="AU8" s="26">
        <v>0</v>
      </c>
    </row>
    <row r="9" spans="1:47" ht="30" x14ac:dyDescent="0.25">
      <c r="J9" s="28" t="s">
        <v>0</v>
      </c>
      <c r="K9" s="28" t="s">
        <v>1</v>
      </c>
      <c r="L9" s="28" t="s">
        <v>2</v>
      </c>
      <c r="M9" s="28" t="s">
        <v>3</v>
      </c>
      <c r="N9" s="28" t="s">
        <v>4</v>
      </c>
      <c r="O9" s="28" t="s">
        <v>5</v>
      </c>
      <c r="P9" s="28" t="s">
        <v>6</v>
      </c>
      <c r="Q9" s="28" t="s">
        <v>7</v>
      </c>
      <c r="R9" s="28" t="s">
        <v>8</v>
      </c>
      <c r="S9" s="28" t="s">
        <v>9</v>
      </c>
      <c r="T9" s="28" t="s">
        <v>10</v>
      </c>
      <c r="U9" s="28" t="s">
        <v>11</v>
      </c>
      <c r="V9" s="28" t="s">
        <v>12</v>
      </c>
      <c r="W9" s="28" t="s">
        <v>13</v>
      </c>
      <c r="X9" s="28" t="s">
        <v>14</v>
      </c>
      <c r="Y9" s="28" t="s">
        <v>15</v>
      </c>
      <c r="Z9" s="28" t="s">
        <v>16</v>
      </c>
      <c r="AA9" s="28" t="s">
        <v>17</v>
      </c>
      <c r="AB9" s="28" t="s">
        <v>18</v>
      </c>
      <c r="AC9" s="28" t="s">
        <v>19</v>
      </c>
      <c r="AD9" s="28" t="s">
        <v>20</v>
      </c>
      <c r="AE9" s="28" t="s">
        <v>21</v>
      </c>
      <c r="AF9" s="28" t="s">
        <v>22</v>
      </c>
      <c r="AG9" s="28" t="s">
        <v>23</v>
      </c>
      <c r="AH9" s="28" t="s">
        <v>24</v>
      </c>
      <c r="AI9" s="28" t="s">
        <v>25</v>
      </c>
      <c r="AJ9" s="28" t="s">
        <v>26</v>
      </c>
      <c r="AK9" s="28" t="s">
        <v>27</v>
      </c>
      <c r="AL9" s="28" t="s">
        <v>28</v>
      </c>
      <c r="AM9" s="28" t="s">
        <v>29</v>
      </c>
      <c r="AN9" s="28" t="s">
        <v>30</v>
      </c>
      <c r="AO9" s="28" t="s">
        <v>31</v>
      </c>
      <c r="AP9" s="28" t="s">
        <v>32</v>
      </c>
      <c r="AQ9" s="28" t="s">
        <v>33</v>
      </c>
      <c r="AR9" s="28" t="s">
        <v>34</v>
      </c>
      <c r="AS9" s="28" t="s">
        <v>35</v>
      </c>
      <c r="AT9" s="28" t="s">
        <v>36</v>
      </c>
      <c r="AU9" s="28" t="s">
        <v>37</v>
      </c>
    </row>
    <row r="10" spans="1:47" ht="114.75" x14ac:dyDescent="0.25">
      <c r="J10" s="29">
        <v>8</v>
      </c>
      <c r="K10" s="29">
        <v>24</v>
      </c>
      <c r="L10" s="29">
        <v>2</v>
      </c>
      <c r="M10" s="29" t="s">
        <v>38</v>
      </c>
      <c r="N10" s="29">
        <v>824000002</v>
      </c>
      <c r="O10" s="29" t="s">
        <v>39</v>
      </c>
      <c r="P10" s="29">
        <v>2017</v>
      </c>
      <c r="Q10" s="29"/>
      <c r="R10" s="29"/>
      <c r="S10" s="29">
        <v>1</v>
      </c>
      <c r="T10" s="29" t="s">
        <v>40</v>
      </c>
      <c r="U10" s="29">
        <v>1</v>
      </c>
      <c r="V10" s="29" t="s">
        <v>41</v>
      </c>
      <c r="W10" s="29">
        <v>254.995</v>
      </c>
      <c r="X10" s="29"/>
      <c r="Y10" s="29"/>
      <c r="Z10" s="29"/>
      <c r="AA10" s="29"/>
      <c r="AB10" s="29"/>
      <c r="AC10" s="29"/>
      <c r="AD10" s="29"/>
      <c r="AE10" s="29"/>
      <c r="AF10" s="29"/>
      <c r="AG10" s="29"/>
      <c r="AH10" s="29"/>
      <c r="AI10" s="29"/>
      <c r="AJ10" s="29">
        <v>258.61399999999998</v>
      </c>
      <c r="AK10" s="29"/>
      <c r="AL10" s="29"/>
      <c r="AM10" s="29"/>
      <c r="AN10" s="29"/>
      <c r="AO10" s="29"/>
      <c r="AP10" s="29">
        <v>254.995</v>
      </c>
      <c r="AQ10" s="29" t="b">
        <v>1</v>
      </c>
      <c r="AR10" s="29">
        <v>2017</v>
      </c>
      <c r="AS10" s="29">
        <v>2017</v>
      </c>
      <c r="AT10" s="29">
        <v>2017</v>
      </c>
      <c r="AU10" s="2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diary</vt:lpstr>
      <vt:lpstr>bls merged - 2012 - 2022</vt:lpstr>
      <vt:lpstr>denver minimum wage</vt:lpstr>
      <vt:lpstr>bls - in prog 2012- 2022</vt:lpstr>
      <vt:lpstr>bls - raw 2012- 2022</vt:lpstr>
      <vt:lpstr>cdle - merged - 2017 - 2021</vt:lpstr>
      <vt:lpstr>cdle -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Newman, Zack</dc:creator>
  <cp:lastModifiedBy>Newman, Zack</cp:lastModifiedBy>
  <dcterms:created xsi:type="dcterms:W3CDTF">2023-01-02T22:03:54Z</dcterms:created>
  <dcterms:modified xsi:type="dcterms:W3CDTF">2023-01-12T00:48:05Z</dcterms:modified>
</cp:coreProperties>
</file>