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Package theft\"/>
    </mc:Choice>
  </mc:AlternateContent>
  <xr:revisionPtr revIDLastSave="0" documentId="13_ncr:1_{08E36052-1729-42F4-88D1-3C347B5A48D8}" xr6:coauthVersionLast="47" xr6:coauthVersionMax="47" xr10:uidLastSave="{00000000-0000-0000-0000-000000000000}"/>
  <bookViews>
    <workbookView xWindow="-28920" yWindow="-120" windowWidth="29040" windowHeight="15840" activeTab="2" xr2:uid="{5D4615C3-8602-4586-B248-43F7FAD1DCE3}"/>
  </bookViews>
  <sheets>
    <sheet name="data diary" sheetId="2" r:id="rId1"/>
    <sheet name="totals" sheetId="1" r:id="rId2"/>
    <sheet name="distri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2" i="3"/>
  <c r="C9" i="3"/>
  <c r="D9" i="3"/>
  <c r="E9" i="3"/>
  <c r="F9" i="3"/>
  <c r="G9" i="3"/>
  <c r="B9" i="3"/>
  <c r="D3" i="1"/>
  <c r="D4" i="1"/>
  <c r="D5" i="1"/>
  <c r="D6" i="1"/>
  <c r="D7" i="1"/>
  <c r="D2" i="1"/>
  <c r="C9" i="1"/>
  <c r="B9" i="1"/>
  <c r="A7" i="1"/>
  <c r="A4" i="1"/>
  <c r="A5" i="1" s="1"/>
  <c r="A6" i="1" s="1"/>
  <c r="A3" i="1"/>
</calcChain>
</file>

<file path=xl/sharedStrings.xml><?xml version="1.0" encoding="utf-8"?>
<sst xmlns="http://schemas.openxmlformats.org/spreadsheetml/2006/main" count="10" uniqueCount="10">
  <si>
    <t>Year</t>
  </si>
  <si>
    <t>package_thefts</t>
  </si>
  <si>
    <t>incidents_with_arrests</t>
  </si>
  <si>
    <t>https://www.denvergov.org/Government/Agencies-Departments-Offices/Agencies-Departments-Offices-Directory/Police-Department/Crime-Information/Additional-Crime-Dashboards</t>
  </si>
  <si>
    <t>Data pulled from 3rd dashboard here:</t>
  </si>
  <si>
    <t>perc_growth_2017_2022</t>
  </si>
  <si>
    <t>perc_thefts_arrests</t>
  </si>
  <si>
    <t>District</t>
  </si>
  <si>
    <t>Year total</t>
  </si>
  <si>
    <t>District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</si>
</sst>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19050</xdr:rowOff>
    </xdr:from>
    <xdr:to>
      <xdr:col>18</xdr:col>
      <xdr:colOff>293945</xdr:colOff>
      <xdr:row>42</xdr:row>
      <xdr:rowOff>18098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C7C6EB-58F8-49C7-8055-1C3446764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00050"/>
          <a:ext cx="10638095" cy="7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931A-FEA5-41CF-91C5-8B0C537B099F}">
  <dimension ref="A1:B2"/>
  <sheetViews>
    <sheetView workbookViewId="0">
      <selection activeCell="U10" sqref="U10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B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659E-4CDE-4FD3-AB20-E94BE4B8D712}">
  <dimension ref="A1:D9"/>
  <sheetViews>
    <sheetView workbookViewId="0">
      <selection sqref="A1:D9"/>
    </sheetView>
  </sheetViews>
  <sheetFormatPr defaultRowHeight="15" x14ac:dyDescent="0.25"/>
  <cols>
    <col min="1" max="1" width="30.5703125" customWidth="1"/>
    <col min="2" max="2" width="22" customWidth="1"/>
    <col min="3" max="3" width="3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2017</v>
      </c>
      <c r="B2">
        <v>631</v>
      </c>
      <c r="C2">
        <v>60</v>
      </c>
      <c r="D2">
        <f>(C2/B2)*100</f>
        <v>9.5087163232963547</v>
      </c>
    </row>
    <row r="3" spans="1:4" x14ac:dyDescent="0.25">
      <c r="A3">
        <f>A2+1</f>
        <v>2018</v>
      </c>
      <c r="B3">
        <v>697</v>
      </c>
      <c r="C3">
        <v>51</v>
      </c>
      <c r="D3">
        <f t="shared" ref="D3:D7" si="0">(C3/B3)*100</f>
        <v>7.3170731707317067</v>
      </c>
    </row>
    <row r="4" spans="1:4" x14ac:dyDescent="0.25">
      <c r="A4">
        <f t="shared" ref="A4:A6" si="1">A3+1</f>
        <v>2019</v>
      </c>
      <c r="B4">
        <v>742</v>
      </c>
      <c r="C4">
        <v>54</v>
      </c>
      <c r="D4">
        <f t="shared" si="0"/>
        <v>7.2776280323450138</v>
      </c>
    </row>
    <row r="5" spans="1:4" x14ac:dyDescent="0.25">
      <c r="A5">
        <f t="shared" si="1"/>
        <v>2020</v>
      </c>
      <c r="B5">
        <v>1240</v>
      </c>
      <c r="C5">
        <v>55</v>
      </c>
      <c r="D5">
        <f t="shared" si="0"/>
        <v>4.435483870967742</v>
      </c>
    </row>
    <row r="6" spans="1:4" x14ac:dyDescent="0.25">
      <c r="A6">
        <f t="shared" si="1"/>
        <v>2021</v>
      </c>
      <c r="B6">
        <v>1326</v>
      </c>
      <c r="C6">
        <v>52</v>
      </c>
      <c r="D6">
        <f t="shared" si="0"/>
        <v>3.9215686274509802</v>
      </c>
    </row>
    <row r="7" spans="1:4" x14ac:dyDescent="0.25">
      <c r="A7">
        <f>A6+1</f>
        <v>2022</v>
      </c>
      <c r="B7">
        <v>1203</v>
      </c>
      <c r="C7">
        <v>41</v>
      </c>
      <c r="D7">
        <f t="shared" si="0"/>
        <v>3.4081463009143809</v>
      </c>
    </row>
    <row r="9" spans="1:4" x14ac:dyDescent="0.25">
      <c r="A9" t="s">
        <v>5</v>
      </c>
      <c r="B9">
        <f>((B7-B2)/B2)*100</f>
        <v>90.649762282091913</v>
      </c>
      <c r="C9">
        <f>((C7-C2)/C2)*100</f>
        <v>-31.666666666666664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557B-391E-4729-91FD-5CE7445414F9}">
  <dimension ref="A1:I9"/>
  <sheetViews>
    <sheetView tabSelected="1" workbookViewId="0">
      <selection activeCell="L9" sqref="L9"/>
    </sheetView>
  </sheetViews>
  <sheetFormatPr defaultRowHeight="15" x14ac:dyDescent="0.25"/>
  <sheetData>
    <row r="1" spans="1:9" x14ac:dyDescent="0.25">
      <c r="A1" t="s">
        <v>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I1" t="s">
        <v>9</v>
      </c>
    </row>
    <row r="2" spans="1:9" x14ac:dyDescent="0.25">
      <c r="A2">
        <v>1</v>
      </c>
      <c r="B2">
        <v>160</v>
      </c>
      <c r="C2">
        <v>143</v>
      </c>
      <c r="D2">
        <v>157</v>
      </c>
      <c r="E2">
        <v>290</v>
      </c>
      <c r="F2">
        <v>329</v>
      </c>
      <c r="G2">
        <v>263</v>
      </c>
      <c r="I2">
        <f>SUM(B2:G2)</f>
        <v>1342</v>
      </c>
    </row>
    <row r="3" spans="1:9" x14ac:dyDescent="0.25">
      <c r="A3">
        <v>2</v>
      </c>
      <c r="B3">
        <v>88</v>
      </c>
      <c r="C3">
        <v>110</v>
      </c>
      <c r="D3">
        <v>132</v>
      </c>
      <c r="E3">
        <v>165</v>
      </c>
      <c r="F3">
        <v>194</v>
      </c>
      <c r="G3">
        <v>154</v>
      </c>
      <c r="I3">
        <f t="shared" ref="I3:I7" si="0">SUM(B3:G3)</f>
        <v>843</v>
      </c>
    </row>
    <row r="4" spans="1:9" x14ac:dyDescent="0.25">
      <c r="A4">
        <v>3</v>
      </c>
      <c r="B4">
        <v>133</v>
      </c>
      <c r="C4">
        <v>212</v>
      </c>
      <c r="D4">
        <v>194</v>
      </c>
      <c r="E4">
        <v>344</v>
      </c>
      <c r="F4">
        <v>336</v>
      </c>
      <c r="G4">
        <v>340</v>
      </c>
      <c r="I4">
        <f t="shared" si="0"/>
        <v>1559</v>
      </c>
    </row>
    <row r="5" spans="1:9" x14ac:dyDescent="0.25">
      <c r="A5">
        <v>4</v>
      </c>
      <c r="B5">
        <v>62</v>
      </c>
      <c r="C5">
        <v>54</v>
      </c>
      <c r="D5">
        <v>52</v>
      </c>
      <c r="E5">
        <v>90</v>
      </c>
      <c r="F5">
        <v>121</v>
      </c>
      <c r="G5">
        <v>80</v>
      </c>
      <c r="I5">
        <f t="shared" si="0"/>
        <v>459</v>
      </c>
    </row>
    <row r="6" spans="1:9" x14ac:dyDescent="0.25">
      <c r="A6">
        <v>5</v>
      </c>
      <c r="B6">
        <v>73</v>
      </c>
      <c r="C6">
        <v>72</v>
      </c>
      <c r="D6">
        <v>62</v>
      </c>
      <c r="E6">
        <v>144</v>
      </c>
      <c r="F6">
        <v>134</v>
      </c>
      <c r="G6">
        <v>136</v>
      </c>
      <c r="I6">
        <f t="shared" si="0"/>
        <v>621</v>
      </c>
    </row>
    <row r="7" spans="1:9" x14ac:dyDescent="0.25">
      <c r="A7">
        <v>6</v>
      </c>
      <c r="B7">
        <v>115</v>
      </c>
      <c r="C7">
        <v>106</v>
      </c>
      <c r="D7">
        <v>145</v>
      </c>
      <c r="E7">
        <v>207</v>
      </c>
      <c r="F7">
        <v>212</v>
      </c>
      <c r="G7">
        <v>230</v>
      </c>
      <c r="I7">
        <f t="shared" si="0"/>
        <v>1015</v>
      </c>
    </row>
    <row r="9" spans="1:9" x14ac:dyDescent="0.25">
      <c r="A9" t="s">
        <v>8</v>
      </c>
      <c r="B9">
        <f>SUM(B2:B7)</f>
        <v>631</v>
      </c>
      <c r="C9">
        <f t="shared" ref="C9:G9" si="1">SUM(C2:C7)</f>
        <v>697</v>
      </c>
      <c r="D9">
        <f t="shared" si="1"/>
        <v>742</v>
      </c>
      <c r="E9">
        <f t="shared" si="1"/>
        <v>1240</v>
      </c>
      <c r="F9">
        <f t="shared" si="1"/>
        <v>1326</v>
      </c>
      <c r="G9">
        <f t="shared" si="1"/>
        <v>1203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diary</vt:lpstr>
      <vt:lpstr>totals</vt:lpstr>
      <vt:lpstr>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2022-12-19T19:15:17Z</dcterms:created>
  <dcterms:modified xsi:type="dcterms:W3CDTF">2022-12-19T21:44:52Z</dcterms:modified>
</cp:coreProperties>
</file>