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riminal cases of interest\School gun violence\DPD calls for service -- before and after SRO\"/>
    </mc:Choice>
  </mc:AlternateContent>
  <xr:revisionPtr revIDLastSave="0" documentId="13_ncr:1_{C358940C-870F-4B7E-9AFD-264B439BBF86}" xr6:coauthVersionLast="47" xr6:coauthVersionMax="47" xr10:uidLastSave="{00000000-0000-0000-0000-000000000000}"/>
  <bookViews>
    <workbookView xWindow="-120" yWindow="-120" windowWidth="29040" windowHeight="15840" activeTab="3" xr2:uid="{C2420ACB-26B4-4827-A110-6A23524F1C74}"/>
  </bookViews>
  <sheets>
    <sheet name="Sheet2" sheetId="2" r:id="rId1"/>
    <sheet name="raw" sheetId="1" r:id="rId2"/>
    <sheet name="pivot - category types" sheetId="5" r:id="rId3"/>
    <sheet name="in prog" sheetId="3" r:id="rId4"/>
    <sheet name="theft" sheetId="6" r:id="rId5"/>
    <sheet name="data dictionary" sheetId="4" r:id="rId6"/>
  </sheets>
  <definedNames>
    <definedName name="_xlnm._FilterDatabase" localSheetId="3" hidden="1">'in prog'!$A$1:$O$139</definedName>
  </definedNames>
  <calcPr calcId="191029"/>
  <pivotCaches>
    <pivotCache cacheId="0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2" i="3"/>
</calcChain>
</file>

<file path=xl/sharedStrings.xml><?xml version="1.0" encoding="utf-8"?>
<sst xmlns="http://schemas.openxmlformats.org/spreadsheetml/2006/main" count="1692" uniqueCount="268">
  <si>
    <t>CASE</t>
  </si>
  <si>
    <t>CHARGES</t>
  </si>
  <si>
    <t>Indecent Exposure
Harassment</t>
  </si>
  <si>
    <t>d069022jd00369</t>
  </si>
  <si>
    <t>Theft</t>
  </si>
  <si>
    <t>D0692022JD000370</t>
  </si>
  <si>
    <t>DATE OF OFFENSE</t>
  </si>
  <si>
    <t>D0692022JD000379</t>
  </si>
  <si>
    <t>Motor Vehicle Theft</t>
  </si>
  <si>
    <t>D0692022JD000380</t>
  </si>
  <si>
    <t>D0692022JD000381</t>
  </si>
  <si>
    <t>D0692022JD000384</t>
  </si>
  <si>
    <t>D0692022JD000368</t>
  </si>
  <si>
    <t>D0692022JD000385</t>
  </si>
  <si>
    <t>D0692022JD000396</t>
  </si>
  <si>
    <t>D0692022JD000398</t>
  </si>
  <si>
    <t>DOB</t>
  </si>
  <si>
    <t>D0692022JD000399</t>
  </si>
  <si>
    <t>Felony Menacing Simulated Weapon
Felony Menacing Simulated Weapon
Theft</t>
  </si>
  <si>
    <t>D0692022JD000404</t>
  </si>
  <si>
    <t>Motor Vehicle Theft
Motor Vehicle Theft
Vehicular Eluding</t>
  </si>
  <si>
    <t>D0692022JD000406</t>
  </si>
  <si>
    <t>D0692022JD000408</t>
  </si>
  <si>
    <t xml:space="preserve">Felony Menacing Simulated Weapon
</t>
  </si>
  <si>
    <t>D0692022JD000417</t>
  </si>
  <si>
    <t>Felony Menacing
Carrying Concealed Weapon
Gun Possession by Juvenile</t>
  </si>
  <si>
    <t>D0692022JD000418</t>
  </si>
  <si>
    <t>Firearm/Explosive on Public Trans
Gun Posession by juvenile
Carrying Concealed Weapon</t>
  </si>
  <si>
    <t>D0692022JD000422</t>
  </si>
  <si>
    <t>Robbery with deadly Weapon
Robbery with deadly weapon
Robbery with deadly weapon
Agg Robbery
Agg Robbery
Agg Robbery
Assault with weapon
Burglary with weapon
Burglary
Trespass</t>
  </si>
  <si>
    <t>D0692022JD000425</t>
  </si>
  <si>
    <t>Gun Posession by juvenile</t>
  </si>
  <si>
    <t>D0692022JD000440</t>
  </si>
  <si>
    <t>Motoer Vehicle Theft
Trespass</t>
  </si>
  <si>
    <t>D0692022JD000444</t>
  </si>
  <si>
    <t>D0692022JD000445</t>
  </si>
  <si>
    <t>Felony Menacing with weapon</t>
  </si>
  <si>
    <t>D0692022JD000446</t>
  </si>
  <si>
    <t>Accessory to crime</t>
  </si>
  <si>
    <t>D0692022JD000447</t>
  </si>
  <si>
    <t>Accessory to crime
Attempt to Influence Public Servant
Attempt to influence Public Servant
Trespass</t>
  </si>
  <si>
    <t>D0692022JD000454</t>
  </si>
  <si>
    <t>Weapon Posession On School
Gun Posession by Juvenile</t>
  </si>
  <si>
    <t>D0692022JD000455</t>
  </si>
  <si>
    <t>Fentanyl
Agg Robbery
Robbery
Gun Possession by Juvenile</t>
  </si>
  <si>
    <t>D0692022JD000462</t>
  </si>
  <si>
    <t>Sexual Contact
Harassment</t>
  </si>
  <si>
    <t>D0692022JD000465</t>
  </si>
  <si>
    <t>Gun Posession by juvenile
Large Capacity Magazine</t>
  </si>
  <si>
    <t>D0692022JD000467</t>
  </si>
  <si>
    <t>Felony Menacing with weapon
Gun Posession by juvenile
Large Capacity Magazine
Capacity magazine used during crime</t>
  </si>
  <si>
    <t>D0692022JD000469</t>
  </si>
  <si>
    <t>D0692022JD000472</t>
  </si>
  <si>
    <t>Gun Possession by juveile
(Second offense)
Weapon on school grounds</t>
  </si>
  <si>
    <t>D0692022JD000476</t>
  </si>
  <si>
    <t>Motor Vehicle Theft
Trespass
Burglary Tools</t>
  </si>
  <si>
    <t>D0692022JD000482</t>
  </si>
  <si>
    <t xml:space="preserve">Motor Vehicle Theft
Trespass </t>
  </si>
  <si>
    <t>D0692022JD000484</t>
  </si>
  <si>
    <t>D0692022JD000486</t>
  </si>
  <si>
    <t>Motor Vehicle Theft
False Reporting
False Reporting
Repeat offender 
Mandatory Sent Off</t>
  </si>
  <si>
    <t>D0692022JD000488</t>
  </si>
  <si>
    <t>Assault causing serious injury</t>
  </si>
  <si>
    <t>D0692022JD000489</t>
  </si>
  <si>
    <t>Handgun Posession by juvenile
Parole violation?
Parole Violation?</t>
  </si>
  <si>
    <t>D0692022JD000490</t>
  </si>
  <si>
    <t>Agg Robbery with deadly weapon
Agg Robbery with weapon
Vehicular Eluding
Gun Possession by juvenile 
Motor Vehicle Theft</t>
  </si>
  <si>
    <t>D0692022JD000494</t>
  </si>
  <si>
    <t>Controlled Substance
Obstructing officer
Gun Posession by juvenile
Large Capacityu Magazine
Defaced Firearm
Controlled substance-deadly weapon?</t>
  </si>
  <si>
    <t>D0692022JD000495</t>
  </si>
  <si>
    <t>D0692022JD000496</t>
  </si>
  <si>
    <t>D0692022JD000497</t>
  </si>
  <si>
    <t>Assault
Menacing
False Imprisonment</t>
  </si>
  <si>
    <t>D0692022JD000500</t>
  </si>
  <si>
    <t>Weapon Posession On School
Gun Posession by Juvenile
Large Capacity Magazine</t>
  </si>
  <si>
    <t>D0692022JD000501</t>
  </si>
  <si>
    <t>Assault-serious injury
Assault-Misdemeanor</t>
  </si>
  <si>
    <t>D0692022JD000503</t>
  </si>
  <si>
    <t>At-Risk Assault</t>
  </si>
  <si>
    <t>D0692022JD000509</t>
  </si>
  <si>
    <t>Felony Menacing with weapon
Harassment</t>
  </si>
  <si>
    <t>D0692022JD000510</t>
  </si>
  <si>
    <t>D0692022JD000512</t>
  </si>
  <si>
    <t>D0692022JD000518</t>
  </si>
  <si>
    <t>Agg Robbery with weapon
Agg Robbery with weapon</t>
  </si>
  <si>
    <t>D0692022JD000520</t>
  </si>
  <si>
    <t>Vehicular Eluding
Vehicular Assault
Gun Possession by juvenile</t>
  </si>
  <si>
    <t>Age at Offense</t>
  </si>
  <si>
    <t>D0692022JD000529</t>
  </si>
  <si>
    <t>motor vehicle theft</t>
  </si>
  <si>
    <t>D0692022JD000530</t>
  </si>
  <si>
    <t>Felony menacing with weapon
Felony menacing with weapon
Felony menacing with weapon 
Intereference with school staff</t>
  </si>
  <si>
    <t>D0692022JD000532</t>
  </si>
  <si>
    <t>D0692022JD000533</t>
  </si>
  <si>
    <t>Weapon possession on school   
Handgun possession by juvenile</t>
  </si>
  <si>
    <t>D0692022JD000537</t>
  </si>
  <si>
    <t>Handgun possession by juvenile
weapon possession on school</t>
  </si>
  <si>
    <t>D0692022JD000542</t>
  </si>
  <si>
    <t>burglary
burglary</t>
  </si>
  <si>
    <t>D0692022JD000543</t>
  </si>
  <si>
    <t>D0692022JD000544</t>
  </si>
  <si>
    <t>D0692022JD000545</t>
  </si>
  <si>
    <t>D0692022JD000546</t>
  </si>
  <si>
    <t>Assault 3</t>
  </si>
  <si>
    <t>D0692022JD000550</t>
  </si>
  <si>
    <t>D0692022JD000551</t>
  </si>
  <si>
    <t>assault 3</t>
  </si>
  <si>
    <t>D0692022JD000552</t>
  </si>
  <si>
    <t>criminal mischief</t>
  </si>
  <si>
    <t>D0692022JD000555</t>
  </si>
  <si>
    <t>defaced firearm possession
large capacity magazine</t>
  </si>
  <si>
    <t>D0692022JD000560</t>
  </si>
  <si>
    <t>motor vehicle theft
motor vehicle theft
motor vehicle theft</t>
  </si>
  <si>
    <t>D0692022JD000562</t>
  </si>
  <si>
    <t>Harassment intimidation</t>
  </si>
  <si>
    <t>D0692022JD000564</t>
  </si>
  <si>
    <t>assault 2</t>
  </si>
  <si>
    <t>D0692022JD000569</t>
  </si>
  <si>
    <t>Assault 3
Harassment</t>
  </si>
  <si>
    <t>D0692022JD000570</t>
  </si>
  <si>
    <t>Murder 1
agg robbery
assault 2
disorderly conduct
handgun possession by juvenile
aggravaed juvenile offender</t>
  </si>
  <si>
    <t>D0692022JD000574</t>
  </si>
  <si>
    <t>assault 3
Menacing</t>
  </si>
  <si>
    <t>D0692022JD000575</t>
  </si>
  <si>
    <t>Sexual Contact no consent
harassment</t>
  </si>
  <si>
    <t>D0692022JD000577</t>
  </si>
  <si>
    <t>D0692022JD000578</t>
  </si>
  <si>
    <t>handgun possession by juvenile
large capacity magazine</t>
  </si>
  <si>
    <t>D0692022JD000583</t>
  </si>
  <si>
    <t>handgun possession by juvenile
false report to police</t>
  </si>
  <si>
    <t>D0692022JD000584</t>
  </si>
  <si>
    <t>rmurder 1-CSP
Murder 1-CSP
accessory to crime
attempting to influence public servant
assault 2
tampering with evidence
reckless endangerment  (11 charges)
aggravated juvenile offender</t>
  </si>
  <si>
    <t>D0692022JD000590</t>
  </si>
  <si>
    <t>D0692022JD000591</t>
  </si>
  <si>
    <t>murder 1 of peace officer-att
murder 1 of peace officer-att
motor vehicle theft
motor vehicle theft
vehicular eluding
aggravated juvenile offender (two times)</t>
  </si>
  <si>
    <t>D0692022JD000596</t>
  </si>
  <si>
    <t>controlled substance fentanyl conspiracy
fentanyl distribution
controlled substance distribution</t>
  </si>
  <si>
    <t>D0692022JD000599</t>
  </si>
  <si>
    <t>motor vehicle theft
resisting arrest
obstructing peace officer</t>
  </si>
  <si>
    <t>D0692022JD000606</t>
  </si>
  <si>
    <t>D0692022JD000607</t>
  </si>
  <si>
    <t>D0692022JD000609</t>
  </si>
  <si>
    <t>Kidnapping 2
felony menacing
false imprisonment
assault 3
false imprisonment</t>
  </si>
  <si>
    <t>D0692022JD000615</t>
  </si>
  <si>
    <t>handgun possession by juvenile
disorderly conduct</t>
  </si>
  <si>
    <t>D0692022JD000618</t>
  </si>
  <si>
    <t>D0692022JD000623</t>
  </si>
  <si>
    <t>Trespass 2
Handgun Possession by juvenile
large capacity magazine prohibited</t>
  </si>
  <si>
    <t>D0692022JD0004</t>
  </si>
  <si>
    <t>Motor Vehicle Theft
Handgun Possession by juvenile
large capacity magazine</t>
  </si>
  <si>
    <t>D0692022JD0005</t>
  </si>
  <si>
    <t>Aggravated Robbery</t>
  </si>
  <si>
    <t>D0692022JD0007</t>
  </si>
  <si>
    <t>Aggravated Robbery
Felony Menacing</t>
  </si>
  <si>
    <t>D0692022JD00014</t>
  </si>
  <si>
    <t>Criminal Possession Financial Device
ID Docs multiple victims</t>
  </si>
  <si>
    <t>D0692022JD00017</t>
  </si>
  <si>
    <t>Burglary 2
Burglary 2 
Criminal Mischief
Criminal Mischief</t>
  </si>
  <si>
    <t>D0692022JD00020</t>
  </si>
  <si>
    <t>Violation P/O
False Reporting</t>
  </si>
  <si>
    <t>D0692022JD00024</t>
  </si>
  <si>
    <t>Criminal Mischief
Burglary tools possession</t>
  </si>
  <si>
    <t>D0692022JD00027</t>
  </si>
  <si>
    <t>Manslaughter
Assault
Tampering with evidence
Reckless with gun
Possession by gun</t>
  </si>
  <si>
    <t>D0692022JD00028</t>
  </si>
  <si>
    <t>D0692022JD00035</t>
  </si>
  <si>
    <t>Gun Possession by juvenile</t>
  </si>
  <si>
    <t>D0692022JD00037</t>
  </si>
  <si>
    <t>D0692022JD00039</t>
  </si>
  <si>
    <t>Motoer Vehicle Theft
Burglary Tools</t>
  </si>
  <si>
    <t>D0692023JD00040</t>
  </si>
  <si>
    <t>D0692023JD00041</t>
  </si>
  <si>
    <t>Felony Menacing with weapon
Gun Possession by juvenile
Child Abuse</t>
  </si>
  <si>
    <t>D0692023JD00042</t>
  </si>
  <si>
    <t>Murder 1-attempted
Assault
Gun Possession by juvenile
Disorderly conduct-discharged 
firearm</t>
  </si>
  <si>
    <t>D0692023JD00043</t>
  </si>
  <si>
    <t xml:space="preserve">Violation P/O
</t>
  </si>
  <si>
    <t>D0692023JD00044</t>
  </si>
  <si>
    <t>False Report to Police</t>
  </si>
  <si>
    <t>D0692023JD00045</t>
  </si>
  <si>
    <t>Felony menacing with weapon</t>
  </si>
  <si>
    <t>D0692023JD00046</t>
  </si>
  <si>
    <t>Trespass-motor vehicle</t>
  </si>
  <si>
    <t>D0692023JD00050</t>
  </si>
  <si>
    <t>Harassment</t>
  </si>
  <si>
    <t>D0692023JD00051</t>
  </si>
  <si>
    <t>harassment</t>
  </si>
  <si>
    <t>D0692023JD00059</t>
  </si>
  <si>
    <t>Assault with deadly weapon
assault 1
aggravated robbery attempted
Aggravated robbery attempted
Aggravated robbery attempted
Robbery-attempted</t>
  </si>
  <si>
    <t>D0692023JD00065</t>
  </si>
  <si>
    <t>Burglary 2
Criminal Mischief</t>
  </si>
  <si>
    <t>D0692023JD00076</t>
  </si>
  <si>
    <t>Motor Vehicle Theft
Vehicular Eluding</t>
  </si>
  <si>
    <t>D0692023JD00077</t>
  </si>
  <si>
    <t>D0692023JD00080</t>
  </si>
  <si>
    <t>Trespass 1
Theft</t>
  </si>
  <si>
    <t>D0692023JD00081</t>
  </si>
  <si>
    <t>Weapon possession on school grounds
Handgun possession by juvenile</t>
  </si>
  <si>
    <t>D0692023JD00082</t>
  </si>
  <si>
    <t>Murder 1-attempted
Assault
Accessory to crime
Firearm-illegal discharge
Motoer Vehicle Theft
Weapon-prohibited use 
Gun Possession by juvenile
Aggravated juvenile offender</t>
  </si>
  <si>
    <t>D0692023JD00083</t>
  </si>
  <si>
    <t>Motor Vehicle Theft
Obstructing a peace officer</t>
  </si>
  <si>
    <t>D0692023JD00090</t>
  </si>
  <si>
    <t>Assault 3
Trespass 1</t>
  </si>
  <si>
    <t>D0692023JD00092</t>
  </si>
  <si>
    <t>D0692023JD000101</t>
  </si>
  <si>
    <t>Assault 3(x2)
Telephone obstruction
Child Abuse
False imprisonment (x2)
reckless driving</t>
  </si>
  <si>
    <t>D0692023JD000103</t>
  </si>
  <si>
    <t>Leaving accident
vehicular assault
criminal mischief
careless driving
reckless driving
leaving scene (x2)
failing to report accident
driving without license</t>
  </si>
  <si>
    <t>D0692023JD000104</t>
  </si>
  <si>
    <t>D0692023JD000105</t>
  </si>
  <si>
    <t>Gun possession by juvenile</t>
  </si>
  <si>
    <t>D0692023JD000106</t>
  </si>
  <si>
    <t>D0692023JD000107</t>
  </si>
  <si>
    <t>Sexual Contact-No Consent</t>
  </si>
  <si>
    <t>D0692023JD000108</t>
  </si>
  <si>
    <t>D0692023JD000111</t>
  </si>
  <si>
    <t>Agg Robbery with weapon
Agg robbery menace victim with weapon
agg robbery with weapon
agg robbery with weapon
motor vehicle theft
vehiclar eluding
crim possession financial device
reckless driving</t>
  </si>
  <si>
    <t>D0692023JD000112</t>
  </si>
  <si>
    <t>assault with dedly weapon
agg robbery with weapon (x4)
felony menacing
handgun posession by juvenile
burglary tools</t>
  </si>
  <si>
    <t>D0692023JD000123</t>
  </si>
  <si>
    <t>Criminal Mischief
Felony menacing w/weapon (x3)</t>
  </si>
  <si>
    <t>D0692023JD000125</t>
  </si>
  <si>
    <t xml:space="preserve">Motor Vehicle Theft </t>
  </si>
  <si>
    <t>D0692023JD000126</t>
  </si>
  <si>
    <t>D0692023JD000130</t>
  </si>
  <si>
    <t>Burglary (x4)
Theft
Criminal Mischief
Burglary attempted
criminal mischief (x3)
burglary tools possession (x2)
Criminal Mischief</t>
  </si>
  <si>
    <t>D0692023JD000131</t>
  </si>
  <si>
    <t>Burglary 2
Theft
Criminal Mischief (felony)
Criminal Mischief (Misdemeanor)</t>
  </si>
  <si>
    <t>D0692023JD000133</t>
  </si>
  <si>
    <t>Assault-serious injury
Assault-Strangulation
Felony Menacing
Assault 3</t>
  </si>
  <si>
    <t>D0692023JD000137</t>
  </si>
  <si>
    <t>Handgun Possession by juvenile
Theft</t>
  </si>
  <si>
    <t>D0692023JD000144</t>
  </si>
  <si>
    <t>Handgun possession byu juvenile
Weapon possession on school
Obstructing a peace officer</t>
  </si>
  <si>
    <t>D0692023JD000146</t>
  </si>
  <si>
    <t>Motor Vehicle Theft
Motor Vehicle Theft
Handgun Posession by juvenile</t>
  </si>
  <si>
    <t>D0692023JD000148</t>
  </si>
  <si>
    <t>Attempted Robbery</t>
  </si>
  <si>
    <t>D0692023JD000149</t>
  </si>
  <si>
    <t>Felony Menacing w/weapon</t>
  </si>
  <si>
    <t>D0692023JD000150</t>
  </si>
  <si>
    <t>Sexual Contact-Coerce Child
Sexual Contact-no consent
Indecent Exposure-masturbation</t>
  </si>
  <si>
    <t>D0692023JD000156</t>
  </si>
  <si>
    <t>Leaving Scene of Accident (with SBI)
Leaving scene of accident (with SBI)
vehicular assault
vehicular assault</t>
  </si>
  <si>
    <t>D0692023JD000166</t>
  </si>
  <si>
    <t>Theft
Theft</t>
  </si>
  <si>
    <t>Motor Vehicle Theft
Motor Vehicle Theft 
Vehicular Eluding</t>
  </si>
  <si>
    <t>Motor Vehicle Theft
Burglary Tools
Gun Posession
Fentanyl</t>
  </si>
  <si>
    <t>Motor Vehicle Theft
Criminal Mischief
Trespass</t>
  </si>
  <si>
    <t xml:space="preserve">Motor Vehicle Theft
Vehicular Eluding
Gun Posession by juvenile
Burglary Tools
Failing to report Accident
</t>
  </si>
  <si>
    <t>Sexual Assault
Sexual Contact</t>
  </si>
  <si>
    <t>AGE (Now of 4/3/2023)</t>
  </si>
  <si>
    <t>Row Labels</t>
  </si>
  <si>
    <t>Grand Total</t>
  </si>
  <si>
    <t>charge_clean</t>
  </si>
  <si>
    <t>car_theft_charge</t>
  </si>
  <si>
    <t>murder_charge</t>
  </si>
  <si>
    <t>Theft;
Theft</t>
  </si>
  <si>
    <t>Motor Vehicle Theft; 
Motor Vehicle Theft; 
Vehicular Eluding</t>
  </si>
  <si>
    <t>Theft; 
Theft</t>
  </si>
  <si>
    <t>Indecent Exposure; 
Harassment</t>
  </si>
  <si>
    <t>assault_charge</t>
  </si>
  <si>
    <t>sex_crime_charge</t>
  </si>
  <si>
    <t>weapon_charge</t>
  </si>
  <si>
    <t>theft_charge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</si>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</sst>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lson, Aaron" refreshedDate="45020.621010879629" createdVersion="8" refreshedVersion="8" minRefreshableVersion="3" recordCount="138" xr:uid="{46553494-35B4-40A3-93CA-78B1C70669F3}">
  <cacheSource type="worksheet">
    <worksheetSource ref="A1:F139" sheet="raw"/>
  </cacheSource>
  <cacheFields count="6">
    <cacheField name="CASE" numFmtId="0">
      <sharedItems count="138">
        <s v="D0692022JD000368"/>
        <s v="d069022jd00369"/>
        <s v="D0692022JD000370"/>
        <s v="D0692022JD000379"/>
        <s v="D0692022JD000380"/>
        <s v="D0692022JD000381"/>
        <s v="D0692022JD000384"/>
        <s v="D0692022JD000385"/>
        <s v="D0692022JD000396"/>
        <s v="D0692022JD000398"/>
        <s v="D0692022JD000399"/>
        <s v="D0692022JD000404"/>
        <s v="D0692022JD000406"/>
        <s v="D0692022JD000408"/>
        <s v="D0692022JD000417"/>
        <s v="D0692022JD000418"/>
        <s v="D0692022JD000422"/>
        <s v="D0692022JD000425"/>
        <s v="D0692022JD000440"/>
        <s v="D0692022JD000444"/>
        <s v="D0692022JD000445"/>
        <s v="D0692022JD000446"/>
        <s v="D0692022JD000447"/>
        <s v="D0692022JD000454"/>
        <s v="D0692022JD000455"/>
        <s v="D0692022JD000462"/>
        <s v="D0692022JD000465"/>
        <s v="D0692022JD000467"/>
        <s v="D0692022JD000469"/>
        <s v="D0692022JD000472"/>
        <s v="D0692022JD000476"/>
        <s v="D0692022JD000482"/>
        <s v="D0692022JD000484"/>
        <s v="D0692022JD000486"/>
        <s v="D0692022JD000488"/>
        <s v="D0692022JD000489"/>
        <s v="D0692022JD000490"/>
        <s v="D0692022JD000494"/>
        <s v="D0692022JD000495"/>
        <s v="D0692022JD000496"/>
        <s v="D0692022JD000497"/>
        <s v="D0692022JD000500"/>
        <s v="D0692022JD000501"/>
        <s v="D0692022JD000503"/>
        <s v="D0692022JD000509"/>
        <s v="D0692022JD000510"/>
        <s v="D0692022JD000512"/>
        <s v="D0692022JD000518"/>
        <s v="D0692022JD000520"/>
        <s v="D0692022JD000529"/>
        <s v="D0692022JD000530"/>
        <s v="D0692022JD000532"/>
        <s v="D0692022JD000533"/>
        <s v="D0692022JD000537"/>
        <s v="D0692022JD000542"/>
        <s v="D0692022JD000543"/>
        <s v="D0692022JD000544"/>
        <s v="D0692022JD000545"/>
        <s v="D0692022JD000546"/>
        <s v="D0692022JD000550"/>
        <s v="D0692022JD000551"/>
        <s v="D0692022JD000552"/>
        <s v="D0692022JD000555"/>
        <s v="D0692022JD000560"/>
        <s v="D0692022JD000562"/>
        <s v="D0692022JD000564"/>
        <s v="D0692022JD000569"/>
        <s v="D0692022JD000570"/>
        <s v="D0692022JD000574"/>
        <s v="D0692022JD000575"/>
        <s v="D0692022JD000577"/>
        <s v="D0692022JD000578"/>
        <s v="D0692022JD000583"/>
        <s v="D0692022JD000584"/>
        <s v="D0692022JD000590"/>
        <s v="D0692022JD000591"/>
        <s v="D0692022JD000596"/>
        <s v="D0692022JD000599"/>
        <s v="D0692022JD000606"/>
        <s v="D0692022JD000607"/>
        <s v="D0692022JD000609"/>
        <s v="D0692022JD000615"/>
        <s v="D0692022JD000618"/>
        <s v="D0692022JD000623"/>
        <s v="D0692022JD0004"/>
        <s v="D0692022JD0005"/>
        <s v="D0692022JD0007"/>
        <s v="D0692022JD00014"/>
        <s v="D0692022JD00017"/>
        <s v="D0692022JD00020"/>
        <s v="D0692022JD00024"/>
        <s v="D0692022JD00027"/>
        <s v="D0692022JD00028"/>
        <s v="D0692022JD00035"/>
        <s v="D0692022JD00037"/>
        <s v="D0692022JD00039"/>
        <s v="D0692023JD00040"/>
        <s v="D0692023JD00041"/>
        <s v="D0692023JD00042"/>
        <s v="D0692023JD00043"/>
        <s v="D0692023JD00044"/>
        <s v="D0692023JD00045"/>
        <s v="D0692023JD00046"/>
        <s v="D0692023JD00050"/>
        <s v="D0692023JD00051"/>
        <s v="D0692023JD00059"/>
        <s v="D0692023JD00065"/>
        <s v="D0692023JD00076"/>
        <s v="D0692023JD00077"/>
        <s v="D0692023JD00080"/>
        <s v="D0692023JD00081"/>
        <s v="D0692023JD00082"/>
        <s v="D0692023JD00083"/>
        <s v="D0692023JD00090"/>
        <s v="D0692023JD00092"/>
        <s v="D0692023JD000101"/>
        <s v="D0692023JD000103"/>
        <s v="D0692023JD000104"/>
        <s v="D0692023JD000105"/>
        <s v="D0692023JD000106"/>
        <s v="D0692023JD000107"/>
        <s v="D0692023JD000108"/>
        <s v="D0692023JD000111"/>
        <s v="D0692023JD000112"/>
        <s v="D0692023JD000123"/>
        <s v="D0692023JD000125"/>
        <s v="D0692023JD000126"/>
        <s v="D0692023JD000130"/>
        <s v="D0692023JD000131"/>
        <s v="D0692023JD000133"/>
        <s v="D0692023JD000137"/>
        <s v="D0692023JD000144"/>
        <s v="D0692023JD000146"/>
        <s v="D0692023JD000148"/>
        <s v="D0692023JD000149"/>
        <s v="D0692023JD000150"/>
        <s v="D0692023JD000156"/>
        <s v="D0692023JD000166"/>
      </sharedItems>
    </cacheField>
    <cacheField name="CHARGES" numFmtId="0">
      <sharedItems count="104">
        <s v="Indecent Exposure_x000a_Harassment"/>
        <s v="Theft_x000a_Theft"/>
        <s v="Motor Vehicle Theft_x000a_Motor Vehicle Theft _x000a_Vehicular Eluding"/>
        <s v="Motor Vehicle Theft"/>
        <s v="Motor Vehicle Theft_x000a_Burglary Tools_x000a_Gun Posession_x000a_Fentanyl"/>
        <s v="Motor Vehicle Theft_x000a_Criminal Mischief_x000a_Trespass"/>
        <s v="Motor Vehicle Theft_x000a_Vehicular Eluding_x000a_Gun Posession by juvenile_x000a_Burglary Tools_x000a_Failing to report Accident_x000a_"/>
        <s v="Sexual Assault_x000a_Sexual Contact"/>
        <s v="Felony Menacing Simulated Weapon_x000a_Felony Menacing Simulated Weapon_x000a_Theft"/>
        <s v="Motor Vehicle Theft_x000a_Motor Vehicle Theft_x000a_Vehicular Eluding"/>
        <s v="Felony Menacing Simulated Weapon_x000a_"/>
        <s v="Felony Menacing_x000a_Carrying Concealed Weapon_x000a_Gun Possession by Juvenile"/>
        <s v="Firearm/Explosive on Public Trans_x000a_Gun Posession by juvenile_x000a_Carrying Concealed Weapon"/>
        <s v="Robbery with deadly Weapon_x000a_Robbery with deadly weapon_x000a_Robbery with deadly weapon_x000a_Agg Robbery_x000a_Agg Robbery_x000a_Agg Robbery_x000a_Assault with weapon_x000a_Burglary with weapon_x000a_Burglary_x000a_Trespass"/>
        <s v="Gun Posession by juvenile"/>
        <s v="Motoer Vehicle Theft_x000a_Trespass"/>
        <s v="Felony Menacing with weapon"/>
        <s v="Accessory to crime"/>
        <s v="Accessory to crime_x000a_Attempt to Influence Public Servant_x000a_Attempt to influence Public Servant_x000a_Trespass"/>
        <s v="Weapon Posession On School_x000a_Gun Posession by Juvenile"/>
        <s v="Fentanyl_x000a_Agg Robbery_x000a_Robbery_x000a_Gun Possession by Juvenile"/>
        <s v="Sexual Contact_x000a_Harassment"/>
        <s v="Gun Posession by juvenile_x000a_Large Capacity Magazine"/>
        <s v="Felony Menacing with weapon_x000a_Gun Posession by juvenile_x000a_Large Capacity Magazine_x000a_Capacity magazine used during crime"/>
        <s v="Gun Possession by juveile_x000a_(Second offense)_x000a_Weapon on school grounds"/>
        <s v="Motor Vehicle Theft_x000a_Trespass_x000a_Burglary Tools"/>
        <s v="Motor Vehicle Theft_x000a_Trespass "/>
        <s v="Motor Vehicle Theft_x000a_False Reporting_x000a_False Reporting_x000a_Repeat offender _x000a_Mandatory Sent Off"/>
        <s v="Assault causing serious injury"/>
        <s v="Handgun Posession by juvenile_x000a_Parole violation?_x000a_Parole Violation?"/>
        <s v="Agg Robbery with deadly weapon_x000a_Agg Robbery with weapon_x000a_Vehicular Eluding_x000a_Gun Possession by juvenile _x000a_Motor Vehicle Theft"/>
        <s v="Controlled Substance_x000a_Obstructing officer_x000a_Gun Posession by juvenile_x000a_Large Capacityu Magazine_x000a_Defaced Firearm_x000a_Controlled substance-deadly weapon?"/>
        <s v="Assault_x000a_Menacing_x000a_False Imprisonment"/>
        <s v="Weapon Posession On School_x000a_Gun Posession by Juvenile_x000a_Large Capacity Magazine"/>
        <s v="Assault-serious injury_x000a_Assault-Misdemeanor"/>
        <s v="At-Risk Assault"/>
        <s v="Felony Menacing with weapon_x000a_Harassment"/>
        <s v="Agg Robbery with weapon_x000a_Agg Robbery with weapon"/>
        <s v="Vehicular Eluding_x000a_Vehicular Assault_x000a_Gun Possession by juvenile"/>
        <s v="Felony menacing with weapon_x000a_Felony menacing with weapon_x000a_Felony menacing with weapon _x000a_Intereference with school staff"/>
        <s v="Weapon possession on school   _x000a_Handgun possession by juvenile"/>
        <s v="Handgun possession by juvenile_x000a_weapon possession on school"/>
        <s v="burglary_x000a_burglary"/>
        <s v="Assault 3"/>
        <s v="criminal mischief"/>
        <s v="defaced firearm possession_x000a_large capacity magazine"/>
        <s v="motor vehicle theft_x000a_motor vehicle theft_x000a_motor vehicle theft"/>
        <s v="Harassment intimidation"/>
        <s v="assault 2"/>
        <s v="Assault 3_x000a_Harassment"/>
        <s v="Murder 1_x000a_agg robbery_x000a_assault 2_x000a_disorderly conduct_x000a_handgun possession by juvenile_x000a_aggravaed juvenile offender"/>
        <s v="assault 3_x000a_Menacing"/>
        <s v="Sexual Contact no consent_x000a_harassment"/>
        <s v="Theft"/>
        <s v="handgun possession by juvenile_x000a_large capacity magazine"/>
        <s v="handgun possession by juvenile_x000a_false report to police"/>
        <s v="rmurder 1-CSP_x000a_Murder 1-CSP_x000a_accessory to crime_x000a_attempting to influence public servant_x000a_assault 2_x000a_tampering with evidence_x000a_reckless endangerment  (11 charges)_x000a_aggravated juvenile offender"/>
        <s v="murder 1 of peace officer-att_x000a_murder 1 of peace officer-att_x000a_motor vehicle theft_x000a_motor vehicle theft_x000a_vehicular eluding_x000a_aggravated juvenile offender (two times)"/>
        <s v="controlled substance fentanyl conspiracy_x000a_fentanyl distribution_x000a_controlled substance distribution"/>
        <s v="motor vehicle theft_x000a_resisting arrest_x000a_obstructing peace officer"/>
        <s v="Kidnapping 2_x000a_felony menacing_x000a_false imprisonment_x000a_assault 3_x000a_false imprisonment"/>
        <s v="handgun possession by juvenile_x000a_disorderly conduct"/>
        <s v="Trespass 2_x000a_Handgun Possession by juvenile_x000a_large capacity magazine prohibited"/>
        <s v="Motor Vehicle Theft_x000a_Handgun Possession by juvenile_x000a_large capacity magazine"/>
        <s v="Aggravated Robbery"/>
        <s v="Aggravated Robbery_x000a_Felony Menacing"/>
        <s v="Criminal Possession Financial Device_x000a_ID Docs multiple victims"/>
        <s v="Burglary 2_x000a_Burglary 2 _x000a_Criminal Mischief_x000a_Criminal Mischief"/>
        <s v="Violation P/O_x000a_False Reporting"/>
        <s v="Criminal Mischief_x000a_Burglary tools possession"/>
        <s v="Manslaughter_x000a_Assault_x000a_Tampering with evidence_x000a_Reckless with gun_x000a_Possession by gun"/>
        <s v="Gun Possession by juvenile"/>
        <s v="Motoer Vehicle Theft_x000a_Burglary Tools"/>
        <s v="Felony Menacing with weapon_x000a_Gun Possession by juvenile_x000a_Child Abuse"/>
        <s v="Murder 1-attempted_x000a_Assault_x000a_Gun Possession by juvenile_x000a_Disorderly conduct-discharged _x000a_firearm"/>
        <s v="Violation P/O_x000a_"/>
        <s v="False Report to Police"/>
        <s v="Trespass-motor vehicle"/>
        <s v="Harassment"/>
        <s v="Assault with deadly weapon_x000a_assault 1_x000a_aggravated robbery attempted_x000a_Aggravated robbery attempted_x000a_Aggravated robbery attempted_x000a_Robbery-attempted"/>
        <s v="Burglary 2_x000a_Criminal Mischief"/>
        <s v="Motor Vehicle Theft_x000a_Vehicular Eluding"/>
        <s v="Trespass 1_x000a_Theft"/>
        <s v="Weapon possession on school grounds_x000a_Handgun possession by juvenile"/>
        <s v="Murder 1-attempted_x000a_Assault_x000a_Accessory to crime_x000a_Firearm-illegal discharge_x000a_Motoer Vehicle Theft_x000a_Weapon-prohibited use _x000a_Gun Possession by juvenile_x000a_Aggravated juvenile offender"/>
        <s v="Motor Vehicle Theft_x000a_Obstructing a peace officer"/>
        <s v="Assault 3_x000a_Trespass 1"/>
        <s v="Assault 3(x2)_x000a_Telephone obstruction_x000a_Child Abuse_x000a_False imprisonment (x2)_x000a_reckless driving"/>
        <s v="Leaving accident_x000a_vehicular assault_x000a_criminal mischief_x000a_careless driving_x000a_reckless driving_x000a_leaving scene (x2)_x000a_failing to report accident_x000a_driving without license"/>
        <s v="Sexual Contact-No Consent"/>
        <s v="Agg Robbery with weapon_x000a_Agg robbery menace victim with weapon_x000a_agg robbery with weapon_x000a_agg robbery with weapon_x000a_motor vehicle theft_x000a_vehiclar eluding_x000a_crim possession financial device_x000a_reckless driving"/>
        <s v="assault with dedly weapon_x000a_agg robbery with weapon (x4)_x000a_felony menacing_x000a_handgun posession by juvenile_x000a_burglary tools"/>
        <s v="Criminal Mischief_x000a_Felony menacing w/weapon (x3)"/>
        <s v="Motor Vehicle Theft "/>
        <s v="Burglary (x4)_x000a_Theft_x000a_Criminal Mischief_x000a_Burglary attempted_x000a_criminal mischief (x3)_x000a_burglary tools possession (x2)_x000a_Criminal Mischief"/>
        <s v="Burglary 2_x000a_Theft_x000a_Criminal Mischief (felony)_x000a_Criminal Mischief (Misdemeanor)"/>
        <s v="Assault-serious injury_x000a_Assault-Strangulation_x000a_Felony Menacing_x000a_Assault 3"/>
        <s v="Handgun Possession by juvenile_x000a_Theft"/>
        <s v="Handgun possession byu juvenile_x000a_Weapon possession on school_x000a_Obstructing a peace officer"/>
        <s v="Motor Vehicle Theft_x000a_Motor Vehicle Theft_x000a_Handgun Posession by juvenile"/>
        <s v="Attempted Robbery"/>
        <s v="Felony Menacing w/weapon"/>
        <s v="Sexual Contact-Coerce Child_x000a_Sexual Contact-no consent_x000a_Indecent Exposure-masturbation"/>
        <s v="Leaving Scene of Accident (with SBI)_x000a_Leaving scene of accident (with SBI)_x000a_vehicular assault_x000a_vehicular assault"/>
      </sharedItems>
    </cacheField>
    <cacheField name="DATE OF OFFENSE" numFmtId="14">
      <sharedItems containsSemiMixedTypes="0" containsNonDate="0" containsDate="1" containsString="0" minDate="2021-11-01T00:00:00" maxDate="2023-03-28T00:00:00"/>
    </cacheField>
    <cacheField name="DOB" numFmtId="14">
      <sharedItems containsSemiMixedTypes="0" containsNonDate="0" containsDate="1" containsString="0" minDate="2004-12-21T00:00:00" maxDate="2010-11-03T00:00:00"/>
    </cacheField>
    <cacheField name="AGE (Now of 4/3/2023)" numFmtId="0">
      <sharedItems containsSemiMixedTypes="0" containsString="0" containsNumber="1" containsInteger="1" minValue="12" maxValue="18"/>
    </cacheField>
    <cacheField name="Age at Offense" numFmtId="0">
      <sharedItems containsSemiMixedTypes="0" containsString="0" containsNumber="1" containsInteger="1" minValue="1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man, Zack" refreshedDate="45020.650139120371" createdVersion="8" refreshedVersion="8" minRefreshableVersion="3" recordCount="138" xr:uid="{87A1CD40-934D-4BD0-8C65-3FB0B8EC1A8F}">
  <cacheSource type="worksheet">
    <worksheetSource ref="A1:M139" sheet="in prog"/>
  </cacheSource>
  <cacheFields count="9">
    <cacheField name="CASE" numFmtId="0">
      <sharedItems/>
    </cacheField>
    <cacheField name="car_theft_charge" numFmtId="0">
      <sharedItems containsNonDate="0" containsString="0" containsBlank="1"/>
    </cacheField>
    <cacheField name="murder_charge" numFmtId="0">
      <sharedItems containsNonDate="0" containsString="0" containsBlank="1"/>
    </cacheField>
    <cacheField name="charge_clean" numFmtId="0">
      <sharedItems containsNonDate="0" containsString="0" containsBlank="1"/>
    </cacheField>
    <cacheField name="CHARGES" numFmtId="0">
      <sharedItems count="104">
        <s v="Indecent Exposure_x000a_Harassment"/>
        <s v="Theft_x000a_Theft"/>
        <s v="Motor Vehicle Theft_x000a_Motor Vehicle Theft _x000a_Vehicular Eluding"/>
        <s v="Motor Vehicle Theft"/>
        <s v="Motor Vehicle Theft_x000a_Burglary Tools_x000a_Gun Posession_x000a_Fentanyl"/>
        <s v="Motor Vehicle Theft_x000a_Criminal Mischief_x000a_Trespass"/>
        <s v="Motor Vehicle Theft_x000a_Vehicular Eluding_x000a_Gun Posession by juvenile_x000a_Burglary Tools_x000a_Failing to report Accident_x000a_"/>
        <s v="Sexual Assault_x000a_Sexual Contact"/>
        <s v="Felony Menacing Simulated Weapon_x000a_Felony Menacing Simulated Weapon_x000a_Theft"/>
        <s v="Motor Vehicle Theft_x000a_Motor Vehicle Theft_x000a_Vehicular Eluding"/>
        <s v="Felony Menacing Simulated Weapon_x000a_"/>
        <s v="Felony Menacing_x000a_Carrying Concealed Weapon_x000a_Gun Possession by Juvenile"/>
        <s v="Firearm/Explosive on Public Trans_x000a_Gun Posession by juvenile_x000a_Carrying Concealed Weapon"/>
        <s v="Robbery with deadly Weapon_x000a_Robbery with deadly weapon_x000a_Robbery with deadly weapon_x000a_Agg Robbery_x000a_Agg Robbery_x000a_Agg Robbery_x000a_Assault with weapon_x000a_Burglary with weapon_x000a_Burglary_x000a_Trespass"/>
        <s v="Gun Posession by juvenile"/>
        <s v="Motoer Vehicle Theft_x000a_Trespass"/>
        <s v="Felony Menacing with weapon"/>
        <s v="Accessory to crime"/>
        <s v="Accessory to crime_x000a_Attempt to Influence Public Servant_x000a_Attempt to influence Public Servant_x000a_Trespass"/>
        <s v="Weapon Posession On School_x000a_Gun Posession by Juvenile"/>
        <s v="Fentanyl_x000a_Agg Robbery_x000a_Robbery_x000a_Gun Possession by Juvenile"/>
        <s v="Sexual Contact_x000a_Harassment"/>
        <s v="Gun Posession by juvenile_x000a_Large Capacity Magazine"/>
        <s v="Felony Menacing with weapon_x000a_Gun Posession by juvenile_x000a_Large Capacity Magazine_x000a_Capacity magazine used during crime"/>
        <s v="Gun Possession by juveile_x000a_(Second offense)_x000a_Weapon on school grounds"/>
        <s v="Motor Vehicle Theft_x000a_Trespass_x000a_Burglary Tools"/>
        <s v="Motor Vehicle Theft_x000a_Trespass "/>
        <s v="Motor Vehicle Theft_x000a_False Reporting_x000a_False Reporting_x000a_Repeat offender _x000a_Mandatory Sent Off"/>
        <s v="Assault causing serious injury"/>
        <s v="Handgun Posession by juvenile_x000a_Parole violation?_x000a_Parole Violation?"/>
        <s v="Agg Robbery with deadly weapon_x000a_Agg Robbery with weapon_x000a_Vehicular Eluding_x000a_Gun Possession by juvenile _x000a_Motor Vehicle Theft"/>
        <s v="Controlled Substance_x000a_Obstructing officer_x000a_Gun Posession by juvenile_x000a_Large Capacityu Magazine_x000a_Defaced Firearm_x000a_Controlled substance-deadly weapon?"/>
        <s v="Assault_x000a_Menacing_x000a_False Imprisonment"/>
        <s v="Weapon Posession On School_x000a_Gun Posession by Juvenile_x000a_Large Capacity Magazine"/>
        <s v="Assault-serious injury_x000a_Assault-Misdemeanor"/>
        <s v="At-Risk Assault"/>
        <s v="Felony Menacing with weapon_x000a_Harassment"/>
        <s v="Agg Robbery with weapon_x000a_Agg Robbery with weapon"/>
        <s v="Vehicular Eluding_x000a_Vehicular Assault_x000a_Gun Possession by juvenile"/>
        <s v="Felony menacing with weapon_x000a_Felony menacing with weapon_x000a_Felony menacing with weapon _x000a_Intereference with school staff"/>
        <s v="Weapon possession on school   _x000a_Handgun possession by juvenile"/>
        <s v="Handgun possession by juvenile_x000a_weapon possession on school"/>
        <s v="burglary_x000a_burglary"/>
        <s v="Assault 3"/>
        <s v="criminal mischief"/>
        <s v="defaced firearm possession_x000a_large capacity magazine"/>
        <s v="motor vehicle theft_x000a_motor vehicle theft_x000a_motor vehicle theft"/>
        <s v="Harassment intimidation"/>
        <s v="assault 2"/>
        <s v="Assault 3_x000a_Harassment"/>
        <s v="Murder 1_x000a_agg robbery_x000a_assault 2_x000a_disorderly conduct_x000a_handgun possession by juvenile_x000a_aggravaed juvenile offender"/>
        <s v="assault 3_x000a_Menacing"/>
        <s v="Sexual Contact no consent_x000a_harassment"/>
        <s v="Theft"/>
        <s v="handgun possession by juvenile_x000a_large capacity magazine"/>
        <s v="handgun possession by juvenile_x000a_false report to police"/>
        <s v="rmurder 1-CSP_x000a_Murder 1-CSP_x000a_accessory to crime_x000a_attempting to influence public servant_x000a_assault 2_x000a_tampering with evidence_x000a_reckless endangerment  (11 charges)_x000a_aggravated juvenile offender"/>
        <s v="murder 1 of peace officer-att_x000a_murder 1 of peace officer-att_x000a_motor vehicle theft_x000a_motor vehicle theft_x000a_vehicular eluding_x000a_aggravated juvenile offender (two times)"/>
        <s v="controlled substance fentanyl conspiracy_x000a_fentanyl distribution_x000a_controlled substance distribution"/>
        <s v="motor vehicle theft_x000a_resisting arrest_x000a_obstructing peace officer"/>
        <s v="Kidnapping 2_x000a_felony menacing_x000a_false imprisonment_x000a_assault 3_x000a_false imprisonment"/>
        <s v="handgun possession by juvenile_x000a_disorderly conduct"/>
        <s v="Trespass 2_x000a_Handgun Possession by juvenile_x000a_large capacity magazine prohibited"/>
        <s v="Motor Vehicle Theft_x000a_Handgun Possession by juvenile_x000a_large capacity magazine"/>
        <s v="Aggravated Robbery"/>
        <s v="Aggravated Robbery_x000a_Felony Menacing"/>
        <s v="Criminal Possession Financial Device_x000a_ID Docs multiple victims"/>
        <s v="Burglary 2_x000a_Burglary 2 _x000a_Criminal Mischief_x000a_Criminal Mischief"/>
        <s v="Violation P/O_x000a_False Reporting"/>
        <s v="Criminal Mischief_x000a_Burglary tools possession"/>
        <s v="Manslaughter_x000a_Assault_x000a_Tampering with evidence_x000a_Reckless with gun_x000a_Possession by gun"/>
        <s v="Gun Possession by juvenile"/>
        <s v="Motoer Vehicle Theft_x000a_Burglary Tools"/>
        <s v="Felony Menacing with weapon_x000a_Gun Possession by juvenile_x000a_Child Abuse"/>
        <s v="Murder 1-attempted_x000a_Assault_x000a_Gun Possession by juvenile_x000a_Disorderly conduct-discharged _x000a_firearm"/>
        <s v="Violation P/O_x000a_"/>
        <s v="False Report to Police"/>
        <s v="Trespass-motor vehicle"/>
        <s v="Harassment"/>
        <s v="Assault with deadly weapon_x000a_assault 1_x000a_aggravated robbery attempted_x000a_Aggravated robbery attempted_x000a_Aggravated robbery attempted_x000a_Robbery-attempted"/>
        <s v="Burglary 2_x000a_Criminal Mischief"/>
        <s v="Motor Vehicle Theft_x000a_Vehicular Eluding"/>
        <s v="Trespass 1_x000a_Theft"/>
        <s v="Weapon possession on school grounds_x000a_Handgun possession by juvenile"/>
        <s v="Murder 1-attempted_x000a_Assault_x000a_Accessory to crime_x000a_Firearm-illegal discharge_x000a_Motoer Vehicle Theft_x000a_Weapon-prohibited use _x000a_Gun Possession by juvenile_x000a_Aggravated juvenile offender"/>
        <s v="Motor Vehicle Theft_x000a_Obstructing a peace officer"/>
        <s v="Assault 3_x000a_Trespass 1"/>
        <s v="Assault 3(x2)_x000a_Telephone obstruction_x000a_Child Abuse_x000a_False imprisonment (x2)_x000a_reckless driving"/>
        <s v="Leaving accident_x000a_vehicular assault_x000a_criminal mischief_x000a_careless driving_x000a_reckless driving_x000a_leaving scene (x2)_x000a_failing to report accident_x000a_driving without license"/>
        <s v="Sexual Contact-No Consent"/>
        <s v="Agg Robbery with weapon_x000a_Agg robbery menace victim with weapon_x000a_agg robbery with weapon_x000a_agg robbery with weapon_x000a_motor vehicle theft_x000a_vehiclar eluding_x000a_crim possession financial device_x000a_reckless driving"/>
        <s v="assault with dedly weapon_x000a_agg robbery with weapon (x4)_x000a_felony menacing_x000a_handgun posession by juvenile_x000a_burglary tools"/>
        <s v="Criminal Mischief_x000a_Felony menacing w/weapon (x3)"/>
        <s v="Motor Vehicle Theft "/>
        <s v="Burglary (x4)_x000a_Theft_x000a_Criminal Mischief_x000a_Burglary attempted_x000a_criminal mischief (x3)_x000a_burglary tools possession (x2)_x000a_Criminal Mischief"/>
        <s v="Burglary 2_x000a_Theft_x000a_Criminal Mischief (felony)_x000a_Criminal Mischief (Misdemeanor)"/>
        <s v="Assault-serious injury_x000a_Assault-Strangulation_x000a_Felony Menacing_x000a_Assault 3"/>
        <s v="Handgun Possession by juvenile_x000a_Theft"/>
        <s v="Handgun possession byu juvenile_x000a_Weapon possession on school_x000a_Obstructing a peace officer"/>
        <s v="Motor Vehicle Theft_x000a_Motor Vehicle Theft_x000a_Handgun Posession by juvenile"/>
        <s v="Attempted Robbery"/>
        <s v="Felony Menacing w/weapon"/>
        <s v="Sexual Contact-Coerce Child_x000a_Sexual Contact-no consent_x000a_Indecent Exposure-masturbation"/>
        <s v="Leaving Scene of Accident (with SBI)_x000a_Leaving scene of accident (with SBI)_x000a_vehicular assault_x000a_vehicular assault"/>
      </sharedItems>
    </cacheField>
    <cacheField name="DATE OF OFFENSE" numFmtId="14">
      <sharedItems containsSemiMixedTypes="0" containsNonDate="0" containsDate="1" containsString="0" minDate="2021-11-01T00:00:00" maxDate="2023-03-28T00:00:00"/>
    </cacheField>
    <cacheField name="DOB" numFmtId="14">
      <sharedItems containsSemiMixedTypes="0" containsNonDate="0" containsDate="1" containsString="0" minDate="2004-12-21T00:00:00" maxDate="2010-11-03T00:00:00"/>
    </cacheField>
    <cacheField name="AGE (Now of 4/3/2023)" numFmtId="0">
      <sharedItems containsSemiMixedTypes="0" containsString="0" containsNumber="1" containsInteger="1" minValue="12" maxValue="18"/>
    </cacheField>
    <cacheField name="Age at Offense" numFmtId="0">
      <sharedItems containsSemiMixedTypes="0" containsString="0" containsNumber="1" containsInteger="1" minValue="1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d v="2022-06-16T00:00:00"/>
    <d v="2005-05-27T00:00:00"/>
    <n v="17"/>
    <n v="17"/>
  </r>
  <r>
    <x v="1"/>
    <x v="1"/>
    <d v="2022-05-17T00:00:00"/>
    <d v="2009-05-30T00:00:00"/>
    <n v="13"/>
    <n v="12"/>
  </r>
  <r>
    <x v="2"/>
    <x v="1"/>
    <d v="2022-05-17T00:00:00"/>
    <d v="2009-04-14T00:00:00"/>
    <n v="13"/>
    <n v="13"/>
  </r>
  <r>
    <x v="3"/>
    <x v="2"/>
    <d v="2022-07-27T00:00:00"/>
    <d v="2005-06-22T00:00:00"/>
    <n v="17"/>
    <n v="17"/>
  </r>
  <r>
    <x v="4"/>
    <x v="3"/>
    <d v="2022-07-28T00:00:00"/>
    <d v="2006-10-01T00:00:00"/>
    <n v="16"/>
    <n v="15"/>
  </r>
  <r>
    <x v="5"/>
    <x v="4"/>
    <d v="2022-07-30T00:00:00"/>
    <d v="2007-04-14T00:00:00"/>
    <n v="15"/>
    <n v="15"/>
  </r>
  <r>
    <x v="6"/>
    <x v="5"/>
    <d v="2022-07-31T00:00:00"/>
    <d v="2009-10-06T00:00:00"/>
    <n v="13"/>
    <n v="12"/>
  </r>
  <r>
    <x v="7"/>
    <x v="6"/>
    <d v="2022-08-01T00:00:00"/>
    <d v="2004-12-23T00:00:00"/>
    <n v="18"/>
    <n v="17"/>
  </r>
  <r>
    <x v="8"/>
    <x v="7"/>
    <d v="2022-05-14T00:00:00"/>
    <d v="2010-01-19T00:00:00"/>
    <n v="13"/>
    <n v="12"/>
  </r>
  <r>
    <x v="9"/>
    <x v="3"/>
    <d v="2022-08-07T00:00:00"/>
    <d v="2007-09-07T00:00:00"/>
    <n v="15"/>
    <n v="14"/>
  </r>
  <r>
    <x v="10"/>
    <x v="8"/>
    <d v="2022-08-09T00:00:00"/>
    <d v="2007-02-05T00:00:00"/>
    <n v="16"/>
    <n v="15"/>
  </r>
  <r>
    <x v="11"/>
    <x v="9"/>
    <d v="2022-08-11T00:00:00"/>
    <d v="2005-05-06T00:00:00"/>
    <n v="17"/>
    <n v="17"/>
  </r>
  <r>
    <x v="12"/>
    <x v="9"/>
    <d v="2022-08-11T00:00:00"/>
    <d v="2007-02-16T00:00:00"/>
    <n v="16"/>
    <n v="15"/>
  </r>
  <r>
    <x v="13"/>
    <x v="10"/>
    <d v="2022-08-02T00:00:00"/>
    <d v="2007-03-17T00:00:00"/>
    <n v="16"/>
    <n v="15"/>
  </r>
  <r>
    <x v="14"/>
    <x v="11"/>
    <d v="2022-08-19T00:00:00"/>
    <d v="2006-07-02T00:00:00"/>
    <n v="16"/>
    <n v="16"/>
  </r>
  <r>
    <x v="15"/>
    <x v="12"/>
    <d v="2022-08-19T00:00:00"/>
    <d v="2005-12-21T00:00:00"/>
    <n v="17"/>
    <n v="16"/>
  </r>
  <r>
    <x v="16"/>
    <x v="13"/>
    <d v="2022-07-31T00:00:00"/>
    <d v="2004-12-23T00:00:00"/>
    <n v="18"/>
    <n v="17"/>
  </r>
  <r>
    <x v="17"/>
    <x v="14"/>
    <d v="2022-08-22T00:00:00"/>
    <d v="2009-02-04T00:00:00"/>
    <n v="14"/>
    <n v="13"/>
  </r>
  <r>
    <x v="18"/>
    <x v="15"/>
    <d v="2022-07-11T00:00:00"/>
    <d v="2008-08-28T00:00:00"/>
    <n v="14"/>
    <n v="13"/>
  </r>
  <r>
    <x v="19"/>
    <x v="9"/>
    <d v="2022-09-03T00:00:00"/>
    <d v="2006-07-10T00:00:00"/>
    <n v="16"/>
    <n v="16"/>
  </r>
  <r>
    <x v="20"/>
    <x v="16"/>
    <d v="2022-08-30T00:00:00"/>
    <d v="2007-11-16T00:00:00"/>
    <n v="15"/>
    <n v="14"/>
  </r>
  <r>
    <x v="21"/>
    <x v="17"/>
    <d v="2022-07-06T00:00:00"/>
    <d v="2007-11-16T00:00:00"/>
    <n v="15"/>
    <n v="14"/>
  </r>
  <r>
    <x v="22"/>
    <x v="18"/>
    <d v="2022-07-31T00:00:00"/>
    <d v="2005-10-17T00:00:00"/>
    <n v="17"/>
    <n v="16"/>
  </r>
  <r>
    <x v="23"/>
    <x v="19"/>
    <d v="2022-09-12T00:00:00"/>
    <d v="2006-04-30T00:00:00"/>
    <n v="16"/>
    <n v="16"/>
  </r>
  <r>
    <x v="24"/>
    <x v="20"/>
    <d v="2022-07-06T00:00:00"/>
    <d v="2007-07-23T00:00:00"/>
    <n v="15"/>
    <n v="14"/>
  </r>
  <r>
    <x v="25"/>
    <x v="21"/>
    <d v="2022-01-01T00:00:00"/>
    <d v="2005-07-31T00:00:00"/>
    <n v="17"/>
    <n v="16"/>
  </r>
  <r>
    <x v="26"/>
    <x v="22"/>
    <d v="2022-09-16T00:00:00"/>
    <d v="2005-05-06T00:00:00"/>
    <n v="17"/>
    <n v="17"/>
  </r>
  <r>
    <x v="27"/>
    <x v="23"/>
    <d v="2022-09-15T00:00:00"/>
    <d v="2007-11-16T00:00:00"/>
    <n v="15"/>
    <n v="14"/>
  </r>
  <r>
    <x v="28"/>
    <x v="17"/>
    <d v="2022-07-06T00:00:00"/>
    <d v="2006-12-26T00:00:00"/>
    <n v="16"/>
    <n v="15"/>
  </r>
  <r>
    <x v="29"/>
    <x v="24"/>
    <d v="2022-09-20T00:00:00"/>
    <d v="2006-07-06T00:00:00"/>
    <n v="16"/>
    <n v="16"/>
  </r>
  <r>
    <x v="30"/>
    <x v="25"/>
    <d v="2022-09-24T00:00:00"/>
    <d v="2006-09-15T00:00:00"/>
    <n v="16"/>
    <n v="16"/>
  </r>
  <r>
    <x v="31"/>
    <x v="26"/>
    <d v="2022-09-17T00:00:00"/>
    <d v="2010-03-17T00:00:00"/>
    <n v="13"/>
    <n v="12"/>
  </r>
  <r>
    <x v="32"/>
    <x v="19"/>
    <d v="2022-09-28T00:00:00"/>
    <d v="2008-01-21T00:00:00"/>
    <n v="15"/>
    <n v="14"/>
  </r>
  <r>
    <x v="33"/>
    <x v="27"/>
    <d v="2022-09-29T00:00:00"/>
    <d v="2006-06-16T00:00:00"/>
    <n v="16"/>
    <n v="16"/>
  </r>
  <r>
    <x v="34"/>
    <x v="28"/>
    <d v="2022-09-22T00:00:00"/>
    <d v="2010-04-29T00:00:00"/>
    <n v="12"/>
    <n v="12"/>
  </r>
  <r>
    <x v="35"/>
    <x v="29"/>
    <d v="2022-10-04T00:00:00"/>
    <d v="2006-08-14T00:00:00"/>
    <n v="16"/>
    <n v="16"/>
  </r>
  <r>
    <x v="36"/>
    <x v="30"/>
    <d v="2022-10-05T00:00:00"/>
    <d v="2006-02-24T00:00:00"/>
    <n v="17"/>
    <n v="16"/>
  </r>
  <r>
    <x v="37"/>
    <x v="31"/>
    <d v="2022-10-06T00:00:00"/>
    <d v="2006-07-28T00:00:00"/>
    <n v="16"/>
    <n v="16"/>
  </r>
  <r>
    <x v="38"/>
    <x v="14"/>
    <d v="2022-10-06T00:00:00"/>
    <d v="2008-06-14T00:00:00"/>
    <n v="14"/>
    <n v="14"/>
  </r>
  <r>
    <x v="39"/>
    <x v="3"/>
    <d v="2022-10-05T00:00:00"/>
    <d v="2005-07-22T00:00:00"/>
    <n v="17"/>
    <n v="17"/>
  </r>
  <r>
    <x v="40"/>
    <x v="32"/>
    <d v="2022-10-08T00:00:00"/>
    <d v="2006-10-28T00:00:00"/>
    <n v="16"/>
    <n v="15"/>
  </r>
  <r>
    <x v="41"/>
    <x v="33"/>
    <d v="2022-10-10T00:00:00"/>
    <d v="2005-09-08T00:00:00"/>
    <n v="17"/>
    <n v="17"/>
  </r>
  <r>
    <x v="42"/>
    <x v="34"/>
    <d v="2022-09-10T00:00:00"/>
    <d v="2008-04-12T00:00:00"/>
    <n v="14"/>
    <n v="14"/>
  </r>
  <r>
    <x v="43"/>
    <x v="35"/>
    <d v="2022-03-22T00:00:00"/>
    <d v="2008-11-09T00:00:00"/>
    <n v="14"/>
    <n v="13"/>
  </r>
  <r>
    <x v="44"/>
    <x v="36"/>
    <d v="2022-09-26T00:00:00"/>
    <d v="2005-09-21T00:00:00"/>
    <n v="17"/>
    <n v="17"/>
  </r>
  <r>
    <x v="45"/>
    <x v="3"/>
    <d v="2022-10-17T00:00:00"/>
    <d v="2007-04-14T00:00:00"/>
    <n v="15"/>
    <n v="15"/>
  </r>
  <r>
    <x v="46"/>
    <x v="3"/>
    <d v="2022-10-18T00:00:00"/>
    <d v="2006-07-11T00:00:00"/>
    <n v="16"/>
    <n v="16"/>
  </r>
  <r>
    <x v="47"/>
    <x v="37"/>
    <d v="2022-10-13T00:00:00"/>
    <d v="2008-02-10T00:00:00"/>
    <n v="15"/>
    <n v="14"/>
  </r>
  <r>
    <x v="48"/>
    <x v="38"/>
    <d v="2022-08-21T00:00:00"/>
    <d v="2005-03-01T00:00:00"/>
    <n v="18"/>
    <n v="17"/>
  </r>
  <r>
    <x v="49"/>
    <x v="3"/>
    <d v="2022-10-27T00:00:00"/>
    <d v="2008-02-12T00:00:00"/>
    <n v="15"/>
    <n v="14"/>
  </r>
  <r>
    <x v="50"/>
    <x v="39"/>
    <d v="2022-10-27T00:00:00"/>
    <d v="2010-09-16T00:00:00"/>
    <n v="12"/>
    <n v="12"/>
  </r>
  <r>
    <x v="51"/>
    <x v="28"/>
    <d v="2022-10-18T00:00:00"/>
    <d v="2009-10-24T00:00:00"/>
    <n v="13"/>
    <n v="12"/>
  </r>
  <r>
    <x v="52"/>
    <x v="40"/>
    <d v="2022-10-31T00:00:00"/>
    <d v="2005-04-29T00:00:00"/>
    <n v="17"/>
    <n v="17"/>
  </r>
  <r>
    <x v="53"/>
    <x v="41"/>
    <d v="2022-10-31T00:00:00"/>
    <d v="2007-04-27T00:00:00"/>
    <n v="15"/>
    <n v="15"/>
  </r>
  <r>
    <x v="54"/>
    <x v="42"/>
    <d v="2022-11-04T00:00:00"/>
    <d v="2008-05-21T00:00:00"/>
    <n v="14"/>
    <n v="14"/>
  </r>
  <r>
    <x v="55"/>
    <x v="42"/>
    <d v="2022-11-04T00:00:00"/>
    <d v="2008-05-29T00:00:00"/>
    <n v="14"/>
    <n v="14"/>
  </r>
  <r>
    <x v="56"/>
    <x v="42"/>
    <d v="2022-11-04T00:00:00"/>
    <d v="2008-04-26T00:00:00"/>
    <n v="14"/>
    <n v="14"/>
  </r>
  <r>
    <x v="57"/>
    <x v="3"/>
    <d v="2022-11-03T00:00:00"/>
    <d v="2007-07-18T00:00:00"/>
    <n v="15"/>
    <n v="15"/>
  </r>
  <r>
    <x v="58"/>
    <x v="43"/>
    <d v="2021-12-17T00:00:00"/>
    <d v="2006-12-25T00:00:00"/>
    <n v="16"/>
    <n v="14"/>
  </r>
  <r>
    <x v="59"/>
    <x v="15"/>
    <d v="2022-06-26T00:00:00"/>
    <d v="2009-04-15T00:00:00"/>
    <n v="13"/>
    <n v="13"/>
  </r>
  <r>
    <x v="60"/>
    <x v="43"/>
    <d v="2022-10-13T00:00:00"/>
    <d v="2008-09-13T00:00:00"/>
    <n v="14"/>
    <n v="14"/>
  </r>
  <r>
    <x v="61"/>
    <x v="44"/>
    <d v="2022-10-01T00:00:00"/>
    <d v="2006-12-25T00:00:00"/>
    <n v="16"/>
    <n v="15"/>
  </r>
  <r>
    <x v="62"/>
    <x v="45"/>
    <d v="2022-11-08T00:00:00"/>
    <d v="2006-05-23T00:00:00"/>
    <n v="16"/>
    <n v="16"/>
  </r>
  <r>
    <x v="63"/>
    <x v="46"/>
    <d v="2022-10-26T00:00:00"/>
    <d v="2006-09-06T00:00:00"/>
    <n v="16"/>
    <n v="16"/>
  </r>
  <r>
    <x v="64"/>
    <x v="47"/>
    <d v="2022-09-29T00:00:00"/>
    <d v="2009-02-27T00:00:00"/>
    <n v="14"/>
    <n v="13"/>
  </r>
  <r>
    <x v="65"/>
    <x v="48"/>
    <d v="2022-11-08T00:00:00"/>
    <d v="2007-02-09T00:00:00"/>
    <n v="16"/>
    <n v="15"/>
  </r>
  <r>
    <x v="66"/>
    <x v="49"/>
    <d v="2022-11-14T00:00:00"/>
    <d v="2005-01-31T00:00:00"/>
    <n v="18"/>
    <n v="17"/>
  </r>
  <r>
    <x v="67"/>
    <x v="50"/>
    <d v="2022-11-12T00:00:00"/>
    <d v="2007-05-06T00:00:00"/>
    <n v="15"/>
    <n v="15"/>
  </r>
  <r>
    <x v="68"/>
    <x v="51"/>
    <d v="2022-11-01T00:00:00"/>
    <d v="2007-01-10T00:00:00"/>
    <n v="16"/>
    <n v="15"/>
  </r>
  <r>
    <x v="69"/>
    <x v="52"/>
    <d v="2022-06-01T00:00:00"/>
    <d v="2008-10-27T00:00:00"/>
    <n v="14"/>
    <n v="13"/>
  </r>
  <r>
    <x v="70"/>
    <x v="53"/>
    <d v="2022-09-01T00:00:00"/>
    <d v="2006-06-11T00:00:00"/>
    <n v="16"/>
    <n v="16"/>
  </r>
  <r>
    <x v="71"/>
    <x v="54"/>
    <d v="2022-11-19T00:00:00"/>
    <d v="2007-06-14T00:00:00"/>
    <n v="15"/>
    <n v="15"/>
  </r>
  <r>
    <x v="72"/>
    <x v="55"/>
    <d v="2022-11-27T00:00:00"/>
    <d v="2007-01-28T00:00:00"/>
    <n v="16"/>
    <n v="15"/>
  </r>
  <r>
    <x v="73"/>
    <x v="56"/>
    <d v="2022-11-21T00:00:00"/>
    <d v="2008-01-02T00:00:00"/>
    <n v="15"/>
    <n v="14"/>
  </r>
  <r>
    <x v="74"/>
    <x v="3"/>
    <d v="2022-11-30T00:00:00"/>
    <d v="2006-10-11T00:00:00"/>
    <n v="16"/>
    <n v="16"/>
  </r>
  <r>
    <x v="75"/>
    <x v="57"/>
    <d v="2022-11-30T00:00:00"/>
    <d v="2006-07-01T00:00:00"/>
    <n v="16"/>
    <n v="16"/>
  </r>
  <r>
    <x v="76"/>
    <x v="58"/>
    <d v="2022-09-03T00:00:00"/>
    <d v="2006-10-24T00:00:00"/>
    <n v="16"/>
    <n v="15"/>
  </r>
  <r>
    <x v="77"/>
    <x v="59"/>
    <d v="2022-12-06T00:00:00"/>
    <d v="2005-05-01T00:00:00"/>
    <n v="17"/>
    <n v="17"/>
  </r>
  <r>
    <x v="78"/>
    <x v="49"/>
    <d v="2022-12-12T00:00:00"/>
    <d v="2005-05-18T00:00:00"/>
    <n v="17"/>
    <n v="17"/>
  </r>
  <r>
    <x v="79"/>
    <x v="43"/>
    <d v="2022-11-24T00:00:00"/>
    <d v="2007-07-16T00:00:00"/>
    <n v="15"/>
    <n v="15"/>
  </r>
  <r>
    <x v="80"/>
    <x v="60"/>
    <d v="2022-11-14T00:00:00"/>
    <d v="2004-12-21T00:00:00"/>
    <n v="18"/>
    <n v="17"/>
  </r>
  <r>
    <x v="81"/>
    <x v="61"/>
    <d v="2022-09-03T00:00:00"/>
    <d v="2005-06-26T00:00:00"/>
    <n v="17"/>
    <n v="17"/>
  </r>
  <r>
    <x v="82"/>
    <x v="3"/>
    <d v="2022-12-25T00:00:00"/>
    <d v="2008-06-20T00:00:00"/>
    <n v="14"/>
    <n v="14"/>
  </r>
  <r>
    <x v="83"/>
    <x v="62"/>
    <d v="2022-12-11T00:00:00"/>
    <d v="2006-07-05T00:00:00"/>
    <n v="16"/>
    <n v="16"/>
  </r>
  <r>
    <x v="84"/>
    <x v="63"/>
    <d v="2023-01-04T00:00:00"/>
    <d v="2006-07-13T00:00:00"/>
    <n v="16"/>
    <n v="16"/>
  </r>
  <r>
    <x v="85"/>
    <x v="64"/>
    <d v="2022-12-15T00:00:00"/>
    <d v="2007-04-11T00:00:00"/>
    <n v="15"/>
    <n v="15"/>
  </r>
  <r>
    <x v="86"/>
    <x v="65"/>
    <d v="2022-12-15T00:00:00"/>
    <d v="2007-05-27T00:00:00"/>
    <n v="15"/>
    <n v="15"/>
  </r>
  <r>
    <x v="87"/>
    <x v="66"/>
    <d v="2022-09-16T00:00:00"/>
    <d v="2007-06-13T00:00:00"/>
    <n v="15"/>
    <n v="15"/>
  </r>
  <r>
    <x v="88"/>
    <x v="67"/>
    <d v="2022-11-04T00:00:00"/>
    <d v="2007-07-18T00:00:00"/>
    <n v="15"/>
    <n v="15"/>
  </r>
  <r>
    <x v="89"/>
    <x v="68"/>
    <d v="2023-01-13T00:00:00"/>
    <d v="2006-02-15T00:00:00"/>
    <n v="17"/>
    <n v="16"/>
  </r>
  <r>
    <x v="90"/>
    <x v="69"/>
    <d v="2023-01-15T00:00:00"/>
    <d v="2008-05-21T00:00:00"/>
    <n v="14"/>
    <n v="14"/>
  </r>
  <r>
    <x v="91"/>
    <x v="70"/>
    <d v="2022-12-27T00:00:00"/>
    <d v="2005-06-16T00:00:00"/>
    <n v="17"/>
    <n v="17"/>
  </r>
  <r>
    <x v="92"/>
    <x v="60"/>
    <d v="2022-11-14T00:00:00"/>
    <d v="2005-09-07T00:00:00"/>
    <n v="17"/>
    <n v="17"/>
  </r>
  <r>
    <x v="93"/>
    <x v="71"/>
    <d v="2023-01-21T00:00:00"/>
    <d v="2007-07-25T00:00:00"/>
    <n v="15"/>
    <n v="15"/>
  </r>
  <r>
    <x v="94"/>
    <x v="71"/>
    <d v="2023-01-21T00:00:00"/>
    <d v="2008-12-03T00:00:00"/>
    <n v="14"/>
    <n v="14"/>
  </r>
  <r>
    <x v="95"/>
    <x v="72"/>
    <d v="2023-01-21T00:00:00"/>
    <d v="2007-04-14T00:00:00"/>
    <n v="15"/>
    <n v="15"/>
  </r>
  <r>
    <x v="96"/>
    <x v="71"/>
    <d v="2023-01-21T00:00:00"/>
    <d v="2006-07-28T00:00:00"/>
    <n v="16"/>
    <n v="16"/>
  </r>
  <r>
    <x v="97"/>
    <x v="73"/>
    <d v="2023-01-22T00:00:00"/>
    <d v="2005-01-25T00:00:00"/>
    <n v="18"/>
    <n v="17"/>
  </r>
  <r>
    <x v="98"/>
    <x v="74"/>
    <d v="2023-01-17T00:00:00"/>
    <d v="2006-07-28T00:00:00"/>
    <n v="16"/>
    <n v="16"/>
  </r>
  <r>
    <x v="99"/>
    <x v="75"/>
    <d v="2023-01-04T00:00:00"/>
    <d v="2005-05-18T00:00:00"/>
    <n v="17"/>
    <n v="17"/>
  </r>
  <r>
    <x v="100"/>
    <x v="76"/>
    <d v="2023-01-24T00:00:00"/>
    <d v="2006-03-13T00:00:00"/>
    <n v="17"/>
    <n v="16"/>
  </r>
  <r>
    <x v="101"/>
    <x v="16"/>
    <d v="2023-01-24T00:00:00"/>
    <d v="2006-06-04T00:00:00"/>
    <n v="16"/>
    <n v="16"/>
  </r>
  <r>
    <x v="102"/>
    <x v="77"/>
    <d v="2022-12-11T00:00:00"/>
    <d v="2006-05-09T00:00:00"/>
    <n v="16"/>
    <n v="16"/>
  </r>
  <r>
    <x v="103"/>
    <x v="78"/>
    <d v="2022-08-25T00:00:00"/>
    <d v="2006-06-22T00:00:00"/>
    <n v="16"/>
    <n v="16"/>
  </r>
  <r>
    <x v="104"/>
    <x v="78"/>
    <d v="2022-08-15T00:00:00"/>
    <d v="2010-11-02T00:00:00"/>
    <n v="16"/>
    <n v="15"/>
  </r>
  <r>
    <x v="105"/>
    <x v="79"/>
    <d v="2023-01-04T00:00:00"/>
    <d v="2007-11-12T00:00:00"/>
    <n v="15"/>
    <n v="15"/>
  </r>
  <r>
    <x v="106"/>
    <x v="80"/>
    <d v="2023-01-15T00:00:00"/>
    <d v="2008-04-26T00:00:00"/>
    <n v="14"/>
    <n v="14"/>
  </r>
  <r>
    <x v="107"/>
    <x v="81"/>
    <d v="2023-02-08T00:00:00"/>
    <d v="2007-10-17T00:00:00"/>
    <n v="15"/>
    <n v="15"/>
  </r>
  <r>
    <x v="108"/>
    <x v="3"/>
    <d v="2023-02-08T00:00:00"/>
    <d v="2007-12-31T00:00:00"/>
    <n v="15"/>
    <n v="15"/>
  </r>
  <r>
    <x v="109"/>
    <x v="82"/>
    <d v="2022-09-20T00:00:00"/>
    <d v="2006-07-21T00:00:00"/>
    <n v="16"/>
    <n v="16"/>
  </r>
  <r>
    <x v="110"/>
    <x v="83"/>
    <d v="2023-02-10T00:00:00"/>
    <d v="2006-10-04T00:00:00"/>
    <n v="16"/>
    <n v="16"/>
  </r>
  <r>
    <x v="111"/>
    <x v="84"/>
    <d v="2023-01-17T00:00:00"/>
    <d v="2008-12-23T00:00:00"/>
    <n v="14"/>
    <n v="14"/>
  </r>
  <r>
    <x v="112"/>
    <x v="85"/>
    <d v="2023-02-11T00:00:00"/>
    <d v="2008-08-22T00:00:00"/>
    <n v="14"/>
    <n v="14"/>
  </r>
  <r>
    <x v="113"/>
    <x v="86"/>
    <d v="2023-02-08T00:00:00"/>
    <d v="2006-05-24T00:00:00"/>
    <n v="16"/>
    <n v="16"/>
  </r>
  <r>
    <x v="114"/>
    <x v="83"/>
    <d v="2023-02-13T00:00:00"/>
    <d v="2006-05-29T00:00:00"/>
    <n v="16"/>
    <n v="16"/>
  </r>
  <r>
    <x v="115"/>
    <x v="87"/>
    <d v="2021-12-25T00:00:00"/>
    <d v="2005-08-04T00:00:00"/>
    <n v="17"/>
    <n v="16"/>
  </r>
  <r>
    <x v="116"/>
    <x v="88"/>
    <d v="2022-07-28T00:00:00"/>
    <d v="2007-11-22T00:00:00"/>
    <n v="15"/>
    <n v="14"/>
  </r>
  <r>
    <x v="117"/>
    <x v="48"/>
    <d v="2023-02-07T00:00:00"/>
    <d v="2006-10-31T00:00:00"/>
    <n v="16"/>
    <n v="16"/>
  </r>
  <r>
    <x v="118"/>
    <x v="71"/>
    <d v="2023-02-21T00:00:00"/>
    <d v="2006-03-24T00:00:00"/>
    <n v="17"/>
    <n v="16"/>
  </r>
  <r>
    <x v="119"/>
    <x v="3"/>
    <d v="2023-02-21T00:00:00"/>
    <d v="2005-10-08T00:00:00"/>
    <n v="17"/>
    <n v="17"/>
  </r>
  <r>
    <x v="120"/>
    <x v="89"/>
    <d v="2022-12-13T00:00:00"/>
    <d v="2009-01-08T00:00:00"/>
    <n v="14"/>
    <n v="13"/>
  </r>
  <r>
    <x v="121"/>
    <x v="78"/>
    <d v="2022-02-12T00:00:00"/>
    <d v="2006-09-27T00:00:00"/>
    <n v="16"/>
    <n v="15"/>
  </r>
  <r>
    <x v="122"/>
    <x v="90"/>
    <d v="2023-03-01T00:00:00"/>
    <d v="2007-02-02T00:00:00"/>
    <n v="16"/>
    <n v="16"/>
  </r>
  <r>
    <x v="123"/>
    <x v="91"/>
    <d v="2023-03-01T00:00:00"/>
    <d v="2006-04-06T00:00:00"/>
    <n v="17"/>
    <n v="16"/>
  </r>
  <r>
    <x v="124"/>
    <x v="92"/>
    <d v="2023-03-01T00:00:00"/>
    <d v="2009-04-25T00:00:00"/>
    <n v="13"/>
    <n v="13"/>
  </r>
  <r>
    <x v="125"/>
    <x v="93"/>
    <d v="2023-03-06T00:00:00"/>
    <d v="2008-06-17T00:00:00"/>
    <n v="15"/>
    <n v="14"/>
  </r>
  <r>
    <x v="126"/>
    <x v="3"/>
    <d v="2023-03-07T00:00:00"/>
    <d v="2007-01-18T00:00:00"/>
    <n v="16"/>
    <n v="16"/>
  </r>
  <r>
    <x v="127"/>
    <x v="94"/>
    <d v="2023-03-08T00:00:00"/>
    <d v="2005-08-05T00:00:00"/>
    <n v="17"/>
    <n v="17"/>
  </r>
  <r>
    <x v="128"/>
    <x v="95"/>
    <d v="2023-03-08T00:00:00"/>
    <d v="2008-06-22T00:00:00"/>
    <n v="14"/>
    <n v="14"/>
  </r>
  <r>
    <x v="129"/>
    <x v="96"/>
    <d v="2023-01-22T00:00:00"/>
    <d v="2006-02-15T00:00:00"/>
    <n v="17"/>
    <n v="16"/>
  </r>
  <r>
    <x v="130"/>
    <x v="97"/>
    <d v="2023-01-23T00:00:00"/>
    <d v="2007-10-28T00:00:00"/>
    <n v="15"/>
    <n v="15"/>
  </r>
  <r>
    <x v="131"/>
    <x v="98"/>
    <d v="2023-03-16T00:00:00"/>
    <d v="2008-03-09T00:00:00"/>
    <n v="15"/>
    <n v="15"/>
  </r>
  <r>
    <x v="132"/>
    <x v="99"/>
    <d v="2023-03-15T00:00:00"/>
    <d v="2007-09-24T00:00:00"/>
    <n v="15"/>
    <n v="15"/>
  </r>
  <r>
    <x v="133"/>
    <x v="100"/>
    <d v="2023-03-20T00:00:00"/>
    <d v="2005-09-20T00:00:00"/>
    <n v="17"/>
    <n v="17"/>
  </r>
  <r>
    <x v="134"/>
    <x v="101"/>
    <d v="2022-12-04T00:00:00"/>
    <d v="2009-09-10T00:00:00"/>
    <n v="13"/>
    <n v="13"/>
  </r>
  <r>
    <x v="135"/>
    <x v="102"/>
    <d v="2021-11-01T00:00:00"/>
    <d v="2010-02-02T00:00:00"/>
    <n v="13"/>
    <n v="11"/>
  </r>
  <r>
    <x v="136"/>
    <x v="103"/>
    <d v="2023-03-13T00:00:00"/>
    <d v="2006-01-11T00:00:00"/>
    <n v="17"/>
    <n v="17"/>
  </r>
  <r>
    <x v="137"/>
    <x v="3"/>
    <d v="2023-03-27T00:00:00"/>
    <d v="2006-04-18T00:00:00"/>
    <n v="16"/>
    <n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D0692022JD000368"/>
    <m/>
    <m/>
    <m/>
    <x v="0"/>
    <d v="2022-06-16T00:00:00"/>
    <d v="2005-05-27T00:00:00"/>
    <n v="17"/>
    <n v="17"/>
  </r>
  <r>
    <s v="d069022jd00369"/>
    <m/>
    <m/>
    <m/>
    <x v="1"/>
    <d v="2022-05-17T00:00:00"/>
    <d v="2009-05-30T00:00:00"/>
    <n v="13"/>
    <n v="12"/>
  </r>
  <r>
    <s v="D0692022JD000370"/>
    <m/>
    <m/>
    <m/>
    <x v="1"/>
    <d v="2022-05-17T00:00:00"/>
    <d v="2009-04-14T00:00:00"/>
    <n v="13"/>
    <n v="13"/>
  </r>
  <r>
    <s v="D0692022JD000379"/>
    <m/>
    <m/>
    <m/>
    <x v="2"/>
    <d v="2022-07-27T00:00:00"/>
    <d v="2005-06-22T00:00:00"/>
    <n v="17"/>
    <n v="17"/>
  </r>
  <r>
    <s v="D0692022JD000380"/>
    <m/>
    <m/>
    <m/>
    <x v="3"/>
    <d v="2022-07-28T00:00:00"/>
    <d v="2006-10-01T00:00:00"/>
    <n v="16"/>
    <n v="15"/>
  </r>
  <r>
    <s v="D0692022JD000381"/>
    <m/>
    <m/>
    <m/>
    <x v="4"/>
    <d v="2022-07-30T00:00:00"/>
    <d v="2007-04-14T00:00:00"/>
    <n v="15"/>
    <n v="15"/>
  </r>
  <r>
    <s v="D0692022JD000384"/>
    <m/>
    <m/>
    <m/>
    <x v="5"/>
    <d v="2022-07-31T00:00:00"/>
    <d v="2009-10-06T00:00:00"/>
    <n v="13"/>
    <n v="12"/>
  </r>
  <r>
    <s v="D0692022JD000385"/>
    <m/>
    <m/>
    <m/>
    <x v="6"/>
    <d v="2022-08-01T00:00:00"/>
    <d v="2004-12-23T00:00:00"/>
    <n v="18"/>
    <n v="17"/>
  </r>
  <r>
    <s v="D0692022JD000396"/>
    <m/>
    <m/>
    <m/>
    <x v="7"/>
    <d v="2022-05-14T00:00:00"/>
    <d v="2010-01-19T00:00:00"/>
    <n v="13"/>
    <n v="12"/>
  </r>
  <r>
    <s v="D0692022JD000398"/>
    <m/>
    <m/>
    <m/>
    <x v="3"/>
    <d v="2022-08-07T00:00:00"/>
    <d v="2007-09-07T00:00:00"/>
    <n v="15"/>
    <n v="14"/>
  </r>
  <r>
    <s v="D0692022JD000399"/>
    <m/>
    <m/>
    <m/>
    <x v="8"/>
    <d v="2022-08-09T00:00:00"/>
    <d v="2007-02-05T00:00:00"/>
    <n v="16"/>
    <n v="15"/>
  </r>
  <r>
    <s v="D0692022JD000404"/>
    <m/>
    <m/>
    <m/>
    <x v="9"/>
    <d v="2022-08-11T00:00:00"/>
    <d v="2005-05-06T00:00:00"/>
    <n v="17"/>
    <n v="17"/>
  </r>
  <r>
    <s v="D0692022JD000406"/>
    <m/>
    <m/>
    <m/>
    <x v="9"/>
    <d v="2022-08-11T00:00:00"/>
    <d v="2007-02-16T00:00:00"/>
    <n v="16"/>
    <n v="15"/>
  </r>
  <r>
    <s v="D0692022JD000408"/>
    <m/>
    <m/>
    <m/>
    <x v="10"/>
    <d v="2022-08-02T00:00:00"/>
    <d v="2007-03-17T00:00:00"/>
    <n v="16"/>
    <n v="15"/>
  </r>
  <r>
    <s v="D0692022JD000417"/>
    <m/>
    <m/>
    <m/>
    <x v="11"/>
    <d v="2022-08-19T00:00:00"/>
    <d v="2006-07-02T00:00:00"/>
    <n v="16"/>
    <n v="16"/>
  </r>
  <r>
    <s v="D0692022JD000418"/>
    <m/>
    <m/>
    <m/>
    <x v="12"/>
    <d v="2022-08-19T00:00:00"/>
    <d v="2005-12-21T00:00:00"/>
    <n v="17"/>
    <n v="16"/>
  </r>
  <r>
    <s v="D0692022JD000422"/>
    <m/>
    <m/>
    <m/>
    <x v="13"/>
    <d v="2022-07-31T00:00:00"/>
    <d v="2004-12-23T00:00:00"/>
    <n v="18"/>
    <n v="17"/>
  </r>
  <r>
    <s v="D0692022JD000425"/>
    <m/>
    <m/>
    <m/>
    <x v="14"/>
    <d v="2022-08-22T00:00:00"/>
    <d v="2009-02-04T00:00:00"/>
    <n v="14"/>
    <n v="13"/>
  </r>
  <r>
    <s v="D0692022JD000440"/>
    <m/>
    <m/>
    <m/>
    <x v="15"/>
    <d v="2022-07-11T00:00:00"/>
    <d v="2008-08-28T00:00:00"/>
    <n v="14"/>
    <n v="13"/>
  </r>
  <r>
    <s v="D0692022JD000444"/>
    <m/>
    <m/>
    <m/>
    <x v="9"/>
    <d v="2022-09-03T00:00:00"/>
    <d v="2006-07-10T00:00:00"/>
    <n v="16"/>
    <n v="16"/>
  </r>
  <r>
    <s v="D0692022JD000445"/>
    <m/>
    <m/>
    <m/>
    <x v="16"/>
    <d v="2022-08-30T00:00:00"/>
    <d v="2007-11-16T00:00:00"/>
    <n v="15"/>
    <n v="14"/>
  </r>
  <r>
    <s v="D0692022JD000446"/>
    <m/>
    <m/>
    <m/>
    <x v="17"/>
    <d v="2022-07-06T00:00:00"/>
    <d v="2007-11-16T00:00:00"/>
    <n v="15"/>
    <n v="14"/>
  </r>
  <r>
    <s v="D0692022JD000447"/>
    <m/>
    <m/>
    <m/>
    <x v="18"/>
    <d v="2022-07-31T00:00:00"/>
    <d v="2005-10-17T00:00:00"/>
    <n v="17"/>
    <n v="16"/>
  </r>
  <r>
    <s v="D0692022JD000454"/>
    <m/>
    <m/>
    <m/>
    <x v="19"/>
    <d v="2022-09-12T00:00:00"/>
    <d v="2006-04-30T00:00:00"/>
    <n v="16"/>
    <n v="16"/>
  </r>
  <r>
    <s v="D0692022JD000455"/>
    <m/>
    <m/>
    <m/>
    <x v="20"/>
    <d v="2022-07-06T00:00:00"/>
    <d v="2007-07-23T00:00:00"/>
    <n v="15"/>
    <n v="14"/>
  </r>
  <r>
    <s v="D0692022JD000462"/>
    <m/>
    <m/>
    <m/>
    <x v="21"/>
    <d v="2022-01-01T00:00:00"/>
    <d v="2005-07-31T00:00:00"/>
    <n v="17"/>
    <n v="16"/>
  </r>
  <r>
    <s v="D0692022JD000465"/>
    <m/>
    <m/>
    <m/>
    <x v="22"/>
    <d v="2022-09-16T00:00:00"/>
    <d v="2005-05-06T00:00:00"/>
    <n v="17"/>
    <n v="17"/>
  </r>
  <r>
    <s v="D0692022JD000467"/>
    <m/>
    <m/>
    <m/>
    <x v="23"/>
    <d v="2022-09-15T00:00:00"/>
    <d v="2007-11-16T00:00:00"/>
    <n v="15"/>
    <n v="14"/>
  </r>
  <r>
    <s v="D0692022JD000469"/>
    <m/>
    <m/>
    <m/>
    <x v="17"/>
    <d v="2022-07-06T00:00:00"/>
    <d v="2006-12-26T00:00:00"/>
    <n v="16"/>
    <n v="15"/>
  </r>
  <r>
    <s v="D0692022JD000472"/>
    <m/>
    <m/>
    <m/>
    <x v="24"/>
    <d v="2022-09-20T00:00:00"/>
    <d v="2006-07-06T00:00:00"/>
    <n v="16"/>
    <n v="16"/>
  </r>
  <r>
    <s v="D0692022JD000476"/>
    <m/>
    <m/>
    <m/>
    <x v="25"/>
    <d v="2022-09-24T00:00:00"/>
    <d v="2006-09-15T00:00:00"/>
    <n v="16"/>
    <n v="16"/>
  </r>
  <r>
    <s v="D0692022JD000482"/>
    <m/>
    <m/>
    <m/>
    <x v="26"/>
    <d v="2022-09-17T00:00:00"/>
    <d v="2010-03-17T00:00:00"/>
    <n v="13"/>
    <n v="12"/>
  </r>
  <r>
    <s v="D0692022JD000484"/>
    <m/>
    <m/>
    <m/>
    <x v="19"/>
    <d v="2022-09-28T00:00:00"/>
    <d v="2008-01-21T00:00:00"/>
    <n v="15"/>
    <n v="14"/>
  </r>
  <r>
    <s v="D0692022JD000486"/>
    <m/>
    <m/>
    <m/>
    <x v="27"/>
    <d v="2022-09-29T00:00:00"/>
    <d v="2006-06-16T00:00:00"/>
    <n v="16"/>
    <n v="16"/>
  </r>
  <r>
    <s v="D0692022JD000488"/>
    <m/>
    <m/>
    <m/>
    <x v="28"/>
    <d v="2022-09-22T00:00:00"/>
    <d v="2010-04-29T00:00:00"/>
    <n v="12"/>
    <n v="12"/>
  </r>
  <r>
    <s v="D0692022JD000489"/>
    <m/>
    <m/>
    <m/>
    <x v="29"/>
    <d v="2022-10-04T00:00:00"/>
    <d v="2006-08-14T00:00:00"/>
    <n v="16"/>
    <n v="16"/>
  </r>
  <r>
    <s v="D0692022JD000490"/>
    <m/>
    <m/>
    <m/>
    <x v="30"/>
    <d v="2022-10-05T00:00:00"/>
    <d v="2006-02-24T00:00:00"/>
    <n v="17"/>
    <n v="16"/>
  </r>
  <r>
    <s v="D0692022JD000494"/>
    <m/>
    <m/>
    <m/>
    <x v="31"/>
    <d v="2022-10-06T00:00:00"/>
    <d v="2006-07-28T00:00:00"/>
    <n v="16"/>
    <n v="16"/>
  </r>
  <r>
    <s v="D0692022JD000495"/>
    <m/>
    <m/>
    <m/>
    <x v="14"/>
    <d v="2022-10-06T00:00:00"/>
    <d v="2008-06-14T00:00:00"/>
    <n v="14"/>
    <n v="14"/>
  </r>
  <r>
    <s v="D0692022JD000496"/>
    <m/>
    <m/>
    <m/>
    <x v="3"/>
    <d v="2022-10-05T00:00:00"/>
    <d v="2005-07-22T00:00:00"/>
    <n v="17"/>
    <n v="17"/>
  </r>
  <r>
    <s v="D0692022JD000497"/>
    <m/>
    <m/>
    <m/>
    <x v="32"/>
    <d v="2022-10-08T00:00:00"/>
    <d v="2006-10-28T00:00:00"/>
    <n v="16"/>
    <n v="15"/>
  </r>
  <r>
    <s v="D0692022JD000500"/>
    <m/>
    <m/>
    <m/>
    <x v="33"/>
    <d v="2022-10-10T00:00:00"/>
    <d v="2005-09-08T00:00:00"/>
    <n v="17"/>
    <n v="17"/>
  </r>
  <r>
    <s v="D0692022JD000501"/>
    <m/>
    <m/>
    <m/>
    <x v="34"/>
    <d v="2022-09-10T00:00:00"/>
    <d v="2008-04-12T00:00:00"/>
    <n v="14"/>
    <n v="14"/>
  </r>
  <r>
    <s v="D0692022JD000503"/>
    <m/>
    <m/>
    <m/>
    <x v="35"/>
    <d v="2022-03-22T00:00:00"/>
    <d v="2008-11-09T00:00:00"/>
    <n v="14"/>
    <n v="13"/>
  </r>
  <r>
    <s v="D0692022JD000509"/>
    <m/>
    <m/>
    <m/>
    <x v="36"/>
    <d v="2022-09-26T00:00:00"/>
    <d v="2005-09-21T00:00:00"/>
    <n v="17"/>
    <n v="17"/>
  </r>
  <r>
    <s v="D0692022JD000510"/>
    <m/>
    <m/>
    <m/>
    <x v="3"/>
    <d v="2022-10-17T00:00:00"/>
    <d v="2007-04-14T00:00:00"/>
    <n v="15"/>
    <n v="15"/>
  </r>
  <r>
    <s v="D0692022JD000512"/>
    <m/>
    <m/>
    <m/>
    <x v="3"/>
    <d v="2022-10-18T00:00:00"/>
    <d v="2006-07-11T00:00:00"/>
    <n v="16"/>
    <n v="16"/>
  </r>
  <r>
    <s v="D0692022JD000518"/>
    <m/>
    <m/>
    <m/>
    <x v="37"/>
    <d v="2022-10-13T00:00:00"/>
    <d v="2008-02-10T00:00:00"/>
    <n v="15"/>
    <n v="14"/>
  </r>
  <r>
    <s v="D0692022JD000520"/>
    <m/>
    <m/>
    <m/>
    <x v="38"/>
    <d v="2022-08-21T00:00:00"/>
    <d v="2005-03-01T00:00:00"/>
    <n v="18"/>
    <n v="17"/>
  </r>
  <r>
    <s v="D0692022JD000529"/>
    <m/>
    <m/>
    <m/>
    <x v="3"/>
    <d v="2022-10-27T00:00:00"/>
    <d v="2008-02-12T00:00:00"/>
    <n v="15"/>
    <n v="14"/>
  </r>
  <r>
    <s v="D0692022JD000530"/>
    <m/>
    <m/>
    <m/>
    <x v="39"/>
    <d v="2022-10-27T00:00:00"/>
    <d v="2010-09-16T00:00:00"/>
    <n v="12"/>
    <n v="12"/>
  </r>
  <r>
    <s v="D0692022JD000532"/>
    <m/>
    <m/>
    <m/>
    <x v="28"/>
    <d v="2022-10-18T00:00:00"/>
    <d v="2009-10-24T00:00:00"/>
    <n v="13"/>
    <n v="12"/>
  </r>
  <r>
    <s v="D0692022JD000533"/>
    <m/>
    <m/>
    <m/>
    <x v="40"/>
    <d v="2022-10-31T00:00:00"/>
    <d v="2005-04-29T00:00:00"/>
    <n v="17"/>
    <n v="17"/>
  </r>
  <r>
    <s v="D0692022JD000537"/>
    <m/>
    <m/>
    <m/>
    <x v="41"/>
    <d v="2022-10-31T00:00:00"/>
    <d v="2007-04-27T00:00:00"/>
    <n v="15"/>
    <n v="15"/>
  </r>
  <r>
    <s v="D0692022JD000542"/>
    <m/>
    <m/>
    <m/>
    <x v="42"/>
    <d v="2022-11-04T00:00:00"/>
    <d v="2008-05-21T00:00:00"/>
    <n v="14"/>
    <n v="14"/>
  </r>
  <r>
    <s v="D0692022JD000543"/>
    <m/>
    <m/>
    <m/>
    <x v="42"/>
    <d v="2022-11-04T00:00:00"/>
    <d v="2008-05-29T00:00:00"/>
    <n v="14"/>
    <n v="14"/>
  </r>
  <r>
    <s v="D0692022JD000544"/>
    <m/>
    <m/>
    <m/>
    <x v="42"/>
    <d v="2022-11-04T00:00:00"/>
    <d v="2008-04-26T00:00:00"/>
    <n v="14"/>
    <n v="14"/>
  </r>
  <r>
    <s v="D0692022JD000545"/>
    <m/>
    <m/>
    <m/>
    <x v="3"/>
    <d v="2022-11-03T00:00:00"/>
    <d v="2007-07-18T00:00:00"/>
    <n v="15"/>
    <n v="15"/>
  </r>
  <r>
    <s v="D0692022JD000546"/>
    <m/>
    <m/>
    <m/>
    <x v="43"/>
    <d v="2021-12-17T00:00:00"/>
    <d v="2006-12-25T00:00:00"/>
    <n v="16"/>
    <n v="14"/>
  </r>
  <r>
    <s v="D0692022JD000550"/>
    <m/>
    <m/>
    <m/>
    <x v="15"/>
    <d v="2022-06-26T00:00:00"/>
    <d v="2009-04-15T00:00:00"/>
    <n v="13"/>
    <n v="13"/>
  </r>
  <r>
    <s v="D0692022JD000551"/>
    <m/>
    <m/>
    <m/>
    <x v="43"/>
    <d v="2022-10-13T00:00:00"/>
    <d v="2008-09-13T00:00:00"/>
    <n v="14"/>
    <n v="14"/>
  </r>
  <r>
    <s v="D0692022JD000552"/>
    <m/>
    <m/>
    <m/>
    <x v="44"/>
    <d v="2022-10-01T00:00:00"/>
    <d v="2006-12-25T00:00:00"/>
    <n v="16"/>
    <n v="15"/>
  </r>
  <r>
    <s v="D0692022JD000555"/>
    <m/>
    <m/>
    <m/>
    <x v="45"/>
    <d v="2022-11-08T00:00:00"/>
    <d v="2006-05-23T00:00:00"/>
    <n v="16"/>
    <n v="16"/>
  </r>
  <r>
    <s v="D0692022JD000560"/>
    <m/>
    <m/>
    <m/>
    <x v="46"/>
    <d v="2022-10-26T00:00:00"/>
    <d v="2006-09-06T00:00:00"/>
    <n v="16"/>
    <n v="16"/>
  </r>
  <r>
    <s v="D0692022JD000562"/>
    <m/>
    <m/>
    <m/>
    <x v="47"/>
    <d v="2022-09-29T00:00:00"/>
    <d v="2009-02-27T00:00:00"/>
    <n v="14"/>
    <n v="13"/>
  </r>
  <r>
    <s v="D0692022JD000564"/>
    <m/>
    <m/>
    <m/>
    <x v="48"/>
    <d v="2022-11-08T00:00:00"/>
    <d v="2007-02-09T00:00:00"/>
    <n v="16"/>
    <n v="15"/>
  </r>
  <r>
    <s v="D0692022JD000569"/>
    <m/>
    <m/>
    <m/>
    <x v="49"/>
    <d v="2022-11-14T00:00:00"/>
    <d v="2005-01-31T00:00:00"/>
    <n v="18"/>
    <n v="17"/>
  </r>
  <r>
    <s v="D0692022JD000570"/>
    <m/>
    <m/>
    <m/>
    <x v="50"/>
    <d v="2022-11-12T00:00:00"/>
    <d v="2007-05-06T00:00:00"/>
    <n v="15"/>
    <n v="15"/>
  </r>
  <r>
    <s v="D0692022JD000574"/>
    <m/>
    <m/>
    <m/>
    <x v="51"/>
    <d v="2022-11-01T00:00:00"/>
    <d v="2007-01-10T00:00:00"/>
    <n v="16"/>
    <n v="15"/>
  </r>
  <r>
    <s v="D0692022JD000575"/>
    <m/>
    <m/>
    <m/>
    <x v="52"/>
    <d v="2022-06-01T00:00:00"/>
    <d v="2008-10-27T00:00:00"/>
    <n v="14"/>
    <n v="13"/>
  </r>
  <r>
    <s v="D0692022JD000577"/>
    <m/>
    <m/>
    <m/>
    <x v="53"/>
    <d v="2022-09-01T00:00:00"/>
    <d v="2006-06-11T00:00:00"/>
    <n v="16"/>
    <n v="16"/>
  </r>
  <r>
    <s v="D0692022JD000578"/>
    <m/>
    <m/>
    <m/>
    <x v="54"/>
    <d v="2022-11-19T00:00:00"/>
    <d v="2007-06-14T00:00:00"/>
    <n v="15"/>
    <n v="15"/>
  </r>
  <r>
    <s v="D0692022JD000583"/>
    <m/>
    <m/>
    <m/>
    <x v="55"/>
    <d v="2022-11-27T00:00:00"/>
    <d v="2007-01-28T00:00:00"/>
    <n v="16"/>
    <n v="15"/>
  </r>
  <r>
    <s v="D0692022JD000584"/>
    <m/>
    <m/>
    <m/>
    <x v="56"/>
    <d v="2022-11-21T00:00:00"/>
    <d v="2008-01-02T00:00:00"/>
    <n v="15"/>
    <n v="14"/>
  </r>
  <r>
    <s v="D0692022JD000590"/>
    <m/>
    <m/>
    <m/>
    <x v="3"/>
    <d v="2022-11-30T00:00:00"/>
    <d v="2006-10-11T00:00:00"/>
    <n v="16"/>
    <n v="16"/>
  </r>
  <r>
    <s v="D0692022JD000591"/>
    <m/>
    <m/>
    <m/>
    <x v="57"/>
    <d v="2022-11-30T00:00:00"/>
    <d v="2006-07-01T00:00:00"/>
    <n v="16"/>
    <n v="16"/>
  </r>
  <r>
    <s v="D0692022JD000596"/>
    <m/>
    <m/>
    <m/>
    <x v="58"/>
    <d v="2022-09-03T00:00:00"/>
    <d v="2006-10-24T00:00:00"/>
    <n v="16"/>
    <n v="15"/>
  </r>
  <r>
    <s v="D0692022JD000599"/>
    <m/>
    <m/>
    <m/>
    <x v="59"/>
    <d v="2022-12-06T00:00:00"/>
    <d v="2005-05-01T00:00:00"/>
    <n v="17"/>
    <n v="17"/>
  </r>
  <r>
    <s v="D0692022JD000606"/>
    <m/>
    <m/>
    <m/>
    <x v="49"/>
    <d v="2022-12-12T00:00:00"/>
    <d v="2005-05-18T00:00:00"/>
    <n v="17"/>
    <n v="17"/>
  </r>
  <r>
    <s v="D0692022JD000607"/>
    <m/>
    <m/>
    <m/>
    <x v="43"/>
    <d v="2022-11-24T00:00:00"/>
    <d v="2007-07-16T00:00:00"/>
    <n v="15"/>
    <n v="15"/>
  </r>
  <r>
    <s v="D0692022JD000609"/>
    <m/>
    <m/>
    <m/>
    <x v="60"/>
    <d v="2022-11-14T00:00:00"/>
    <d v="2004-12-21T00:00:00"/>
    <n v="18"/>
    <n v="17"/>
  </r>
  <r>
    <s v="D0692022JD000615"/>
    <m/>
    <m/>
    <m/>
    <x v="61"/>
    <d v="2022-09-03T00:00:00"/>
    <d v="2005-06-26T00:00:00"/>
    <n v="17"/>
    <n v="17"/>
  </r>
  <r>
    <s v="D0692022JD000618"/>
    <m/>
    <m/>
    <m/>
    <x v="3"/>
    <d v="2022-12-25T00:00:00"/>
    <d v="2008-06-20T00:00:00"/>
    <n v="14"/>
    <n v="14"/>
  </r>
  <r>
    <s v="D0692022JD000623"/>
    <m/>
    <m/>
    <m/>
    <x v="62"/>
    <d v="2022-12-11T00:00:00"/>
    <d v="2006-07-05T00:00:00"/>
    <n v="16"/>
    <n v="16"/>
  </r>
  <r>
    <s v="D0692022JD0004"/>
    <m/>
    <m/>
    <m/>
    <x v="63"/>
    <d v="2023-01-04T00:00:00"/>
    <d v="2006-07-13T00:00:00"/>
    <n v="16"/>
    <n v="16"/>
  </r>
  <r>
    <s v="D0692022JD0005"/>
    <m/>
    <m/>
    <m/>
    <x v="64"/>
    <d v="2022-12-15T00:00:00"/>
    <d v="2007-04-11T00:00:00"/>
    <n v="15"/>
    <n v="15"/>
  </r>
  <r>
    <s v="D0692022JD0007"/>
    <m/>
    <m/>
    <m/>
    <x v="65"/>
    <d v="2022-12-15T00:00:00"/>
    <d v="2007-05-27T00:00:00"/>
    <n v="15"/>
    <n v="15"/>
  </r>
  <r>
    <s v="D0692022JD00014"/>
    <m/>
    <m/>
    <m/>
    <x v="66"/>
    <d v="2022-09-16T00:00:00"/>
    <d v="2007-06-13T00:00:00"/>
    <n v="15"/>
    <n v="15"/>
  </r>
  <r>
    <s v="D0692022JD00017"/>
    <m/>
    <m/>
    <m/>
    <x v="67"/>
    <d v="2022-11-04T00:00:00"/>
    <d v="2007-07-18T00:00:00"/>
    <n v="15"/>
    <n v="15"/>
  </r>
  <r>
    <s v="D0692022JD00020"/>
    <m/>
    <m/>
    <m/>
    <x v="68"/>
    <d v="2023-01-13T00:00:00"/>
    <d v="2006-02-15T00:00:00"/>
    <n v="17"/>
    <n v="16"/>
  </r>
  <r>
    <s v="D0692022JD00024"/>
    <m/>
    <m/>
    <m/>
    <x v="69"/>
    <d v="2023-01-15T00:00:00"/>
    <d v="2008-05-21T00:00:00"/>
    <n v="14"/>
    <n v="14"/>
  </r>
  <r>
    <s v="D0692022JD00027"/>
    <m/>
    <m/>
    <m/>
    <x v="70"/>
    <d v="2022-12-27T00:00:00"/>
    <d v="2005-06-16T00:00:00"/>
    <n v="17"/>
    <n v="17"/>
  </r>
  <r>
    <s v="D0692022JD00028"/>
    <m/>
    <m/>
    <m/>
    <x v="60"/>
    <d v="2022-11-14T00:00:00"/>
    <d v="2005-09-07T00:00:00"/>
    <n v="17"/>
    <n v="17"/>
  </r>
  <r>
    <s v="D0692022JD00035"/>
    <m/>
    <m/>
    <m/>
    <x v="71"/>
    <d v="2023-01-21T00:00:00"/>
    <d v="2007-07-25T00:00:00"/>
    <n v="15"/>
    <n v="15"/>
  </r>
  <r>
    <s v="D0692022JD00037"/>
    <m/>
    <m/>
    <m/>
    <x v="71"/>
    <d v="2023-01-21T00:00:00"/>
    <d v="2008-12-03T00:00:00"/>
    <n v="14"/>
    <n v="14"/>
  </r>
  <r>
    <s v="D0692022JD00039"/>
    <m/>
    <m/>
    <m/>
    <x v="72"/>
    <d v="2023-01-21T00:00:00"/>
    <d v="2007-04-14T00:00:00"/>
    <n v="15"/>
    <n v="15"/>
  </r>
  <r>
    <s v="D0692023JD00040"/>
    <m/>
    <m/>
    <m/>
    <x v="71"/>
    <d v="2023-01-21T00:00:00"/>
    <d v="2006-07-28T00:00:00"/>
    <n v="16"/>
    <n v="16"/>
  </r>
  <r>
    <s v="D0692023JD00041"/>
    <m/>
    <m/>
    <m/>
    <x v="73"/>
    <d v="2023-01-22T00:00:00"/>
    <d v="2005-01-25T00:00:00"/>
    <n v="18"/>
    <n v="17"/>
  </r>
  <r>
    <s v="D0692023JD00042"/>
    <m/>
    <m/>
    <m/>
    <x v="74"/>
    <d v="2023-01-17T00:00:00"/>
    <d v="2006-07-28T00:00:00"/>
    <n v="16"/>
    <n v="16"/>
  </r>
  <r>
    <s v="D0692023JD00043"/>
    <m/>
    <m/>
    <m/>
    <x v="75"/>
    <d v="2023-01-04T00:00:00"/>
    <d v="2005-05-18T00:00:00"/>
    <n v="17"/>
    <n v="17"/>
  </r>
  <r>
    <s v="D0692023JD00044"/>
    <m/>
    <m/>
    <m/>
    <x v="76"/>
    <d v="2023-01-24T00:00:00"/>
    <d v="2006-03-13T00:00:00"/>
    <n v="17"/>
    <n v="16"/>
  </r>
  <r>
    <s v="D0692023JD00045"/>
    <m/>
    <m/>
    <m/>
    <x v="16"/>
    <d v="2023-01-24T00:00:00"/>
    <d v="2006-06-04T00:00:00"/>
    <n v="16"/>
    <n v="16"/>
  </r>
  <r>
    <s v="D0692023JD00046"/>
    <m/>
    <m/>
    <m/>
    <x v="77"/>
    <d v="2022-12-11T00:00:00"/>
    <d v="2006-05-09T00:00:00"/>
    <n v="16"/>
    <n v="16"/>
  </r>
  <r>
    <s v="D0692023JD00050"/>
    <m/>
    <m/>
    <m/>
    <x v="78"/>
    <d v="2022-08-25T00:00:00"/>
    <d v="2006-06-22T00:00:00"/>
    <n v="16"/>
    <n v="16"/>
  </r>
  <r>
    <s v="D0692023JD00051"/>
    <m/>
    <m/>
    <m/>
    <x v="78"/>
    <d v="2022-08-15T00:00:00"/>
    <d v="2010-11-02T00:00:00"/>
    <n v="16"/>
    <n v="15"/>
  </r>
  <r>
    <s v="D0692023JD00059"/>
    <m/>
    <m/>
    <m/>
    <x v="79"/>
    <d v="2023-01-04T00:00:00"/>
    <d v="2007-11-12T00:00:00"/>
    <n v="15"/>
    <n v="15"/>
  </r>
  <r>
    <s v="D0692023JD00065"/>
    <m/>
    <m/>
    <m/>
    <x v="80"/>
    <d v="2023-01-15T00:00:00"/>
    <d v="2008-04-26T00:00:00"/>
    <n v="14"/>
    <n v="14"/>
  </r>
  <r>
    <s v="D0692023JD00076"/>
    <m/>
    <m/>
    <m/>
    <x v="81"/>
    <d v="2023-02-08T00:00:00"/>
    <d v="2007-10-17T00:00:00"/>
    <n v="15"/>
    <n v="15"/>
  </r>
  <r>
    <s v="D0692023JD00077"/>
    <m/>
    <m/>
    <m/>
    <x v="3"/>
    <d v="2023-02-08T00:00:00"/>
    <d v="2007-12-31T00:00:00"/>
    <n v="15"/>
    <n v="15"/>
  </r>
  <r>
    <s v="D0692023JD00080"/>
    <m/>
    <m/>
    <m/>
    <x v="82"/>
    <d v="2022-09-20T00:00:00"/>
    <d v="2006-07-21T00:00:00"/>
    <n v="16"/>
    <n v="16"/>
  </r>
  <r>
    <s v="D0692023JD00081"/>
    <m/>
    <m/>
    <m/>
    <x v="83"/>
    <d v="2023-02-10T00:00:00"/>
    <d v="2006-10-04T00:00:00"/>
    <n v="16"/>
    <n v="16"/>
  </r>
  <r>
    <s v="D0692023JD00082"/>
    <m/>
    <m/>
    <m/>
    <x v="84"/>
    <d v="2023-01-17T00:00:00"/>
    <d v="2008-12-23T00:00:00"/>
    <n v="14"/>
    <n v="14"/>
  </r>
  <r>
    <s v="D0692023JD00083"/>
    <m/>
    <m/>
    <m/>
    <x v="85"/>
    <d v="2023-02-11T00:00:00"/>
    <d v="2008-08-22T00:00:00"/>
    <n v="14"/>
    <n v="14"/>
  </r>
  <r>
    <s v="D0692023JD00090"/>
    <m/>
    <m/>
    <m/>
    <x v="86"/>
    <d v="2023-02-08T00:00:00"/>
    <d v="2006-05-24T00:00:00"/>
    <n v="16"/>
    <n v="16"/>
  </r>
  <r>
    <s v="D0692023JD00092"/>
    <m/>
    <m/>
    <m/>
    <x v="83"/>
    <d v="2023-02-13T00:00:00"/>
    <d v="2006-05-29T00:00:00"/>
    <n v="16"/>
    <n v="16"/>
  </r>
  <r>
    <s v="D0692023JD000101"/>
    <m/>
    <m/>
    <m/>
    <x v="87"/>
    <d v="2021-12-25T00:00:00"/>
    <d v="2005-08-04T00:00:00"/>
    <n v="17"/>
    <n v="16"/>
  </r>
  <r>
    <s v="D0692023JD000103"/>
    <m/>
    <m/>
    <m/>
    <x v="88"/>
    <d v="2022-07-28T00:00:00"/>
    <d v="2007-11-22T00:00:00"/>
    <n v="15"/>
    <n v="14"/>
  </r>
  <r>
    <s v="D0692023JD000104"/>
    <m/>
    <m/>
    <m/>
    <x v="48"/>
    <d v="2023-02-07T00:00:00"/>
    <d v="2006-10-31T00:00:00"/>
    <n v="16"/>
    <n v="16"/>
  </r>
  <r>
    <s v="D0692023JD000105"/>
    <m/>
    <m/>
    <m/>
    <x v="71"/>
    <d v="2023-02-21T00:00:00"/>
    <d v="2006-03-24T00:00:00"/>
    <n v="17"/>
    <n v="16"/>
  </r>
  <r>
    <s v="D0692023JD000106"/>
    <m/>
    <m/>
    <m/>
    <x v="3"/>
    <d v="2023-02-21T00:00:00"/>
    <d v="2005-10-08T00:00:00"/>
    <n v="17"/>
    <n v="17"/>
  </r>
  <r>
    <s v="D0692023JD000107"/>
    <m/>
    <m/>
    <m/>
    <x v="89"/>
    <d v="2022-12-13T00:00:00"/>
    <d v="2009-01-08T00:00:00"/>
    <n v="14"/>
    <n v="13"/>
  </r>
  <r>
    <s v="D0692023JD000108"/>
    <m/>
    <m/>
    <m/>
    <x v="78"/>
    <d v="2022-02-12T00:00:00"/>
    <d v="2006-09-27T00:00:00"/>
    <n v="16"/>
    <n v="15"/>
  </r>
  <r>
    <s v="D0692023JD000111"/>
    <m/>
    <m/>
    <m/>
    <x v="90"/>
    <d v="2023-03-01T00:00:00"/>
    <d v="2007-02-02T00:00:00"/>
    <n v="16"/>
    <n v="16"/>
  </r>
  <r>
    <s v="D0692023JD000112"/>
    <m/>
    <m/>
    <m/>
    <x v="91"/>
    <d v="2023-03-01T00:00:00"/>
    <d v="2006-04-06T00:00:00"/>
    <n v="17"/>
    <n v="16"/>
  </r>
  <r>
    <s v="D0692023JD000123"/>
    <m/>
    <m/>
    <m/>
    <x v="92"/>
    <d v="2023-03-01T00:00:00"/>
    <d v="2009-04-25T00:00:00"/>
    <n v="13"/>
    <n v="13"/>
  </r>
  <r>
    <s v="D0692023JD000125"/>
    <m/>
    <m/>
    <m/>
    <x v="93"/>
    <d v="2023-03-06T00:00:00"/>
    <d v="2008-06-17T00:00:00"/>
    <n v="15"/>
    <n v="14"/>
  </r>
  <r>
    <s v="D0692023JD000126"/>
    <m/>
    <m/>
    <m/>
    <x v="3"/>
    <d v="2023-03-07T00:00:00"/>
    <d v="2007-01-18T00:00:00"/>
    <n v="16"/>
    <n v="16"/>
  </r>
  <r>
    <s v="D0692023JD000130"/>
    <m/>
    <m/>
    <m/>
    <x v="94"/>
    <d v="2023-03-08T00:00:00"/>
    <d v="2005-08-05T00:00:00"/>
    <n v="17"/>
    <n v="17"/>
  </r>
  <r>
    <s v="D0692023JD000131"/>
    <m/>
    <m/>
    <m/>
    <x v="95"/>
    <d v="2023-03-08T00:00:00"/>
    <d v="2008-06-22T00:00:00"/>
    <n v="14"/>
    <n v="14"/>
  </r>
  <r>
    <s v="D0692023JD000133"/>
    <m/>
    <m/>
    <m/>
    <x v="96"/>
    <d v="2023-01-22T00:00:00"/>
    <d v="2006-02-15T00:00:00"/>
    <n v="17"/>
    <n v="16"/>
  </r>
  <r>
    <s v="D0692023JD000137"/>
    <m/>
    <m/>
    <m/>
    <x v="97"/>
    <d v="2023-01-23T00:00:00"/>
    <d v="2007-10-28T00:00:00"/>
    <n v="15"/>
    <n v="15"/>
  </r>
  <r>
    <s v="D0692023JD000144"/>
    <m/>
    <m/>
    <m/>
    <x v="98"/>
    <d v="2023-03-16T00:00:00"/>
    <d v="2008-03-09T00:00:00"/>
    <n v="15"/>
    <n v="15"/>
  </r>
  <r>
    <s v="D0692023JD000146"/>
    <m/>
    <m/>
    <m/>
    <x v="99"/>
    <d v="2023-03-15T00:00:00"/>
    <d v="2007-09-24T00:00:00"/>
    <n v="15"/>
    <n v="15"/>
  </r>
  <r>
    <s v="D0692023JD000148"/>
    <m/>
    <m/>
    <m/>
    <x v="100"/>
    <d v="2023-03-20T00:00:00"/>
    <d v="2005-09-20T00:00:00"/>
    <n v="17"/>
    <n v="17"/>
  </r>
  <r>
    <s v="D0692023JD000149"/>
    <m/>
    <m/>
    <m/>
    <x v="101"/>
    <d v="2022-12-04T00:00:00"/>
    <d v="2009-09-10T00:00:00"/>
    <n v="13"/>
    <n v="13"/>
  </r>
  <r>
    <s v="D0692023JD000150"/>
    <m/>
    <m/>
    <m/>
    <x v="102"/>
    <d v="2021-11-01T00:00:00"/>
    <d v="2010-02-02T00:00:00"/>
    <n v="13"/>
    <n v="11"/>
  </r>
  <r>
    <s v="D0692023JD000156"/>
    <m/>
    <m/>
    <m/>
    <x v="103"/>
    <d v="2023-03-13T00:00:00"/>
    <d v="2006-01-11T00:00:00"/>
    <n v="17"/>
    <n v="17"/>
  </r>
  <r>
    <s v="D0692023JD000166"/>
    <m/>
    <m/>
    <m/>
    <x v="3"/>
    <d v="2023-03-27T00:00:00"/>
    <d v="2006-04-18T00:00:00"/>
    <n v="16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C253C-11BB-4FB8-B393-ED1C673D6B4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46" firstHeaderRow="1" firstDataRow="1" firstDataCol="1"/>
  <pivotFields count="6">
    <pivotField axis="axisRow" showAll="0">
      <items count="139">
        <item x="1"/>
        <item x="87"/>
        <item x="88"/>
        <item x="89"/>
        <item x="90"/>
        <item x="91"/>
        <item x="92"/>
        <item x="93"/>
        <item x="0"/>
        <item x="94"/>
        <item x="2"/>
        <item x="3"/>
        <item x="4"/>
        <item x="5"/>
        <item x="6"/>
        <item x="7"/>
        <item x="95"/>
        <item x="8"/>
        <item x="9"/>
        <item x="10"/>
        <item x="84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85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6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axis="axisRow" showAll="0">
      <items count="105">
        <item x="17"/>
        <item x="18"/>
        <item x="30"/>
        <item x="90"/>
        <item x="37"/>
        <item x="64"/>
        <item x="65"/>
        <item x="48"/>
        <item x="43"/>
        <item x="49"/>
        <item x="51"/>
        <item x="86"/>
        <item x="87"/>
        <item x="28"/>
        <item x="79"/>
        <item x="91"/>
        <item x="32"/>
        <item x="34"/>
        <item x="96"/>
        <item x="35"/>
        <item x="100"/>
        <item x="94"/>
        <item x="67"/>
        <item x="80"/>
        <item x="95"/>
        <item x="42"/>
        <item x="58"/>
        <item x="31"/>
        <item x="44"/>
        <item x="69"/>
        <item x="92"/>
        <item x="66"/>
        <item x="45"/>
        <item x="76"/>
        <item x="10"/>
        <item x="8"/>
        <item x="101"/>
        <item x="16"/>
        <item x="39"/>
        <item x="23"/>
        <item x="73"/>
        <item x="36"/>
        <item x="11"/>
        <item x="20"/>
        <item x="12"/>
        <item x="14"/>
        <item x="22"/>
        <item x="24"/>
        <item x="71"/>
        <item x="29"/>
        <item x="61"/>
        <item x="55"/>
        <item x="54"/>
        <item x="97"/>
        <item x="41"/>
        <item x="98"/>
        <item x="78"/>
        <item x="47"/>
        <item x="0"/>
        <item x="60"/>
        <item x="88"/>
        <item x="103"/>
        <item x="70"/>
        <item x="72"/>
        <item x="15"/>
        <item x="3"/>
        <item x="93"/>
        <item x="4"/>
        <item x="5"/>
        <item x="27"/>
        <item x="63"/>
        <item x="2"/>
        <item x="99"/>
        <item x="46"/>
        <item x="9"/>
        <item x="85"/>
        <item x="59"/>
        <item x="26"/>
        <item x="25"/>
        <item x="81"/>
        <item x="6"/>
        <item x="57"/>
        <item x="50"/>
        <item x="84"/>
        <item x="74"/>
        <item x="56"/>
        <item x="13"/>
        <item x="7"/>
        <item x="52"/>
        <item x="21"/>
        <item x="102"/>
        <item x="89"/>
        <item x="53"/>
        <item x="1"/>
        <item x="82"/>
        <item x="62"/>
        <item x="77"/>
        <item x="38"/>
        <item x="75"/>
        <item x="68"/>
        <item x="19"/>
        <item x="33"/>
        <item x="40"/>
        <item x="83"/>
        <item t="default"/>
      </items>
    </pivotField>
    <pivotField numFmtId="14" showAll="0"/>
    <pivotField numFmtId="14" showAll="0"/>
    <pivotField showAll="0"/>
    <pivotField showAll="0"/>
  </pivotFields>
  <rowFields count="2">
    <field x="1"/>
    <field x="0"/>
  </rowFields>
  <rowItems count="243">
    <i>
      <x/>
    </i>
    <i r="1">
      <x v="31"/>
    </i>
    <i r="1">
      <x v="38"/>
    </i>
    <i>
      <x v="1"/>
    </i>
    <i r="1">
      <x v="32"/>
    </i>
    <i>
      <x v="2"/>
    </i>
    <i r="1">
      <x v="46"/>
    </i>
    <i>
      <x v="3"/>
    </i>
    <i r="1">
      <x v="103"/>
    </i>
    <i>
      <x v="4"/>
    </i>
    <i r="1">
      <x v="58"/>
    </i>
    <i>
      <x v="5"/>
    </i>
    <i r="1">
      <x v="51"/>
    </i>
    <i>
      <x v="6"/>
    </i>
    <i r="1">
      <x v="95"/>
    </i>
    <i>
      <x v="7"/>
    </i>
    <i r="1">
      <x v="76"/>
    </i>
    <i r="1">
      <x v="98"/>
    </i>
    <i>
      <x v="8"/>
    </i>
    <i r="1">
      <x v="69"/>
    </i>
    <i r="1">
      <x v="71"/>
    </i>
    <i r="1">
      <x v="90"/>
    </i>
    <i>
      <x v="9"/>
    </i>
    <i r="1">
      <x v="77"/>
    </i>
    <i r="1">
      <x v="89"/>
    </i>
    <i>
      <x v="10"/>
    </i>
    <i r="1">
      <x v="79"/>
    </i>
    <i>
      <x v="11"/>
    </i>
    <i r="1">
      <x v="136"/>
    </i>
    <i>
      <x v="12"/>
    </i>
    <i r="1">
      <x v="96"/>
    </i>
    <i>
      <x v="13"/>
    </i>
    <i r="1">
      <x v="44"/>
    </i>
    <i r="1">
      <x v="62"/>
    </i>
    <i>
      <x v="14"/>
    </i>
    <i r="1">
      <x v="128"/>
    </i>
    <i>
      <x v="15"/>
    </i>
    <i r="1">
      <x v="104"/>
    </i>
    <i>
      <x v="16"/>
    </i>
    <i r="1">
      <x v="50"/>
    </i>
    <i>
      <x v="17"/>
    </i>
    <i r="1">
      <x v="53"/>
    </i>
    <i>
      <x v="18"/>
    </i>
    <i r="1">
      <x v="110"/>
    </i>
    <i>
      <x v="19"/>
    </i>
    <i r="1">
      <x v="54"/>
    </i>
    <i>
      <x v="20"/>
    </i>
    <i r="1">
      <x v="114"/>
    </i>
    <i>
      <x v="21"/>
    </i>
    <i r="1">
      <x v="108"/>
    </i>
    <i>
      <x v="22"/>
    </i>
    <i r="1">
      <x v="2"/>
    </i>
    <i>
      <x v="23"/>
    </i>
    <i r="1">
      <x v="129"/>
    </i>
    <i>
      <x v="24"/>
    </i>
    <i r="1">
      <x v="109"/>
    </i>
    <i>
      <x v="25"/>
    </i>
    <i r="1">
      <x v="65"/>
    </i>
    <i r="1">
      <x v="66"/>
    </i>
    <i r="1">
      <x v="67"/>
    </i>
    <i>
      <x v="26"/>
    </i>
    <i r="1">
      <x v="87"/>
    </i>
    <i>
      <x v="27"/>
    </i>
    <i r="1">
      <x v="47"/>
    </i>
    <i>
      <x v="28"/>
    </i>
    <i r="1">
      <x v="72"/>
    </i>
    <i>
      <x v="29"/>
    </i>
    <i r="1">
      <x v="4"/>
    </i>
    <i>
      <x v="30"/>
    </i>
    <i r="1">
      <x v="105"/>
    </i>
    <i>
      <x v="31"/>
    </i>
    <i r="1">
      <x v="1"/>
    </i>
    <i>
      <x v="32"/>
    </i>
    <i r="1">
      <x v="73"/>
    </i>
    <i>
      <x v="33"/>
    </i>
    <i r="1">
      <x v="123"/>
    </i>
    <i>
      <x v="34"/>
    </i>
    <i r="1">
      <x v="23"/>
    </i>
    <i>
      <x v="35"/>
    </i>
    <i r="1">
      <x v="19"/>
    </i>
    <i>
      <x v="36"/>
    </i>
    <i r="1">
      <x v="115"/>
    </i>
    <i>
      <x v="37"/>
    </i>
    <i r="1">
      <x v="30"/>
    </i>
    <i r="1">
      <x v="124"/>
    </i>
    <i>
      <x v="38"/>
    </i>
    <i r="1">
      <x v="61"/>
    </i>
    <i>
      <x v="39"/>
    </i>
    <i r="1">
      <x v="37"/>
    </i>
    <i>
      <x v="40"/>
    </i>
    <i r="1">
      <x v="120"/>
    </i>
    <i>
      <x v="41"/>
    </i>
    <i r="1">
      <x v="55"/>
    </i>
    <i>
      <x v="42"/>
    </i>
    <i r="1">
      <x v="24"/>
    </i>
    <i>
      <x v="43"/>
    </i>
    <i r="1">
      <x v="34"/>
    </i>
    <i>
      <x v="44"/>
    </i>
    <i r="1">
      <x v="25"/>
    </i>
    <i>
      <x v="45"/>
    </i>
    <i r="1">
      <x v="27"/>
    </i>
    <i r="1">
      <x v="48"/>
    </i>
    <i>
      <x v="46"/>
    </i>
    <i r="1">
      <x v="36"/>
    </i>
    <i>
      <x v="47"/>
    </i>
    <i r="1">
      <x v="39"/>
    </i>
    <i>
      <x v="48"/>
    </i>
    <i r="1">
      <x v="7"/>
    </i>
    <i r="1">
      <x v="9"/>
    </i>
    <i r="1">
      <x v="99"/>
    </i>
    <i r="1">
      <x v="119"/>
    </i>
    <i>
      <x v="49"/>
    </i>
    <i r="1">
      <x v="45"/>
    </i>
    <i>
      <x v="50"/>
    </i>
    <i r="1">
      <x v="92"/>
    </i>
    <i>
      <x v="51"/>
    </i>
    <i r="1">
      <x v="83"/>
    </i>
    <i>
      <x v="52"/>
    </i>
    <i r="1">
      <x v="82"/>
    </i>
    <i>
      <x v="53"/>
    </i>
    <i r="1">
      <x v="111"/>
    </i>
    <i>
      <x v="54"/>
    </i>
    <i r="1">
      <x v="64"/>
    </i>
    <i>
      <x v="55"/>
    </i>
    <i r="1">
      <x v="112"/>
    </i>
    <i>
      <x v="56"/>
    </i>
    <i r="1">
      <x v="102"/>
    </i>
    <i r="1">
      <x v="126"/>
    </i>
    <i r="1">
      <x v="127"/>
    </i>
    <i>
      <x v="57"/>
    </i>
    <i r="1">
      <x v="75"/>
    </i>
    <i>
      <x v="58"/>
    </i>
    <i r="1">
      <x v="8"/>
    </i>
    <i>
      <x v="59"/>
    </i>
    <i r="1">
      <x v="6"/>
    </i>
    <i r="1">
      <x v="91"/>
    </i>
    <i>
      <x v="60"/>
    </i>
    <i r="1">
      <x v="97"/>
    </i>
    <i>
      <x v="61"/>
    </i>
    <i r="1">
      <x v="117"/>
    </i>
    <i>
      <x v="62"/>
    </i>
    <i r="1">
      <x v="5"/>
    </i>
    <i>
      <x v="63"/>
    </i>
    <i r="1">
      <x v="16"/>
    </i>
    <i>
      <x v="64"/>
    </i>
    <i r="1">
      <x v="28"/>
    </i>
    <i r="1">
      <x v="70"/>
    </i>
    <i>
      <x v="65"/>
    </i>
    <i r="1">
      <x v="12"/>
    </i>
    <i r="1">
      <x v="18"/>
    </i>
    <i r="1">
      <x v="49"/>
    </i>
    <i r="1">
      <x v="56"/>
    </i>
    <i r="1">
      <x v="57"/>
    </i>
    <i r="1">
      <x v="60"/>
    </i>
    <i r="1">
      <x v="68"/>
    </i>
    <i r="1">
      <x v="85"/>
    </i>
    <i r="1">
      <x v="93"/>
    </i>
    <i r="1">
      <x v="100"/>
    </i>
    <i r="1">
      <x v="107"/>
    </i>
    <i r="1">
      <x v="118"/>
    </i>
    <i r="1">
      <x v="131"/>
    </i>
    <i>
      <x v="66"/>
    </i>
    <i r="1">
      <x v="106"/>
    </i>
    <i>
      <x v="67"/>
    </i>
    <i r="1">
      <x v="13"/>
    </i>
    <i>
      <x v="68"/>
    </i>
    <i r="1">
      <x v="14"/>
    </i>
    <i>
      <x v="69"/>
    </i>
    <i r="1">
      <x v="43"/>
    </i>
    <i>
      <x v="70"/>
    </i>
    <i r="1">
      <x v="20"/>
    </i>
    <i>
      <x v="71"/>
    </i>
    <i r="1">
      <x v="11"/>
    </i>
    <i>
      <x v="72"/>
    </i>
    <i r="1">
      <x v="113"/>
    </i>
    <i>
      <x v="73"/>
    </i>
    <i r="1">
      <x v="74"/>
    </i>
    <i>
      <x v="74"/>
    </i>
    <i r="1">
      <x v="21"/>
    </i>
    <i r="1">
      <x v="22"/>
    </i>
    <i r="1">
      <x v="29"/>
    </i>
    <i>
      <x v="75"/>
    </i>
    <i r="1">
      <x v="135"/>
    </i>
    <i>
      <x v="76"/>
    </i>
    <i r="1">
      <x v="88"/>
    </i>
    <i>
      <x v="77"/>
    </i>
    <i r="1">
      <x v="41"/>
    </i>
    <i>
      <x v="78"/>
    </i>
    <i r="1">
      <x v="40"/>
    </i>
    <i>
      <x v="79"/>
    </i>
    <i r="1">
      <x v="130"/>
    </i>
    <i>
      <x v="80"/>
    </i>
    <i r="1">
      <x v="15"/>
    </i>
    <i>
      <x v="81"/>
    </i>
    <i r="1">
      <x v="86"/>
    </i>
    <i>
      <x v="82"/>
    </i>
    <i r="1">
      <x v="78"/>
    </i>
    <i>
      <x v="83"/>
    </i>
    <i r="1">
      <x v="134"/>
    </i>
    <i>
      <x v="84"/>
    </i>
    <i r="1">
      <x v="121"/>
    </i>
    <i>
      <x v="85"/>
    </i>
    <i r="1">
      <x v="84"/>
    </i>
    <i>
      <x v="86"/>
    </i>
    <i r="1">
      <x v="26"/>
    </i>
    <i>
      <x v="87"/>
    </i>
    <i r="1">
      <x v="17"/>
    </i>
    <i>
      <x v="88"/>
    </i>
    <i r="1">
      <x v="80"/>
    </i>
    <i>
      <x v="89"/>
    </i>
    <i r="1">
      <x v="35"/>
    </i>
    <i>
      <x v="90"/>
    </i>
    <i r="1">
      <x v="116"/>
    </i>
    <i>
      <x v="91"/>
    </i>
    <i r="1">
      <x v="101"/>
    </i>
    <i>
      <x v="92"/>
    </i>
    <i r="1">
      <x v="81"/>
    </i>
    <i>
      <x v="93"/>
    </i>
    <i r="1">
      <x/>
    </i>
    <i r="1">
      <x v="10"/>
    </i>
    <i>
      <x v="94"/>
    </i>
    <i r="1">
      <x v="132"/>
    </i>
    <i>
      <x v="95"/>
    </i>
    <i r="1">
      <x v="94"/>
    </i>
    <i>
      <x v="96"/>
    </i>
    <i r="1">
      <x v="125"/>
    </i>
    <i>
      <x v="97"/>
    </i>
    <i r="1">
      <x v="59"/>
    </i>
    <i>
      <x v="98"/>
    </i>
    <i r="1">
      <x v="122"/>
    </i>
    <i>
      <x v="99"/>
    </i>
    <i r="1">
      <x v="3"/>
    </i>
    <i>
      <x v="100"/>
    </i>
    <i r="1">
      <x v="33"/>
    </i>
    <i r="1">
      <x v="42"/>
    </i>
    <i>
      <x v="101"/>
    </i>
    <i r="1">
      <x v="52"/>
    </i>
    <i>
      <x v="102"/>
    </i>
    <i r="1">
      <x v="63"/>
    </i>
    <i>
      <x v="103"/>
    </i>
    <i r="1">
      <x v="133"/>
    </i>
    <i r="1">
      <x v="1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4D6BD-89A1-46A4-A734-3CFCE2EDF9D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08" firstHeaderRow="1" firstDataRow="1" firstDataCol="1"/>
  <pivotFields count="9">
    <pivotField showAll="0"/>
    <pivotField showAll="0"/>
    <pivotField showAll="0"/>
    <pivotField showAll="0"/>
    <pivotField axis="axisRow" showAll="0">
      <items count="105">
        <item x="17"/>
        <item x="18"/>
        <item x="30"/>
        <item x="90"/>
        <item x="37"/>
        <item x="64"/>
        <item x="65"/>
        <item x="48"/>
        <item x="43"/>
        <item x="49"/>
        <item x="51"/>
        <item x="86"/>
        <item x="87"/>
        <item x="28"/>
        <item x="79"/>
        <item x="91"/>
        <item x="32"/>
        <item x="34"/>
        <item x="96"/>
        <item x="35"/>
        <item x="100"/>
        <item x="94"/>
        <item x="67"/>
        <item x="80"/>
        <item x="95"/>
        <item x="42"/>
        <item x="58"/>
        <item x="31"/>
        <item x="44"/>
        <item x="69"/>
        <item x="92"/>
        <item x="66"/>
        <item x="45"/>
        <item x="76"/>
        <item x="10"/>
        <item x="8"/>
        <item x="101"/>
        <item x="16"/>
        <item x="39"/>
        <item x="23"/>
        <item x="73"/>
        <item x="36"/>
        <item x="11"/>
        <item x="20"/>
        <item x="12"/>
        <item x="14"/>
        <item x="22"/>
        <item x="24"/>
        <item x="71"/>
        <item x="29"/>
        <item x="61"/>
        <item x="55"/>
        <item x="54"/>
        <item x="97"/>
        <item x="41"/>
        <item x="98"/>
        <item x="78"/>
        <item x="47"/>
        <item x="0"/>
        <item x="60"/>
        <item x="88"/>
        <item x="103"/>
        <item x="70"/>
        <item x="72"/>
        <item x="15"/>
        <item x="3"/>
        <item x="93"/>
        <item x="4"/>
        <item x="5"/>
        <item x="27"/>
        <item x="63"/>
        <item x="2"/>
        <item x="99"/>
        <item x="46"/>
        <item x="9"/>
        <item x="85"/>
        <item x="59"/>
        <item x="26"/>
        <item x="25"/>
        <item x="81"/>
        <item x="6"/>
        <item x="57"/>
        <item x="50"/>
        <item x="84"/>
        <item x="74"/>
        <item x="56"/>
        <item x="13"/>
        <item x="7"/>
        <item x="52"/>
        <item x="21"/>
        <item x="102"/>
        <item x="89"/>
        <item x="53"/>
        <item x="1"/>
        <item x="82"/>
        <item x="62"/>
        <item x="77"/>
        <item x="38"/>
        <item x="75"/>
        <item x="68"/>
        <item x="19"/>
        <item x="33"/>
        <item x="40"/>
        <item x="83"/>
        <item t="default"/>
      </items>
    </pivotField>
    <pivotField numFmtId="14" showAll="0"/>
    <pivotField numFmtId="14" showAll="0"/>
    <pivotField showAll="0"/>
    <pivotField showAll="0"/>
  </pivotFields>
  <rowFields count="1">
    <field x="4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CAD5-BCBB-412F-A879-05AEB859A0EC}">
  <dimension ref="A3:A246"/>
  <sheetViews>
    <sheetView topLeftCell="A109" workbookViewId="0">
      <selection activeCell="A3" sqref="A3"/>
    </sheetView>
  </sheetViews>
  <sheetFormatPr defaultRowHeight="15" x14ac:dyDescent="0.25"/>
  <cols>
    <col min="1" max="1" width="194.42578125" bestFit="1" customWidth="1"/>
  </cols>
  <sheetData>
    <row r="3" spans="1:1" x14ac:dyDescent="0.25">
      <c r="A3" s="5" t="s">
        <v>253</v>
      </c>
    </row>
    <row r="4" spans="1:1" x14ac:dyDescent="0.25">
      <c r="A4" s="6" t="s">
        <v>38</v>
      </c>
    </row>
    <row r="5" spans="1:1" x14ac:dyDescent="0.25">
      <c r="A5" s="7" t="s">
        <v>37</v>
      </c>
    </row>
    <row r="6" spans="1:1" x14ac:dyDescent="0.25">
      <c r="A6" s="7" t="s">
        <v>51</v>
      </c>
    </row>
    <row r="7" spans="1:1" x14ac:dyDescent="0.25">
      <c r="A7" s="6" t="s">
        <v>40</v>
      </c>
    </row>
    <row r="8" spans="1:1" x14ac:dyDescent="0.25">
      <c r="A8" s="7" t="s">
        <v>39</v>
      </c>
    </row>
    <row r="9" spans="1:1" x14ac:dyDescent="0.25">
      <c r="A9" s="6" t="s">
        <v>66</v>
      </c>
    </row>
    <row r="10" spans="1:1" x14ac:dyDescent="0.25">
      <c r="A10" s="7" t="s">
        <v>65</v>
      </c>
    </row>
    <row r="11" spans="1:1" x14ac:dyDescent="0.25">
      <c r="A11" s="6" t="s">
        <v>217</v>
      </c>
    </row>
    <row r="12" spans="1:1" x14ac:dyDescent="0.25">
      <c r="A12" s="7" t="s">
        <v>216</v>
      </c>
    </row>
    <row r="13" spans="1:1" x14ac:dyDescent="0.25">
      <c r="A13" s="6" t="s">
        <v>84</v>
      </c>
    </row>
    <row r="14" spans="1:1" x14ac:dyDescent="0.25">
      <c r="A14" s="7" t="s">
        <v>83</v>
      </c>
    </row>
    <row r="15" spans="1:1" x14ac:dyDescent="0.25">
      <c r="A15" s="6" t="s">
        <v>151</v>
      </c>
    </row>
    <row r="16" spans="1:1" x14ac:dyDescent="0.25">
      <c r="A16" s="7" t="s">
        <v>150</v>
      </c>
    </row>
    <row r="17" spans="1:1" x14ac:dyDescent="0.25">
      <c r="A17" s="6" t="s">
        <v>153</v>
      </c>
    </row>
    <row r="18" spans="1:1" x14ac:dyDescent="0.25">
      <c r="A18" s="7" t="s">
        <v>152</v>
      </c>
    </row>
    <row r="19" spans="1:1" x14ac:dyDescent="0.25">
      <c r="A19" s="6" t="s">
        <v>116</v>
      </c>
    </row>
    <row r="20" spans="1:1" x14ac:dyDescent="0.25">
      <c r="A20" s="7" t="s">
        <v>115</v>
      </c>
    </row>
    <row r="21" spans="1:1" x14ac:dyDescent="0.25">
      <c r="A21" s="7" t="s">
        <v>209</v>
      </c>
    </row>
    <row r="22" spans="1:1" x14ac:dyDescent="0.25">
      <c r="A22" s="6" t="s">
        <v>103</v>
      </c>
    </row>
    <row r="23" spans="1:1" x14ac:dyDescent="0.25">
      <c r="A23" s="7" t="s">
        <v>102</v>
      </c>
    </row>
    <row r="24" spans="1:1" x14ac:dyDescent="0.25">
      <c r="A24" s="7" t="s">
        <v>105</v>
      </c>
    </row>
    <row r="25" spans="1:1" x14ac:dyDescent="0.25">
      <c r="A25" s="7" t="s">
        <v>140</v>
      </c>
    </row>
    <row r="26" spans="1:1" x14ac:dyDescent="0.25">
      <c r="A26" s="6" t="s">
        <v>118</v>
      </c>
    </row>
    <row r="27" spans="1:1" x14ac:dyDescent="0.25">
      <c r="A27" s="7" t="s">
        <v>117</v>
      </c>
    </row>
    <row r="28" spans="1:1" x14ac:dyDescent="0.25">
      <c r="A28" s="7" t="s">
        <v>139</v>
      </c>
    </row>
    <row r="29" spans="1:1" x14ac:dyDescent="0.25">
      <c r="A29" s="6" t="s">
        <v>122</v>
      </c>
    </row>
    <row r="30" spans="1:1" x14ac:dyDescent="0.25">
      <c r="A30" s="7" t="s">
        <v>121</v>
      </c>
    </row>
    <row r="31" spans="1:1" x14ac:dyDescent="0.25">
      <c r="A31" s="6" t="s">
        <v>203</v>
      </c>
    </row>
    <row r="32" spans="1:1" x14ac:dyDescent="0.25">
      <c r="A32" s="7" t="s">
        <v>202</v>
      </c>
    </row>
    <row r="33" spans="1:1" x14ac:dyDescent="0.25">
      <c r="A33" s="6" t="s">
        <v>206</v>
      </c>
    </row>
    <row r="34" spans="1:1" x14ac:dyDescent="0.25">
      <c r="A34" s="7" t="s">
        <v>205</v>
      </c>
    </row>
    <row r="35" spans="1:1" x14ac:dyDescent="0.25">
      <c r="A35" s="6" t="s">
        <v>62</v>
      </c>
    </row>
    <row r="36" spans="1:1" x14ac:dyDescent="0.25">
      <c r="A36" s="7" t="s">
        <v>61</v>
      </c>
    </row>
    <row r="37" spans="1:1" x14ac:dyDescent="0.25">
      <c r="A37" s="7" t="s">
        <v>92</v>
      </c>
    </row>
    <row r="38" spans="1:1" x14ac:dyDescent="0.25">
      <c r="A38" s="6" t="s">
        <v>188</v>
      </c>
    </row>
    <row r="39" spans="1:1" x14ac:dyDescent="0.25">
      <c r="A39" s="7" t="s">
        <v>187</v>
      </c>
    </row>
    <row r="40" spans="1:1" x14ac:dyDescent="0.25">
      <c r="A40" s="6" t="s">
        <v>219</v>
      </c>
    </row>
    <row r="41" spans="1:1" x14ac:dyDescent="0.25">
      <c r="A41" s="7" t="s">
        <v>218</v>
      </c>
    </row>
    <row r="42" spans="1:1" x14ac:dyDescent="0.25">
      <c r="A42" s="6" t="s">
        <v>72</v>
      </c>
    </row>
    <row r="43" spans="1:1" x14ac:dyDescent="0.25">
      <c r="A43" s="7" t="s">
        <v>71</v>
      </c>
    </row>
    <row r="44" spans="1:1" x14ac:dyDescent="0.25">
      <c r="A44" s="6" t="s">
        <v>76</v>
      </c>
    </row>
    <row r="45" spans="1:1" x14ac:dyDescent="0.25">
      <c r="A45" s="7" t="s">
        <v>75</v>
      </c>
    </row>
    <row r="46" spans="1:1" x14ac:dyDescent="0.25">
      <c r="A46" s="6" t="s">
        <v>230</v>
      </c>
    </row>
    <row r="47" spans="1:1" x14ac:dyDescent="0.25">
      <c r="A47" s="7" t="s">
        <v>229</v>
      </c>
    </row>
    <row r="48" spans="1:1" x14ac:dyDescent="0.25">
      <c r="A48" s="6" t="s">
        <v>78</v>
      </c>
    </row>
    <row r="49" spans="1:1" x14ac:dyDescent="0.25">
      <c r="A49" s="7" t="s">
        <v>77</v>
      </c>
    </row>
    <row r="50" spans="1:1" x14ac:dyDescent="0.25">
      <c r="A50" s="6" t="s">
        <v>238</v>
      </c>
    </row>
    <row r="51" spans="1:1" x14ac:dyDescent="0.25">
      <c r="A51" s="7" t="s">
        <v>237</v>
      </c>
    </row>
    <row r="52" spans="1:1" x14ac:dyDescent="0.25">
      <c r="A52" s="6" t="s">
        <v>226</v>
      </c>
    </row>
    <row r="53" spans="1:1" x14ac:dyDescent="0.25">
      <c r="A53" s="7" t="s">
        <v>225</v>
      </c>
    </row>
    <row r="54" spans="1:1" x14ac:dyDescent="0.25">
      <c r="A54" s="6" t="s">
        <v>157</v>
      </c>
    </row>
    <row r="55" spans="1:1" x14ac:dyDescent="0.25">
      <c r="A55" s="7" t="s">
        <v>156</v>
      </c>
    </row>
    <row r="56" spans="1:1" x14ac:dyDescent="0.25">
      <c r="A56" s="6" t="s">
        <v>190</v>
      </c>
    </row>
    <row r="57" spans="1:1" x14ac:dyDescent="0.25">
      <c r="A57" s="7" t="s">
        <v>189</v>
      </c>
    </row>
    <row r="58" spans="1:1" x14ac:dyDescent="0.25">
      <c r="A58" s="6" t="s">
        <v>228</v>
      </c>
    </row>
    <row r="59" spans="1:1" x14ac:dyDescent="0.25">
      <c r="A59" s="7" t="s">
        <v>227</v>
      </c>
    </row>
    <row r="60" spans="1:1" x14ac:dyDescent="0.25">
      <c r="A60" s="6" t="s">
        <v>98</v>
      </c>
    </row>
    <row r="61" spans="1:1" x14ac:dyDescent="0.25">
      <c r="A61" s="7" t="s">
        <v>97</v>
      </c>
    </row>
    <row r="62" spans="1:1" x14ac:dyDescent="0.25">
      <c r="A62" s="7" t="s">
        <v>99</v>
      </c>
    </row>
    <row r="63" spans="1:1" x14ac:dyDescent="0.25">
      <c r="A63" s="7" t="s">
        <v>100</v>
      </c>
    </row>
    <row r="64" spans="1:1" x14ac:dyDescent="0.25">
      <c r="A64" s="6" t="s">
        <v>136</v>
      </c>
    </row>
    <row r="65" spans="1:1" x14ac:dyDescent="0.25">
      <c r="A65" s="7" t="s">
        <v>135</v>
      </c>
    </row>
    <row r="66" spans="1:1" x14ac:dyDescent="0.25">
      <c r="A66" s="6" t="s">
        <v>68</v>
      </c>
    </row>
    <row r="67" spans="1:1" x14ac:dyDescent="0.25">
      <c r="A67" s="7" t="s">
        <v>67</v>
      </c>
    </row>
    <row r="68" spans="1:1" x14ac:dyDescent="0.25">
      <c r="A68" s="6" t="s">
        <v>108</v>
      </c>
    </row>
    <row r="69" spans="1:1" x14ac:dyDescent="0.25">
      <c r="A69" s="7" t="s">
        <v>107</v>
      </c>
    </row>
    <row r="70" spans="1:1" x14ac:dyDescent="0.25">
      <c r="A70" s="6" t="s">
        <v>161</v>
      </c>
    </row>
    <row r="71" spans="1:1" x14ac:dyDescent="0.25">
      <c r="A71" s="7" t="s">
        <v>160</v>
      </c>
    </row>
    <row r="72" spans="1:1" x14ac:dyDescent="0.25">
      <c r="A72" s="6" t="s">
        <v>221</v>
      </c>
    </row>
    <row r="73" spans="1:1" x14ac:dyDescent="0.25">
      <c r="A73" s="7" t="s">
        <v>220</v>
      </c>
    </row>
    <row r="74" spans="1:1" x14ac:dyDescent="0.25">
      <c r="A74" s="6" t="s">
        <v>155</v>
      </c>
    </row>
    <row r="75" spans="1:1" x14ac:dyDescent="0.25">
      <c r="A75" s="7" t="s">
        <v>154</v>
      </c>
    </row>
    <row r="76" spans="1:1" x14ac:dyDescent="0.25">
      <c r="A76" s="6" t="s">
        <v>110</v>
      </c>
    </row>
    <row r="77" spans="1:1" x14ac:dyDescent="0.25">
      <c r="A77" s="7" t="s">
        <v>109</v>
      </c>
    </row>
    <row r="78" spans="1:1" x14ac:dyDescent="0.25">
      <c r="A78" s="6" t="s">
        <v>178</v>
      </c>
    </row>
    <row r="79" spans="1:1" x14ac:dyDescent="0.25">
      <c r="A79" s="7" t="s">
        <v>177</v>
      </c>
    </row>
    <row r="80" spans="1:1" x14ac:dyDescent="0.25">
      <c r="A80" s="6" t="s">
        <v>23</v>
      </c>
    </row>
    <row r="81" spans="1:1" x14ac:dyDescent="0.25">
      <c r="A81" s="7" t="s">
        <v>22</v>
      </c>
    </row>
    <row r="82" spans="1:1" x14ac:dyDescent="0.25">
      <c r="A82" s="6" t="s">
        <v>18</v>
      </c>
    </row>
    <row r="83" spans="1:1" x14ac:dyDescent="0.25">
      <c r="A83" s="7" t="s">
        <v>17</v>
      </c>
    </row>
    <row r="84" spans="1:1" x14ac:dyDescent="0.25">
      <c r="A84" s="6" t="s">
        <v>240</v>
      </c>
    </row>
    <row r="85" spans="1:1" x14ac:dyDescent="0.25">
      <c r="A85" s="7" t="s">
        <v>239</v>
      </c>
    </row>
    <row r="86" spans="1:1" x14ac:dyDescent="0.25">
      <c r="A86" s="6" t="s">
        <v>36</v>
      </c>
    </row>
    <row r="87" spans="1:1" x14ac:dyDescent="0.25">
      <c r="A87" s="7" t="s">
        <v>35</v>
      </c>
    </row>
    <row r="88" spans="1:1" x14ac:dyDescent="0.25">
      <c r="A88" s="7" t="s">
        <v>179</v>
      </c>
    </row>
    <row r="89" spans="1:1" x14ac:dyDescent="0.25">
      <c r="A89" s="6" t="s">
        <v>91</v>
      </c>
    </row>
    <row r="90" spans="1:1" x14ac:dyDescent="0.25">
      <c r="A90" s="7" t="s">
        <v>90</v>
      </c>
    </row>
    <row r="91" spans="1:1" x14ac:dyDescent="0.25">
      <c r="A91" s="6" t="s">
        <v>50</v>
      </c>
    </row>
    <row r="92" spans="1:1" x14ac:dyDescent="0.25">
      <c r="A92" s="7" t="s">
        <v>49</v>
      </c>
    </row>
    <row r="93" spans="1:1" x14ac:dyDescent="0.25">
      <c r="A93" s="6" t="s">
        <v>172</v>
      </c>
    </row>
    <row r="94" spans="1:1" x14ac:dyDescent="0.25">
      <c r="A94" s="7" t="s">
        <v>171</v>
      </c>
    </row>
    <row r="95" spans="1:1" x14ac:dyDescent="0.25">
      <c r="A95" s="6" t="s">
        <v>80</v>
      </c>
    </row>
    <row r="96" spans="1:1" x14ac:dyDescent="0.25">
      <c r="A96" s="7" t="s">
        <v>79</v>
      </c>
    </row>
    <row r="97" spans="1:1" x14ac:dyDescent="0.25">
      <c r="A97" s="6" t="s">
        <v>25</v>
      </c>
    </row>
    <row r="98" spans="1:1" x14ac:dyDescent="0.25">
      <c r="A98" s="7" t="s">
        <v>24</v>
      </c>
    </row>
    <row r="99" spans="1:1" x14ac:dyDescent="0.25">
      <c r="A99" s="6" t="s">
        <v>44</v>
      </c>
    </row>
    <row r="100" spans="1:1" x14ac:dyDescent="0.25">
      <c r="A100" s="7" t="s">
        <v>43</v>
      </c>
    </row>
    <row r="101" spans="1:1" x14ac:dyDescent="0.25">
      <c r="A101" s="6" t="s">
        <v>27</v>
      </c>
    </row>
    <row r="102" spans="1:1" x14ac:dyDescent="0.25">
      <c r="A102" s="7" t="s">
        <v>26</v>
      </c>
    </row>
    <row r="103" spans="1:1" x14ac:dyDescent="0.25">
      <c r="A103" s="6" t="s">
        <v>31</v>
      </c>
    </row>
    <row r="104" spans="1:1" x14ac:dyDescent="0.25">
      <c r="A104" s="7" t="s">
        <v>30</v>
      </c>
    </row>
    <row r="105" spans="1:1" x14ac:dyDescent="0.25">
      <c r="A105" s="7" t="s">
        <v>69</v>
      </c>
    </row>
    <row r="106" spans="1:1" x14ac:dyDescent="0.25">
      <c r="A106" s="6" t="s">
        <v>48</v>
      </c>
    </row>
    <row r="107" spans="1:1" x14ac:dyDescent="0.25">
      <c r="A107" s="7" t="s">
        <v>47</v>
      </c>
    </row>
    <row r="108" spans="1:1" x14ac:dyDescent="0.25">
      <c r="A108" s="6" t="s">
        <v>53</v>
      </c>
    </row>
    <row r="109" spans="1:1" x14ac:dyDescent="0.25">
      <c r="A109" s="7" t="s">
        <v>52</v>
      </c>
    </row>
    <row r="110" spans="1:1" x14ac:dyDescent="0.25">
      <c r="A110" s="6" t="s">
        <v>166</v>
      </c>
    </row>
    <row r="111" spans="1:1" x14ac:dyDescent="0.25">
      <c r="A111" s="7" t="s">
        <v>165</v>
      </c>
    </row>
    <row r="112" spans="1:1" x14ac:dyDescent="0.25">
      <c r="A112" s="7" t="s">
        <v>167</v>
      </c>
    </row>
    <row r="113" spans="1:1" x14ac:dyDescent="0.25">
      <c r="A113" s="7" t="s">
        <v>210</v>
      </c>
    </row>
    <row r="114" spans="1:1" x14ac:dyDescent="0.25">
      <c r="A114" s="7" t="s">
        <v>170</v>
      </c>
    </row>
    <row r="115" spans="1:1" x14ac:dyDescent="0.25">
      <c r="A115" s="6" t="s">
        <v>64</v>
      </c>
    </row>
    <row r="116" spans="1:1" x14ac:dyDescent="0.25">
      <c r="A116" s="7" t="s">
        <v>63</v>
      </c>
    </row>
    <row r="117" spans="1:1" x14ac:dyDescent="0.25">
      <c r="A117" s="6" t="s">
        <v>144</v>
      </c>
    </row>
    <row r="118" spans="1:1" x14ac:dyDescent="0.25">
      <c r="A118" s="7" t="s">
        <v>143</v>
      </c>
    </row>
    <row r="119" spans="1:1" x14ac:dyDescent="0.25">
      <c r="A119" s="6" t="s">
        <v>129</v>
      </c>
    </row>
    <row r="120" spans="1:1" x14ac:dyDescent="0.25">
      <c r="A120" s="7" t="s">
        <v>128</v>
      </c>
    </row>
    <row r="121" spans="1:1" x14ac:dyDescent="0.25">
      <c r="A121" s="6" t="s">
        <v>127</v>
      </c>
    </row>
    <row r="122" spans="1:1" x14ac:dyDescent="0.25">
      <c r="A122" s="7" t="s">
        <v>126</v>
      </c>
    </row>
    <row r="123" spans="1:1" x14ac:dyDescent="0.25">
      <c r="A123" s="6" t="s">
        <v>232</v>
      </c>
    </row>
    <row r="124" spans="1:1" x14ac:dyDescent="0.25">
      <c r="A124" s="7" t="s">
        <v>231</v>
      </c>
    </row>
    <row r="125" spans="1:1" x14ac:dyDescent="0.25">
      <c r="A125" s="6" t="s">
        <v>96</v>
      </c>
    </row>
    <row r="126" spans="1:1" x14ac:dyDescent="0.25">
      <c r="A126" s="7" t="s">
        <v>95</v>
      </c>
    </row>
    <row r="127" spans="1:1" x14ac:dyDescent="0.25">
      <c r="A127" s="6" t="s">
        <v>234</v>
      </c>
    </row>
    <row r="128" spans="1:1" x14ac:dyDescent="0.25">
      <c r="A128" s="7" t="s">
        <v>233</v>
      </c>
    </row>
    <row r="129" spans="1:1" x14ac:dyDescent="0.25">
      <c r="A129" s="6" t="s">
        <v>184</v>
      </c>
    </row>
    <row r="130" spans="1:1" x14ac:dyDescent="0.25">
      <c r="A130" s="7" t="s">
        <v>215</v>
      </c>
    </row>
    <row r="131" spans="1:1" x14ac:dyDescent="0.25">
      <c r="A131" s="7" t="s">
        <v>183</v>
      </c>
    </row>
    <row r="132" spans="1:1" x14ac:dyDescent="0.25">
      <c r="A132" s="7" t="s">
        <v>185</v>
      </c>
    </row>
    <row r="133" spans="1:1" x14ac:dyDescent="0.25">
      <c r="A133" s="6" t="s">
        <v>114</v>
      </c>
    </row>
    <row r="134" spans="1:1" x14ac:dyDescent="0.25">
      <c r="A134" s="7" t="s">
        <v>113</v>
      </c>
    </row>
    <row r="135" spans="1:1" x14ac:dyDescent="0.25">
      <c r="A135" s="6" t="s">
        <v>2</v>
      </c>
    </row>
    <row r="136" spans="1:1" x14ac:dyDescent="0.25">
      <c r="A136" s="7" t="s">
        <v>12</v>
      </c>
    </row>
    <row r="137" spans="1:1" x14ac:dyDescent="0.25">
      <c r="A137" s="6" t="s">
        <v>142</v>
      </c>
    </row>
    <row r="138" spans="1:1" x14ac:dyDescent="0.25">
      <c r="A138" s="7" t="s">
        <v>164</v>
      </c>
    </row>
    <row r="139" spans="1:1" x14ac:dyDescent="0.25">
      <c r="A139" s="7" t="s">
        <v>141</v>
      </c>
    </row>
    <row r="140" spans="1:1" x14ac:dyDescent="0.25">
      <c r="A140" s="6" t="s">
        <v>208</v>
      </c>
    </row>
    <row r="141" spans="1:1" x14ac:dyDescent="0.25">
      <c r="A141" s="7" t="s">
        <v>207</v>
      </c>
    </row>
    <row r="142" spans="1:1" x14ac:dyDescent="0.25">
      <c r="A142" s="6" t="s">
        <v>244</v>
      </c>
    </row>
    <row r="143" spans="1:1" x14ac:dyDescent="0.25">
      <c r="A143" s="7" t="s">
        <v>243</v>
      </c>
    </row>
    <row r="144" spans="1:1" x14ac:dyDescent="0.25">
      <c r="A144" s="6" t="s">
        <v>163</v>
      </c>
    </row>
    <row r="145" spans="1:1" x14ac:dyDescent="0.25">
      <c r="A145" s="7" t="s">
        <v>162</v>
      </c>
    </row>
    <row r="146" spans="1:1" x14ac:dyDescent="0.25">
      <c r="A146" s="6" t="s">
        <v>169</v>
      </c>
    </row>
    <row r="147" spans="1:1" x14ac:dyDescent="0.25">
      <c r="A147" s="7" t="s">
        <v>168</v>
      </c>
    </row>
    <row r="148" spans="1:1" x14ac:dyDescent="0.25">
      <c r="A148" s="6" t="s">
        <v>33</v>
      </c>
    </row>
    <row r="149" spans="1:1" x14ac:dyDescent="0.25">
      <c r="A149" s="7" t="s">
        <v>32</v>
      </c>
    </row>
    <row r="150" spans="1:1" x14ac:dyDescent="0.25">
      <c r="A150" s="7" t="s">
        <v>104</v>
      </c>
    </row>
    <row r="151" spans="1:1" x14ac:dyDescent="0.25">
      <c r="A151" s="6" t="s">
        <v>8</v>
      </c>
    </row>
    <row r="152" spans="1:1" x14ac:dyDescent="0.25">
      <c r="A152" s="7" t="s">
        <v>9</v>
      </c>
    </row>
    <row r="153" spans="1:1" x14ac:dyDescent="0.25">
      <c r="A153" s="7" t="s">
        <v>15</v>
      </c>
    </row>
    <row r="154" spans="1:1" x14ac:dyDescent="0.25">
      <c r="A154" s="7" t="s">
        <v>70</v>
      </c>
    </row>
    <row r="155" spans="1:1" x14ac:dyDescent="0.25">
      <c r="A155" s="7" t="s">
        <v>81</v>
      </c>
    </row>
    <row r="156" spans="1:1" x14ac:dyDescent="0.25">
      <c r="A156" s="7" t="s">
        <v>82</v>
      </c>
    </row>
    <row r="157" spans="1:1" x14ac:dyDescent="0.25">
      <c r="A157" s="7" t="s">
        <v>88</v>
      </c>
    </row>
    <row r="158" spans="1:1" x14ac:dyDescent="0.25">
      <c r="A158" s="7" t="s">
        <v>101</v>
      </c>
    </row>
    <row r="159" spans="1:1" x14ac:dyDescent="0.25">
      <c r="A159" s="7" t="s">
        <v>132</v>
      </c>
    </row>
    <row r="160" spans="1:1" x14ac:dyDescent="0.25">
      <c r="A160" s="7" t="s">
        <v>145</v>
      </c>
    </row>
    <row r="161" spans="1:1" x14ac:dyDescent="0.25">
      <c r="A161" s="7" t="s">
        <v>212</v>
      </c>
    </row>
    <row r="162" spans="1:1" x14ac:dyDescent="0.25">
      <c r="A162" s="7" t="s">
        <v>224</v>
      </c>
    </row>
    <row r="163" spans="1:1" x14ac:dyDescent="0.25">
      <c r="A163" s="7" t="s">
        <v>245</v>
      </c>
    </row>
    <row r="164" spans="1:1" x14ac:dyDescent="0.25">
      <c r="A164" s="7" t="s">
        <v>193</v>
      </c>
    </row>
    <row r="165" spans="1:1" x14ac:dyDescent="0.25">
      <c r="A165" s="6" t="s">
        <v>223</v>
      </c>
    </row>
    <row r="166" spans="1:1" x14ac:dyDescent="0.25">
      <c r="A166" s="7" t="s">
        <v>222</v>
      </c>
    </row>
    <row r="167" spans="1:1" x14ac:dyDescent="0.25">
      <c r="A167" s="6" t="s">
        <v>248</v>
      </c>
    </row>
    <row r="168" spans="1:1" x14ac:dyDescent="0.25">
      <c r="A168" s="7" t="s">
        <v>10</v>
      </c>
    </row>
    <row r="169" spans="1:1" x14ac:dyDescent="0.25">
      <c r="A169" s="6" t="s">
        <v>249</v>
      </c>
    </row>
    <row r="170" spans="1:1" x14ac:dyDescent="0.25">
      <c r="A170" s="7" t="s">
        <v>11</v>
      </c>
    </row>
    <row r="171" spans="1:1" x14ac:dyDescent="0.25">
      <c r="A171" s="6" t="s">
        <v>60</v>
      </c>
    </row>
    <row r="172" spans="1:1" x14ac:dyDescent="0.25">
      <c r="A172" s="7" t="s">
        <v>59</v>
      </c>
    </row>
    <row r="173" spans="1:1" x14ac:dyDescent="0.25">
      <c r="A173" s="6" t="s">
        <v>149</v>
      </c>
    </row>
    <row r="174" spans="1:1" x14ac:dyDescent="0.25">
      <c r="A174" s="7" t="s">
        <v>148</v>
      </c>
    </row>
    <row r="175" spans="1:1" x14ac:dyDescent="0.25">
      <c r="A175" s="6" t="s">
        <v>247</v>
      </c>
    </row>
    <row r="176" spans="1:1" x14ac:dyDescent="0.25">
      <c r="A176" s="7" t="s">
        <v>7</v>
      </c>
    </row>
    <row r="177" spans="1:1" x14ac:dyDescent="0.25">
      <c r="A177" s="6" t="s">
        <v>236</v>
      </c>
    </row>
    <row r="178" spans="1:1" x14ac:dyDescent="0.25">
      <c r="A178" s="7" t="s">
        <v>235</v>
      </c>
    </row>
    <row r="179" spans="1:1" x14ac:dyDescent="0.25">
      <c r="A179" s="6" t="s">
        <v>112</v>
      </c>
    </row>
    <row r="180" spans="1:1" x14ac:dyDescent="0.25">
      <c r="A180" s="7" t="s">
        <v>111</v>
      </c>
    </row>
    <row r="181" spans="1:1" x14ac:dyDescent="0.25">
      <c r="A181" s="6" t="s">
        <v>20</v>
      </c>
    </row>
    <row r="182" spans="1:1" x14ac:dyDescent="0.25">
      <c r="A182" s="7" t="s">
        <v>19</v>
      </c>
    </row>
    <row r="183" spans="1:1" x14ac:dyDescent="0.25">
      <c r="A183" s="7" t="s">
        <v>21</v>
      </c>
    </row>
    <row r="184" spans="1:1" x14ac:dyDescent="0.25">
      <c r="A184" s="7" t="s">
        <v>34</v>
      </c>
    </row>
    <row r="185" spans="1:1" x14ac:dyDescent="0.25">
      <c r="A185" s="6" t="s">
        <v>201</v>
      </c>
    </row>
    <row r="186" spans="1:1" x14ac:dyDescent="0.25">
      <c r="A186" s="7" t="s">
        <v>200</v>
      </c>
    </row>
    <row r="187" spans="1:1" x14ac:dyDescent="0.25">
      <c r="A187" s="6" t="s">
        <v>138</v>
      </c>
    </row>
    <row r="188" spans="1:1" x14ac:dyDescent="0.25">
      <c r="A188" s="7" t="s">
        <v>137</v>
      </c>
    </row>
    <row r="189" spans="1:1" x14ac:dyDescent="0.25">
      <c r="A189" s="6" t="s">
        <v>57</v>
      </c>
    </row>
    <row r="190" spans="1:1" x14ac:dyDescent="0.25">
      <c r="A190" s="7" t="s">
        <v>56</v>
      </c>
    </row>
    <row r="191" spans="1:1" x14ac:dyDescent="0.25">
      <c r="A191" s="6" t="s">
        <v>55</v>
      </c>
    </row>
    <row r="192" spans="1:1" x14ac:dyDescent="0.25">
      <c r="A192" s="7" t="s">
        <v>54</v>
      </c>
    </row>
    <row r="193" spans="1:1" x14ac:dyDescent="0.25">
      <c r="A193" s="6" t="s">
        <v>192</v>
      </c>
    </row>
    <row r="194" spans="1:1" x14ac:dyDescent="0.25">
      <c r="A194" s="7" t="s">
        <v>191</v>
      </c>
    </row>
    <row r="195" spans="1:1" x14ac:dyDescent="0.25">
      <c r="A195" s="6" t="s">
        <v>250</v>
      </c>
    </row>
    <row r="196" spans="1:1" x14ac:dyDescent="0.25">
      <c r="A196" s="7" t="s">
        <v>13</v>
      </c>
    </row>
    <row r="197" spans="1:1" x14ac:dyDescent="0.25">
      <c r="A197" s="6" t="s">
        <v>134</v>
      </c>
    </row>
    <row r="198" spans="1:1" x14ac:dyDescent="0.25">
      <c r="A198" s="7" t="s">
        <v>133</v>
      </c>
    </row>
    <row r="199" spans="1:1" x14ac:dyDescent="0.25">
      <c r="A199" s="6" t="s">
        <v>120</v>
      </c>
    </row>
    <row r="200" spans="1:1" x14ac:dyDescent="0.25">
      <c r="A200" s="7" t="s">
        <v>119</v>
      </c>
    </row>
    <row r="201" spans="1:1" x14ac:dyDescent="0.25">
      <c r="A201" s="6" t="s">
        <v>199</v>
      </c>
    </row>
    <row r="202" spans="1:1" x14ac:dyDescent="0.25">
      <c r="A202" s="7" t="s">
        <v>198</v>
      </c>
    </row>
    <row r="203" spans="1:1" x14ac:dyDescent="0.25">
      <c r="A203" s="6" t="s">
        <v>174</v>
      </c>
    </row>
    <row r="204" spans="1:1" x14ac:dyDescent="0.25">
      <c r="A204" s="7" t="s">
        <v>173</v>
      </c>
    </row>
    <row r="205" spans="1:1" x14ac:dyDescent="0.25">
      <c r="A205" s="6" t="s">
        <v>131</v>
      </c>
    </row>
    <row r="206" spans="1:1" x14ac:dyDescent="0.25">
      <c r="A206" s="7" t="s">
        <v>130</v>
      </c>
    </row>
    <row r="207" spans="1:1" x14ac:dyDescent="0.25">
      <c r="A207" s="6" t="s">
        <v>29</v>
      </c>
    </row>
    <row r="208" spans="1:1" x14ac:dyDescent="0.25">
      <c r="A208" s="7" t="s">
        <v>28</v>
      </c>
    </row>
    <row r="209" spans="1:1" x14ac:dyDescent="0.25">
      <c r="A209" s="6" t="s">
        <v>251</v>
      </c>
    </row>
    <row r="210" spans="1:1" x14ac:dyDescent="0.25">
      <c r="A210" s="7" t="s">
        <v>14</v>
      </c>
    </row>
    <row r="211" spans="1:1" x14ac:dyDescent="0.25">
      <c r="A211" s="6" t="s">
        <v>124</v>
      </c>
    </row>
    <row r="212" spans="1:1" x14ac:dyDescent="0.25">
      <c r="A212" s="7" t="s">
        <v>123</v>
      </c>
    </row>
    <row r="213" spans="1:1" x14ac:dyDescent="0.25">
      <c r="A213" s="6" t="s">
        <v>46</v>
      </c>
    </row>
    <row r="214" spans="1:1" x14ac:dyDescent="0.25">
      <c r="A214" s="7" t="s">
        <v>45</v>
      </c>
    </row>
    <row r="215" spans="1:1" x14ac:dyDescent="0.25">
      <c r="A215" s="6" t="s">
        <v>242</v>
      </c>
    </row>
    <row r="216" spans="1:1" x14ac:dyDescent="0.25">
      <c r="A216" s="7" t="s">
        <v>241</v>
      </c>
    </row>
    <row r="217" spans="1:1" x14ac:dyDescent="0.25">
      <c r="A217" s="6" t="s">
        <v>214</v>
      </c>
    </row>
    <row r="218" spans="1:1" x14ac:dyDescent="0.25">
      <c r="A218" s="7" t="s">
        <v>213</v>
      </c>
    </row>
    <row r="219" spans="1:1" x14ac:dyDescent="0.25">
      <c r="A219" s="6" t="s">
        <v>4</v>
      </c>
    </row>
    <row r="220" spans="1:1" x14ac:dyDescent="0.25">
      <c r="A220" s="7" t="s">
        <v>125</v>
      </c>
    </row>
    <row r="221" spans="1:1" x14ac:dyDescent="0.25">
      <c r="A221" s="6" t="s">
        <v>246</v>
      </c>
    </row>
    <row r="222" spans="1:1" x14ac:dyDescent="0.25">
      <c r="A222" s="7" t="s">
        <v>3</v>
      </c>
    </row>
    <row r="223" spans="1:1" x14ac:dyDescent="0.25">
      <c r="A223" s="7" t="s">
        <v>5</v>
      </c>
    </row>
    <row r="224" spans="1:1" x14ac:dyDescent="0.25">
      <c r="A224" s="6" t="s">
        <v>195</v>
      </c>
    </row>
    <row r="225" spans="1:1" x14ac:dyDescent="0.25">
      <c r="A225" s="7" t="s">
        <v>194</v>
      </c>
    </row>
    <row r="226" spans="1:1" x14ac:dyDescent="0.25">
      <c r="A226" s="6" t="s">
        <v>147</v>
      </c>
    </row>
    <row r="227" spans="1:1" x14ac:dyDescent="0.25">
      <c r="A227" s="7" t="s">
        <v>146</v>
      </c>
    </row>
    <row r="228" spans="1:1" x14ac:dyDescent="0.25">
      <c r="A228" s="6" t="s">
        <v>182</v>
      </c>
    </row>
    <row r="229" spans="1:1" x14ac:dyDescent="0.25">
      <c r="A229" s="7" t="s">
        <v>181</v>
      </c>
    </row>
    <row r="230" spans="1:1" x14ac:dyDescent="0.25">
      <c r="A230" s="6" t="s">
        <v>86</v>
      </c>
    </row>
    <row r="231" spans="1:1" x14ac:dyDescent="0.25">
      <c r="A231" s="7" t="s">
        <v>85</v>
      </c>
    </row>
    <row r="232" spans="1:1" x14ac:dyDescent="0.25">
      <c r="A232" s="6" t="s">
        <v>176</v>
      </c>
    </row>
    <row r="233" spans="1:1" x14ac:dyDescent="0.25">
      <c r="A233" s="7" t="s">
        <v>175</v>
      </c>
    </row>
    <row r="234" spans="1:1" x14ac:dyDescent="0.25">
      <c r="A234" s="6" t="s">
        <v>159</v>
      </c>
    </row>
    <row r="235" spans="1:1" x14ac:dyDescent="0.25">
      <c r="A235" s="7" t="s">
        <v>158</v>
      </c>
    </row>
    <row r="236" spans="1:1" x14ac:dyDescent="0.25">
      <c r="A236" s="6" t="s">
        <v>42</v>
      </c>
    </row>
    <row r="237" spans="1:1" x14ac:dyDescent="0.25">
      <c r="A237" s="7" t="s">
        <v>41</v>
      </c>
    </row>
    <row r="238" spans="1:1" x14ac:dyDescent="0.25">
      <c r="A238" s="7" t="s">
        <v>58</v>
      </c>
    </row>
    <row r="239" spans="1:1" x14ac:dyDescent="0.25">
      <c r="A239" s="6" t="s">
        <v>74</v>
      </c>
    </row>
    <row r="240" spans="1:1" x14ac:dyDescent="0.25">
      <c r="A240" s="7" t="s">
        <v>73</v>
      </c>
    </row>
    <row r="241" spans="1:1" x14ac:dyDescent="0.25">
      <c r="A241" s="6" t="s">
        <v>94</v>
      </c>
    </row>
    <row r="242" spans="1:1" x14ac:dyDescent="0.25">
      <c r="A242" s="7" t="s">
        <v>93</v>
      </c>
    </row>
    <row r="243" spans="1:1" x14ac:dyDescent="0.25">
      <c r="A243" s="6" t="s">
        <v>197</v>
      </c>
    </row>
    <row r="244" spans="1:1" x14ac:dyDescent="0.25">
      <c r="A244" s="7" t="s">
        <v>196</v>
      </c>
    </row>
    <row r="245" spans="1:1" x14ac:dyDescent="0.25">
      <c r="A245" s="7" t="s">
        <v>204</v>
      </c>
    </row>
    <row r="246" spans="1:1" x14ac:dyDescent="0.25">
      <c r="A246" s="6" t="s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30E0-0DFB-488D-8B91-BB2F0E615923}">
  <dimension ref="A1:H139"/>
  <sheetViews>
    <sheetView workbookViewId="0">
      <selection sqref="A1:XFD1048576"/>
    </sheetView>
  </sheetViews>
  <sheetFormatPr defaultColWidth="30.5703125" defaultRowHeight="15" x14ac:dyDescent="0.25"/>
  <cols>
    <col min="2" max="2" width="33.140625" customWidth="1"/>
    <col min="5" max="6" width="30.5703125" style="4"/>
    <col min="8" max="8" width="33.140625" customWidth="1"/>
  </cols>
  <sheetData>
    <row r="1" spans="1:8" x14ac:dyDescent="0.25">
      <c r="A1" t="s">
        <v>0</v>
      </c>
      <c r="B1" t="s">
        <v>1</v>
      </c>
      <c r="C1" t="s">
        <v>6</v>
      </c>
      <c r="D1" t="s">
        <v>16</v>
      </c>
      <c r="E1" s="4" t="s">
        <v>252</v>
      </c>
      <c r="F1" s="4" t="s">
        <v>87</v>
      </c>
      <c r="H1" t="s">
        <v>1</v>
      </c>
    </row>
    <row r="2" spans="1:8" ht="33" customHeight="1" x14ac:dyDescent="0.25">
      <c r="A2" t="s">
        <v>12</v>
      </c>
      <c r="B2" s="1" t="s">
        <v>2</v>
      </c>
      <c r="C2" s="2">
        <v>44728</v>
      </c>
      <c r="D2" s="2">
        <v>38499</v>
      </c>
      <c r="E2" s="4">
        <v>17</v>
      </c>
      <c r="F2" s="4">
        <v>17</v>
      </c>
      <c r="H2" s="1" t="s">
        <v>2</v>
      </c>
    </row>
    <row r="3" spans="1:8" ht="24.75" customHeight="1" x14ac:dyDescent="0.25">
      <c r="A3" t="s">
        <v>3</v>
      </c>
      <c r="B3" s="1" t="s">
        <v>246</v>
      </c>
      <c r="C3" s="2">
        <v>44698</v>
      </c>
      <c r="D3" s="2">
        <v>39963</v>
      </c>
      <c r="E3" s="4">
        <v>13</v>
      </c>
      <c r="F3" s="4">
        <v>12</v>
      </c>
      <c r="H3" s="1" t="s">
        <v>246</v>
      </c>
    </row>
    <row r="4" spans="1:8" ht="30" x14ac:dyDescent="0.25">
      <c r="A4" t="s">
        <v>5</v>
      </c>
      <c r="B4" s="1" t="s">
        <v>246</v>
      </c>
      <c r="C4" s="2">
        <v>44698</v>
      </c>
      <c r="D4" s="2">
        <v>39917</v>
      </c>
      <c r="E4" s="4">
        <v>13</v>
      </c>
      <c r="F4" s="4">
        <v>13</v>
      </c>
      <c r="H4" s="1" t="s">
        <v>246</v>
      </c>
    </row>
    <row r="5" spans="1:8" ht="45" x14ac:dyDescent="0.25">
      <c r="A5" t="s">
        <v>7</v>
      </c>
      <c r="B5" s="1" t="s">
        <v>247</v>
      </c>
      <c r="C5" s="2">
        <v>44769</v>
      </c>
      <c r="D5" s="2">
        <v>38525</v>
      </c>
      <c r="E5" s="4">
        <v>17</v>
      </c>
      <c r="F5" s="4">
        <v>17</v>
      </c>
      <c r="H5" s="1" t="s">
        <v>247</v>
      </c>
    </row>
    <row r="6" spans="1:8" x14ac:dyDescent="0.25">
      <c r="A6" t="s">
        <v>9</v>
      </c>
      <c r="B6" t="s">
        <v>8</v>
      </c>
      <c r="C6" s="2">
        <v>44770</v>
      </c>
      <c r="D6" s="2">
        <v>38991</v>
      </c>
      <c r="E6" s="4">
        <v>16</v>
      </c>
      <c r="F6" s="4">
        <v>15</v>
      </c>
      <c r="H6" t="s">
        <v>8</v>
      </c>
    </row>
    <row r="7" spans="1:8" ht="60" x14ac:dyDescent="0.25">
      <c r="A7" t="s">
        <v>10</v>
      </c>
      <c r="B7" s="1" t="s">
        <v>248</v>
      </c>
      <c r="C7" s="2">
        <v>44772</v>
      </c>
      <c r="D7" s="2">
        <v>39186</v>
      </c>
      <c r="E7" s="4">
        <v>15</v>
      </c>
      <c r="F7" s="4">
        <v>15</v>
      </c>
      <c r="H7" s="1" t="s">
        <v>248</v>
      </c>
    </row>
    <row r="8" spans="1:8" ht="45" x14ac:dyDescent="0.25">
      <c r="A8" t="s">
        <v>11</v>
      </c>
      <c r="B8" s="1" t="s">
        <v>249</v>
      </c>
      <c r="C8" s="2">
        <v>44773</v>
      </c>
      <c r="D8" s="2">
        <v>40092</v>
      </c>
      <c r="E8" s="4">
        <v>13</v>
      </c>
      <c r="F8" s="4">
        <v>12</v>
      </c>
      <c r="H8" s="1" t="s">
        <v>249</v>
      </c>
    </row>
    <row r="9" spans="1:8" ht="90" x14ac:dyDescent="0.25">
      <c r="A9" t="s">
        <v>13</v>
      </c>
      <c r="B9" s="1" t="s">
        <v>250</v>
      </c>
      <c r="C9" s="2">
        <v>44774</v>
      </c>
      <c r="D9" s="2">
        <v>38344</v>
      </c>
      <c r="E9" s="4">
        <v>18</v>
      </c>
      <c r="F9" s="4">
        <v>17</v>
      </c>
      <c r="H9" s="1" t="s">
        <v>250</v>
      </c>
    </row>
    <row r="10" spans="1:8" ht="30" x14ac:dyDescent="0.25">
      <c r="A10" t="s">
        <v>14</v>
      </c>
      <c r="B10" s="1" t="s">
        <v>251</v>
      </c>
      <c r="C10" s="2">
        <v>44695</v>
      </c>
      <c r="D10" s="2">
        <v>40197</v>
      </c>
      <c r="E10" s="4">
        <v>13</v>
      </c>
      <c r="F10" s="4">
        <v>12</v>
      </c>
      <c r="H10" s="1" t="s">
        <v>251</v>
      </c>
    </row>
    <row r="11" spans="1:8" x14ac:dyDescent="0.25">
      <c r="A11" t="s">
        <v>15</v>
      </c>
      <c r="B11" s="1" t="s">
        <v>8</v>
      </c>
      <c r="C11" s="2">
        <v>44780</v>
      </c>
      <c r="D11" s="2">
        <v>39332</v>
      </c>
      <c r="E11" s="4">
        <v>15</v>
      </c>
      <c r="F11" s="4">
        <v>14</v>
      </c>
      <c r="H11" s="1" t="s">
        <v>8</v>
      </c>
    </row>
    <row r="12" spans="1:8" ht="52.5" customHeight="1" x14ac:dyDescent="0.25">
      <c r="A12" t="s">
        <v>17</v>
      </c>
      <c r="B12" s="3" t="s">
        <v>18</v>
      </c>
      <c r="C12" s="2">
        <v>44782</v>
      </c>
      <c r="D12" s="2">
        <v>39118</v>
      </c>
      <c r="E12" s="4">
        <v>16</v>
      </c>
      <c r="F12" s="4">
        <v>15</v>
      </c>
      <c r="H12" s="3" t="s">
        <v>18</v>
      </c>
    </row>
    <row r="13" spans="1:8" ht="45" x14ac:dyDescent="0.25">
      <c r="A13" t="s">
        <v>19</v>
      </c>
      <c r="B13" s="1" t="s">
        <v>20</v>
      </c>
      <c r="C13" s="2">
        <v>44784</v>
      </c>
      <c r="D13" s="2">
        <v>38478</v>
      </c>
      <c r="E13" s="4">
        <v>17</v>
      </c>
      <c r="F13" s="4">
        <v>17</v>
      </c>
      <c r="H13" s="1" t="s">
        <v>20</v>
      </c>
    </row>
    <row r="14" spans="1:8" ht="45" x14ac:dyDescent="0.25">
      <c r="A14" t="s">
        <v>21</v>
      </c>
      <c r="B14" s="1" t="s">
        <v>20</v>
      </c>
      <c r="C14" s="2">
        <v>44784</v>
      </c>
      <c r="D14" s="2">
        <v>39129</v>
      </c>
      <c r="E14" s="4">
        <v>16</v>
      </c>
      <c r="F14" s="4">
        <v>15</v>
      </c>
      <c r="H14" s="1" t="s">
        <v>20</v>
      </c>
    </row>
    <row r="15" spans="1:8" ht="45" x14ac:dyDescent="0.25">
      <c r="A15" t="s">
        <v>22</v>
      </c>
      <c r="B15" s="1" t="s">
        <v>23</v>
      </c>
      <c r="C15" s="2">
        <v>44775</v>
      </c>
      <c r="D15" s="2">
        <v>39158</v>
      </c>
      <c r="E15" s="4">
        <v>16</v>
      </c>
      <c r="F15" s="4">
        <v>15</v>
      </c>
      <c r="H15" s="1" t="s">
        <v>23</v>
      </c>
    </row>
    <row r="16" spans="1:8" ht="45" x14ac:dyDescent="0.25">
      <c r="A16" t="s">
        <v>24</v>
      </c>
      <c r="B16" s="1" t="s">
        <v>25</v>
      </c>
      <c r="C16" s="2">
        <v>44792</v>
      </c>
      <c r="D16" s="2">
        <v>38900</v>
      </c>
      <c r="E16" s="4">
        <v>16</v>
      </c>
      <c r="F16" s="4">
        <v>16</v>
      </c>
      <c r="H16" s="1" t="s">
        <v>25</v>
      </c>
    </row>
    <row r="17" spans="1:8" ht="45" x14ac:dyDescent="0.25">
      <c r="A17" t="s">
        <v>26</v>
      </c>
      <c r="B17" s="1" t="s">
        <v>27</v>
      </c>
      <c r="C17" s="2">
        <v>44792</v>
      </c>
      <c r="D17" s="2">
        <v>38707</v>
      </c>
      <c r="E17" s="4">
        <v>17</v>
      </c>
      <c r="F17" s="4">
        <v>16</v>
      </c>
      <c r="H17" s="1" t="s">
        <v>27</v>
      </c>
    </row>
    <row r="18" spans="1:8" ht="150" x14ac:dyDescent="0.25">
      <c r="A18" t="s">
        <v>28</v>
      </c>
      <c r="B18" s="1" t="s">
        <v>29</v>
      </c>
      <c r="C18" s="2">
        <v>44773</v>
      </c>
      <c r="D18" s="2">
        <v>38344</v>
      </c>
      <c r="E18" s="4">
        <v>18</v>
      </c>
      <c r="F18" s="4">
        <v>17</v>
      </c>
      <c r="H18" s="1" t="s">
        <v>29</v>
      </c>
    </row>
    <row r="19" spans="1:8" x14ac:dyDescent="0.25">
      <c r="A19" t="s">
        <v>30</v>
      </c>
      <c r="B19" s="1" t="s">
        <v>31</v>
      </c>
      <c r="C19" s="2">
        <v>44795</v>
      </c>
      <c r="D19" s="2">
        <v>39848</v>
      </c>
      <c r="E19" s="4">
        <v>14</v>
      </c>
      <c r="F19" s="4">
        <v>13</v>
      </c>
      <c r="H19" s="1" t="s">
        <v>31</v>
      </c>
    </row>
    <row r="20" spans="1:8" ht="30" x14ac:dyDescent="0.25">
      <c r="A20" t="s">
        <v>32</v>
      </c>
      <c r="B20" s="1" t="s">
        <v>33</v>
      </c>
      <c r="C20" s="2">
        <v>44753</v>
      </c>
      <c r="D20" s="2">
        <v>39688</v>
      </c>
      <c r="E20" s="4">
        <v>14</v>
      </c>
      <c r="F20" s="4">
        <v>13</v>
      </c>
      <c r="H20" s="1" t="s">
        <v>33</v>
      </c>
    </row>
    <row r="21" spans="1:8" ht="45" x14ac:dyDescent="0.25">
      <c r="A21" t="s">
        <v>34</v>
      </c>
      <c r="B21" s="1" t="s">
        <v>20</v>
      </c>
      <c r="C21" s="2">
        <v>44807</v>
      </c>
      <c r="D21" s="2">
        <v>38908</v>
      </c>
      <c r="E21" s="4">
        <v>16</v>
      </c>
      <c r="F21" s="4">
        <v>16</v>
      </c>
      <c r="H21" s="1" t="s">
        <v>20</v>
      </c>
    </row>
    <row r="22" spans="1:8" x14ac:dyDescent="0.25">
      <c r="A22" t="s">
        <v>35</v>
      </c>
      <c r="B22" s="1" t="s">
        <v>36</v>
      </c>
      <c r="C22" s="2">
        <v>44803</v>
      </c>
      <c r="D22" s="2">
        <v>39402</v>
      </c>
      <c r="E22" s="4">
        <v>15</v>
      </c>
      <c r="F22" s="4">
        <v>14</v>
      </c>
      <c r="H22" s="1" t="s">
        <v>36</v>
      </c>
    </row>
    <row r="23" spans="1:8" x14ac:dyDescent="0.25">
      <c r="A23" t="s">
        <v>37</v>
      </c>
      <c r="B23" s="1" t="s">
        <v>38</v>
      </c>
      <c r="C23" s="2">
        <v>44748</v>
      </c>
      <c r="D23" s="2">
        <v>39402</v>
      </c>
      <c r="E23" s="4">
        <v>15</v>
      </c>
      <c r="F23" s="4">
        <v>14</v>
      </c>
      <c r="H23" s="1" t="s">
        <v>38</v>
      </c>
    </row>
    <row r="24" spans="1:8" ht="90" x14ac:dyDescent="0.25">
      <c r="A24" t="s">
        <v>39</v>
      </c>
      <c r="B24" s="1" t="s">
        <v>40</v>
      </c>
      <c r="C24" s="2">
        <v>44773</v>
      </c>
      <c r="D24" s="2">
        <v>38642</v>
      </c>
      <c r="E24" s="4">
        <v>17</v>
      </c>
      <c r="F24" s="4">
        <v>16</v>
      </c>
      <c r="H24" s="1" t="s">
        <v>40</v>
      </c>
    </row>
    <row r="25" spans="1:8" ht="30" x14ac:dyDescent="0.25">
      <c r="A25" t="s">
        <v>41</v>
      </c>
      <c r="B25" s="1" t="s">
        <v>42</v>
      </c>
      <c r="C25" s="2">
        <v>44816</v>
      </c>
      <c r="D25" s="2">
        <v>38837</v>
      </c>
      <c r="E25" s="4">
        <v>16</v>
      </c>
      <c r="F25" s="4">
        <v>16</v>
      </c>
      <c r="H25" s="1" t="s">
        <v>42</v>
      </c>
    </row>
    <row r="26" spans="1:8" ht="60" x14ac:dyDescent="0.25">
      <c r="A26" t="s">
        <v>43</v>
      </c>
      <c r="B26" s="1" t="s">
        <v>44</v>
      </c>
      <c r="C26" s="2">
        <v>44748</v>
      </c>
      <c r="D26" s="2">
        <v>39286</v>
      </c>
      <c r="E26" s="4">
        <v>15</v>
      </c>
      <c r="F26" s="4">
        <v>14</v>
      </c>
      <c r="H26" s="1" t="s">
        <v>44</v>
      </c>
    </row>
    <row r="27" spans="1:8" ht="30" x14ac:dyDescent="0.25">
      <c r="A27" t="s">
        <v>45</v>
      </c>
      <c r="B27" s="1" t="s">
        <v>46</v>
      </c>
      <c r="C27" s="2">
        <v>44562</v>
      </c>
      <c r="D27" s="2">
        <v>38564</v>
      </c>
      <c r="E27" s="4">
        <v>17</v>
      </c>
      <c r="F27" s="4">
        <v>16</v>
      </c>
      <c r="H27" s="1" t="s">
        <v>46</v>
      </c>
    </row>
    <row r="28" spans="1:8" ht="30" x14ac:dyDescent="0.25">
      <c r="A28" t="s">
        <v>47</v>
      </c>
      <c r="B28" s="1" t="s">
        <v>48</v>
      </c>
      <c r="C28" s="2">
        <v>44820</v>
      </c>
      <c r="D28" s="2">
        <v>38478</v>
      </c>
      <c r="E28" s="4">
        <v>17</v>
      </c>
      <c r="F28" s="4">
        <v>17</v>
      </c>
      <c r="H28" s="1" t="s">
        <v>48</v>
      </c>
    </row>
    <row r="29" spans="1:8" ht="75" x14ac:dyDescent="0.25">
      <c r="A29" t="s">
        <v>49</v>
      </c>
      <c r="B29" s="1" t="s">
        <v>50</v>
      </c>
      <c r="C29" s="2">
        <v>44819</v>
      </c>
      <c r="D29" s="2">
        <v>39402</v>
      </c>
      <c r="E29" s="4">
        <v>15</v>
      </c>
      <c r="F29" s="4">
        <v>14</v>
      </c>
      <c r="H29" s="1" t="s">
        <v>50</v>
      </c>
    </row>
    <row r="30" spans="1:8" x14ac:dyDescent="0.25">
      <c r="A30" t="s">
        <v>51</v>
      </c>
      <c r="B30" s="1" t="s">
        <v>38</v>
      </c>
      <c r="C30" s="2">
        <v>44748</v>
      </c>
      <c r="D30" s="2">
        <v>39077</v>
      </c>
      <c r="E30" s="4">
        <v>16</v>
      </c>
      <c r="F30" s="4">
        <v>15</v>
      </c>
      <c r="H30" s="1" t="s">
        <v>38</v>
      </c>
    </row>
    <row r="31" spans="1:8" ht="45" x14ac:dyDescent="0.25">
      <c r="A31" t="s">
        <v>52</v>
      </c>
      <c r="B31" s="1" t="s">
        <v>53</v>
      </c>
      <c r="C31" s="2">
        <v>44824</v>
      </c>
      <c r="D31" s="2">
        <v>38904</v>
      </c>
      <c r="E31" s="4">
        <v>16</v>
      </c>
      <c r="F31" s="4">
        <v>16</v>
      </c>
      <c r="H31" s="1" t="s">
        <v>53</v>
      </c>
    </row>
    <row r="32" spans="1:8" ht="45" x14ac:dyDescent="0.25">
      <c r="A32" t="s">
        <v>54</v>
      </c>
      <c r="B32" s="1" t="s">
        <v>55</v>
      </c>
      <c r="C32" s="2">
        <v>44828</v>
      </c>
      <c r="D32" s="2">
        <v>38975</v>
      </c>
      <c r="E32" s="4">
        <v>16</v>
      </c>
      <c r="F32" s="4">
        <v>16</v>
      </c>
      <c r="H32" s="1" t="s">
        <v>55</v>
      </c>
    </row>
    <row r="33" spans="1:8" ht="30" x14ac:dyDescent="0.25">
      <c r="A33" t="s">
        <v>56</v>
      </c>
      <c r="B33" s="1" t="s">
        <v>57</v>
      </c>
      <c r="C33" s="2">
        <v>44821</v>
      </c>
      <c r="D33" s="2">
        <v>40254</v>
      </c>
      <c r="E33" s="4">
        <v>13</v>
      </c>
      <c r="F33" s="4">
        <v>12</v>
      </c>
      <c r="H33" s="1" t="s">
        <v>57</v>
      </c>
    </row>
    <row r="34" spans="1:8" ht="30" x14ac:dyDescent="0.25">
      <c r="A34" t="s">
        <v>58</v>
      </c>
      <c r="B34" s="1" t="s">
        <v>42</v>
      </c>
      <c r="C34" s="2">
        <v>44832</v>
      </c>
      <c r="D34" s="2">
        <v>39468</v>
      </c>
      <c r="E34" s="4">
        <v>15</v>
      </c>
      <c r="F34" s="4">
        <v>14</v>
      </c>
      <c r="H34" s="1" t="s">
        <v>42</v>
      </c>
    </row>
    <row r="35" spans="1:8" ht="75" x14ac:dyDescent="0.25">
      <c r="A35" t="s">
        <v>59</v>
      </c>
      <c r="B35" s="1" t="s">
        <v>60</v>
      </c>
      <c r="C35" s="2">
        <v>44833</v>
      </c>
      <c r="D35" s="2">
        <v>38884</v>
      </c>
      <c r="E35" s="4">
        <v>16</v>
      </c>
      <c r="F35" s="4">
        <v>16</v>
      </c>
      <c r="H35" s="1" t="s">
        <v>60</v>
      </c>
    </row>
    <row r="36" spans="1:8" x14ac:dyDescent="0.25">
      <c r="A36" t="s">
        <v>61</v>
      </c>
      <c r="B36" s="1" t="s">
        <v>62</v>
      </c>
      <c r="C36" s="2">
        <v>44826</v>
      </c>
      <c r="D36" s="2">
        <v>40297</v>
      </c>
      <c r="E36" s="4">
        <v>12</v>
      </c>
      <c r="F36" s="4">
        <v>12</v>
      </c>
      <c r="H36" s="1" t="s">
        <v>62</v>
      </c>
    </row>
    <row r="37" spans="1:8" ht="45" x14ac:dyDescent="0.25">
      <c r="A37" t="s">
        <v>63</v>
      </c>
      <c r="B37" s="1" t="s">
        <v>64</v>
      </c>
      <c r="C37" s="2">
        <v>44838</v>
      </c>
      <c r="D37" s="2">
        <v>38943</v>
      </c>
      <c r="E37" s="4">
        <v>16</v>
      </c>
      <c r="F37" s="4">
        <v>16</v>
      </c>
      <c r="H37" s="1" t="s">
        <v>64</v>
      </c>
    </row>
    <row r="38" spans="1:8" ht="75" x14ac:dyDescent="0.25">
      <c r="A38" t="s">
        <v>65</v>
      </c>
      <c r="B38" s="1" t="s">
        <v>66</v>
      </c>
      <c r="C38" s="2">
        <v>44839</v>
      </c>
      <c r="D38" s="2">
        <v>38772</v>
      </c>
      <c r="E38" s="4">
        <v>17</v>
      </c>
      <c r="F38" s="4">
        <v>16</v>
      </c>
      <c r="H38" s="1" t="s">
        <v>66</v>
      </c>
    </row>
    <row r="39" spans="1:8" ht="105" x14ac:dyDescent="0.25">
      <c r="A39" t="s">
        <v>67</v>
      </c>
      <c r="B39" s="1" t="s">
        <v>68</v>
      </c>
      <c r="C39" s="2">
        <v>44840</v>
      </c>
      <c r="D39" s="2">
        <v>38926</v>
      </c>
      <c r="E39" s="4">
        <v>16</v>
      </c>
      <c r="F39" s="4">
        <v>16</v>
      </c>
      <c r="H39" s="1" t="s">
        <v>68</v>
      </c>
    </row>
    <row r="40" spans="1:8" x14ac:dyDescent="0.25">
      <c r="A40" t="s">
        <v>69</v>
      </c>
      <c r="B40" s="1" t="s">
        <v>31</v>
      </c>
      <c r="C40" s="2">
        <v>44840</v>
      </c>
      <c r="D40" s="2">
        <v>39613</v>
      </c>
      <c r="E40" s="4">
        <v>14</v>
      </c>
      <c r="F40" s="4">
        <v>14</v>
      </c>
      <c r="H40" s="1" t="s">
        <v>31</v>
      </c>
    </row>
    <row r="41" spans="1:8" x14ac:dyDescent="0.25">
      <c r="A41" t="s">
        <v>70</v>
      </c>
      <c r="B41" s="1" t="s">
        <v>8</v>
      </c>
      <c r="C41" s="2">
        <v>44839</v>
      </c>
      <c r="D41" s="2">
        <v>38555</v>
      </c>
      <c r="E41" s="4">
        <v>17</v>
      </c>
      <c r="F41" s="4">
        <v>17</v>
      </c>
      <c r="H41" s="1" t="s">
        <v>8</v>
      </c>
    </row>
    <row r="42" spans="1:8" ht="45" x14ac:dyDescent="0.25">
      <c r="A42" t="s">
        <v>71</v>
      </c>
      <c r="B42" s="1" t="s">
        <v>72</v>
      </c>
      <c r="C42" s="2">
        <v>44842</v>
      </c>
      <c r="D42" s="2">
        <v>39018</v>
      </c>
      <c r="E42" s="4">
        <v>16</v>
      </c>
      <c r="F42" s="4">
        <v>15</v>
      </c>
      <c r="H42" s="1" t="s">
        <v>72</v>
      </c>
    </row>
    <row r="43" spans="1:8" ht="45" x14ac:dyDescent="0.25">
      <c r="A43" t="s">
        <v>73</v>
      </c>
      <c r="B43" s="1" t="s">
        <v>74</v>
      </c>
      <c r="C43" s="2">
        <v>44844</v>
      </c>
      <c r="D43" s="2">
        <v>38603</v>
      </c>
      <c r="E43" s="4">
        <v>17</v>
      </c>
      <c r="F43" s="4">
        <v>17</v>
      </c>
      <c r="H43" s="1" t="s">
        <v>74</v>
      </c>
    </row>
    <row r="44" spans="1:8" ht="30" x14ac:dyDescent="0.25">
      <c r="A44" t="s">
        <v>75</v>
      </c>
      <c r="B44" s="1" t="s">
        <v>76</v>
      </c>
      <c r="C44" s="2">
        <v>44814</v>
      </c>
      <c r="D44" s="2">
        <v>39550</v>
      </c>
      <c r="E44" s="4">
        <v>14</v>
      </c>
      <c r="F44" s="4">
        <v>14</v>
      </c>
      <c r="H44" s="1" t="s">
        <v>76</v>
      </c>
    </row>
    <row r="45" spans="1:8" x14ac:dyDescent="0.25">
      <c r="A45" t="s">
        <v>77</v>
      </c>
      <c r="B45" s="1" t="s">
        <v>78</v>
      </c>
      <c r="C45" s="2">
        <v>44642</v>
      </c>
      <c r="D45" s="2">
        <v>39761</v>
      </c>
      <c r="E45" s="4">
        <v>14</v>
      </c>
      <c r="F45" s="4">
        <v>13</v>
      </c>
      <c r="H45" s="1" t="s">
        <v>78</v>
      </c>
    </row>
    <row r="46" spans="1:8" ht="30" x14ac:dyDescent="0.25">
      <c r="A46" t="s">
        <v>79</v>
      </c>
      <c r="B46" s="1" t="s">
        <v>80</v>
      </c>
      <c r="C46" s="2">
        <v>44830</v>
      </c>
      <c r="D46" s="2">
        <v>38616</v>
      </c>
      <c r="E46" s="4">
        <v>17</v>
      </c>
      <c r="F46" s="4">
        <v>17</v>
      </c>
      <c r="H46" s="1" t="s">
        <v>80</v>
      </c>
    </row>
    <row r="47" spans="1:8" x14ac:dyDescent="0.25">
      <c r="A47" t="s">
        <v>81</v>
      </c>
      <c r="B47" s="1" t="s">
        <v>8</v>
      </c>
      <c r="C47" s="2">
        <v>44851</v>
      </c>
      <c r="D47" s="2">
        <v>39186</v>
      </c>
      <c r="E47" s="4">
        <v>15</v>
      </c>
      <c r="F47" s="4">
        <v>15</v>
      </c>
      <c r="H47" s="1" t="s">
        <v>8</v>
      </c>
    </row>
    <row r="48" spans="1:8" x14ac:dyDescent="0.25">
      <c r="A48" t="s">
        <v>82</v>
      </c>
      <c r="B48" s="1" t="s">
        <v>8</v>
      </c>
      <c r="C48" s="2">
        <v>44852</v>
      </c>
      <c r="D48" s="2">
        <v>38909</v>
      </c>
      <c r="E48" s="4">
        <v>16</v>
      </c>
      <c r="F48" s="4">
        <v>16</v>
      </c>
      <c r="H48" s="1" t="s">
        <v>8</v>
      </c>
    </row>
    <row r="49" spans="1:8" ht="30" x14ac:dyDescent="0.25">
      <c r="A49" t="s">
        <v>83</v>
      </c>
      <c r="B49" s="1" t="s">
        <v>84</v>
      </c>
      <c r="C49" s="2">
        <v>44847</v>
      </c>
      <c r="D49" s="2">
        <v>39488</v>
      </c>
      <c r="E49" s="4">
        <v>15</v>
      </c>
      <c r="F49" s="4">
        <v>14</v>
      </c>
      <c r="H49" s="1" t="s">
        <v>84</v>
      </c>
    </row>
    <row r="50" spans="1:8" ht="45" x14ac:dyDescent="0.25">
      <c r="A50" t="s">
        <v>85</v>
      </c>
      <c r="B50" s="1" t="s">
        <v>86</v>
      </c>
      <c r="C50" s="2">
        <v>44794</v>
      </c>
      <c r="D50" s="2">
        <v>38412</v>
      </c>
      <c r="E50" s="4">
        <v>18</v>
      </c>
      <c r="F50" s="4">
        <v>17</v>
      </c>
      <c r="H50" s="1" t="s">
        <v>86</v>
      </c>
    </row>
    <row r="51" spans="1:8" x14ac:dyDescent="0.25">
      <c r="A51" t="s">
        <v>88</v>
      </c>
      <c r="B51" s="1" t="s">
        <v>89</v>
      </c>
      <c r="C51" s="2">
        <v>44861</v>
      </c>
      <c r="D51" s="2">
        <v>39490</v>
      </c>
      <c r="E51" s="4">
        <v>15</v>
      </c>
      <c r="F51" s="4">
        <v>14</v>
      </c>
      <c r="H51" s="1" t="s">
        <v>89</v>
      </c>
    </row>
    <row r="52" spans="1:8" ht="60" x14ac:dyDescent="0.25">
      <c r="A52" t="s">
        <v>90</v>
      </c>
      <c r="B52" s="1" t="s">
        <v>91</v>
      </c>
      <c r="C52" s="2">
        <v>44861</v>
      </c>
      <c r="D52" s="2">
        <v>40437</v>
      </c>
      <c r="E52" s="4">
        <v>12</v>
      </c>
      <c r="F52" s="4">
        <v>12</v>
      </c>
      <c r="H52" s="1" t="s">
        <v>91</v>
      </c>
    </row>
    <row r="53" spans="1:8" x14ac:dyDescent="0.25">
      <c r="A53" t="s">
        <v>92</v>
      </c>
      <c r="B53" s="1" t="s">
        <v>62</v>
      </c>
      <c r="C53" s="2">
        <v>44852</v>
      </c>
      <c r="D53" s="2">
        <v>40110</v>
      </c>
      <c r="E53" s="4">
        <v>13</v>
      </c>
      <c r="F53" s="4">
        <v>12</v>
      </c>
      <c r="H53" s="1" t="s">
        <v>62</v>
      </c>
    </row>
    <row r="54" spans="1:8" ht="30" x14ac:dyDescent="0.25">
      <c r="A54" t="s">
        <v>93</v>
      </c>
      <c r="B54" s="1" t="s">
        <v>94</v>
      </c>
      <c r="C54" s="2">
        <v>44865</v>
      </c>
      <c r="D54" s="2">
        <v>38471</v>
      </c>
      <c r="E54" s="4">
        <v>17</v>
      </c>
      <c r="F54" s="4">
        <v>17</v>
      </c>
      <c r="H54" s="1" t="s">
        <v>94</v>
      </c>
    </row>
    <row r="55" spans="1:8" ht="30" x14ac:dyDescent="0.25">
      <c r="A55" t="s">
        <v>95</v>
      </c>
      <c r="B55" s="1" t="s">
        <v>96</v>
      </c>
      <c r="C55" s="2">
        <v>44865</v>
      </c>
      <c r="D55" s="2">
        <v>39199</v>
      </c>
      <c r="E55" s="4">
        <v>15</v>
      </c>
      <c r="F55" s="4">
        <v>15</v>
      </c>
      <c r="H55" s="1" t="s">
        <v>96</v>
      </c>
    </row>
    <row r="56" spans="1:8" ht="30" x14ac:dyDescent="0.25">
      <c r="A56" t="s">
        <v>97</v>
      </c>
      <c r="B56" s="1" t="s">
        <v>98</v>
      </c>
      <c r="C56" s="2">
        <v>44869</v>
      </c>
      <c r="D56" s="2">
        <v>39589</v>
      </c>
      <c r="E56" s="4">
        <v>14</v>
      </c>
      <c r="F56" s="4">
        <v>14</v>
      </c>
      <c r="H56" s="1" t="s">
        <v>98</v>
      </c>
    </row>
    <row r="57" spans="1:8" ht="30" x14ac:dyDescent="0.25">
      <c r="A57" t="s">
        <v>99</v>
      </c>
      <c r="B57" s="1" t="s">
        <v>98</v>
      </c>
      <c r="C57" s="2">
        <v>44869</v>
      </c>
      <c r="D57" s="2">
        <v>39597</v>
      </c>
      <c r="E57" s="4">
        <v>14</v>
      </c>
      <c r="F57" s="4">
        <v>14</v>
      </c>
      <c r="H57" s="1" t="s">
        <v>98</v>
      </c>
    </row>
    <row r="58" spans="1:8" ht="30" x14ac:dyDescent="0.25">
      <c r="A58" t="s">
        <v>100</v>
      </c>
      <c r="B58" s="1" t="s">
        <v>98</v>
      </c>
      <c r="C58" s="2">
        <v>44869</v>
      </c>
      <c r="D58" s="2">
        <v>39564</v>
      </c>
      <c r="E58" s="4">
        <v>14</v>
      </c>
      <c r="F58" s="4">
        <v>14</v>
      </c>
      <c r="H58" s="1" t="s">
        <v>98</v>
      </c>
    </row>
    <row r="59" spans="1:8" x14ac:dyDescent="0.25">
      <c r="A59" t="s">
        <v>101</v>
      </c>
      <c r="B59" s="1" t="s">
        <v>8</v>
      </c>
      <c r="C59" s="2">
        <v>44868</v>
      </c>
      <c r="D59" s="2">
        <v>39281</v>
      </c>
      <c r="E59" s="4">
        <v>15</v>
      </c>
      <c r="F59" s="4">
        <v>15</v>
      </c>
      <c r="H59" s="1" t="s">
        <v>8</v>
      </c>
    </row>
    <row r="60" spans="1:8" x14ac:dyDescent="0.25">
      <c r="A60" t="s">
        <v>102</v>
      </c>
      <c r="B60" s="1" t="s">
        <v>103</v>
      </c>
      <c r="C60" s="2">
        <v>44547</v>
      </c>
      <c r="D60" s="2">
        <v>39076</v>
      </c>
      <c r="E60" s="4">
        <v>16</v>
      </c>
      <c r="F60" s="4">
        <v>14</v>
      </c>
      <c r="H60" s="1" t="s">
        <v>103</v>
      </c>
    </row>
    <row r="61" spans="1:8" ht="30" x14ac:dyDescent="0.25">
      <c r="A61" t="s">
        <v>104</v>
      </c>
      <c r="B61" s="1" t="s">
        <v>33</v>
      </c>
      <c r="C61" s="2">
        <v>44738</v>
      </c>
      <c r="D61" s="2">
        <v>39918</v>
      </c>
      <c r="E61" s="4">
        <v>13</v>
      </c>
      <c r="F61" s="4">
        <v>13</v>
      </c>
      <c r="H61" s="1" t="s">
        <v>33</v>
      </c>
    </row>
    <row r="62" spans="1:8" x14ac:dyDescent="0.25">
      <c r="A62" t="s">
        <v>105</v>
      </c>
      <c r="B62" s="1" t="s">
        <v>106</v>
      </c>
      <c r="C62" s="2">
        <v>44847</v>
      </c>
      <c r="D62" s="2">
        <v>39704</v>
      </c>
      <c r="E62" s="4">
        <v>14</v>
      </c>
      <c r="F62" s="4">
        <v>14</v>
      </c>
      <c r="H62" s="1" t="s">
        <v>106</v>
      </c>
    </row>
    <row r="63" spans="1:8" x14ac:dyDescent="0.25">
      <c r="A63" t="s">
        <v>107</v>
      </c>
      <c r="B63" s="1" t="s">
        <v>108</v>
      </c>
      <c r="C63" s="2">
        <v>44835</v>
      </c>
      <c r="D63" s="2">
        <v>39076</v>
      </c>
      <c r="E63" s="4">
        <v>16</v>
      </c>
      <c r="F63" s="4">
        <v>15</v>
      </c>
      <c r="H63" s="1" t="s">
        <v>108</v>
      </c>
    </row>
    <row r="64" spans="1:8" ht="30" x14ac:dyDescent="0.25">
      <c r="A64" t="s">
        <v>109</v>
      </c>
      <c r="B64" s="1" t="s">
        <v>110</v>
      </c>
      <c r="C64" s="2">
        <v>44873</v>
      </c>
      <c r="D64" s="2">
        <v>38860</v>
      </c>
      <c r="E64" s="4">
        <v>16</v>
      </c>
      <c r="F64" s="4">
        <v>16</v>
      </c>
      <c r="H64" s="1" t="s">
        <v>110</v>
      </c>
    </row>
    <row r="65" spans="1:8" ht="45" x14ac:dyDescent="0.25">
      <c r="A65" t="s">
        <v>111</v>
      </c>
      <c r="B65" s="1" t="s">
        <v>112</v>
      </c>
      <c r="C65" s="2">
        <v>44860</v>
      </c>
      <c r="D65" s="2">
        <v>38966</v>
      </c>
      <c r="E65" s="4">
        <v>16</v>
      </c>
      <c r="F65" s="4">
        <v>16</v>
      </c>
      <c r="H65" s="1" t="s">
        <v>112</v>
      </c>
    </row>
    <row r="66" spans="1:8" x14ac:dyDescent="0.25">
      <c r="A66" t="s">
        <v>113</v>
      </c>
      <c r="B66" s="1" t="s">
        <v>114</v>
      </c>
      <c r="C66" s="2">
        <v>44833</v>
      </c>
      <c r="D66" s="2">
        <v>39871</v>
      </c>
      <c r="E66" s="4">
        <v>14</v>
      </c>
      <c r="F66" s="4">
        <v>13</v>
      </c>
      <c r="H66" s="1" t="s">
        <v>114</v>
      </c>
    </row>
    <row r="67" spans="1:8" x14ac:dyDescent="0.25">
      <c r="A67" t="s">
        <v>115</v>
      </c>
      <c r="B67" s="1" t="s">
        <v>116</v>
      </c>
      <c r="C67" s="2">
        <v>44873</v>
      </c>
      <c r="D67" s="2">
        <v>39122</v>
      </c>
      <c r="E67" s="4">
        <v>16</v>
      </c>
      <c r="F67" s="4">
        <v>15</v>
      </c>
      <c r="H67" s="1" t="s">
        <v>116</v>
      </c>
    </row>
    <row r="68" spans="1:8" ht="30" x14ac:dyDescent="0.25">
      <c r="A68" t="s">
        <v>117</v>
      </c>
      <c r="B68" s="1" t="s">
        <v>118</v>
      </c>
      <c r="C68" s="2">
        <v>44879</v>
      </c>
      <c r="D68" s="2">
        <v>38383</v>
      </c>
      <c r="E68" s="4">
        <v>18</v>
      </c>
      <c r="F68" s="4">
        <v>17</v>
      </c>
      <c r="H68" s="1" t="s">
        <v>118</v>
      </c>
    </row>
    <row r="69" spans="1:8" ht="90" x14ac:dyDescent="0.25">
      <c r="A69" t="s">
        <v>119</v>
      </c>
      <c r="B69" s="1" t="s">
        <v>120</v>
      </c>
      <c r="C69" s="2">
        <v>44877</v>
      </c>
      <c r="D69" s="2">
        <v>39208</v>
      </c>
      <c r="E69" s="4">
        <v>15</v>
      </c>
      <c r="F69" s="4">
        <v>15</v>
      </c>
      <c r="H69" s="1" t="s">
        <v>120</v>
      </c>
    </row>
    <row r="70" spans="1:8" ht="30" x14ac:dyDescent="0.25">
      <c r="A70" t="s">
        <v>121</v>
      </c>
      <c r="B70" s="1" t="s">
        <v>122</v>
      </c>
      <c r="C70" s="2">
        <v>44866</v>
      </c>
      <c r="D70" s="2">
        <v>39092</v>
      </c>
      <c r="E70" s="4">
        <v>16</v>
      </c>
      <c r="F70" s="4">
        <v>15</v>
      </c>
      <c r="H70" s="1" t="s">
        <v>122</v>
      </c>
    </row>
    <row r="71" spans="1:8" ht="30" x14ac:dyDescent="0.25">
      <c r="A71" s="2" t="s">
        <v>123</v>
      </c>
      <c r="B71" s="1" t="s">
        <v>124</v>
      </c>
      <c r="C71" s="2">
        <v>44713</v>
      </c>
      <c r="D71" s="2">
        <v>39748</v>
      </c>
      <c r="E71" s="4">
        <v>14</v>
      </c>
      <c r="F71" s="4">
        <v>13</v>
      </c>
      <c r="H71" s="1" t="s">
        <v>124</v>
      </c>
    </row>
    <row r="72" spans="1:8" x14ac:dyDescent="0.25">
      <c r="A72" t="s">
        <v>125</v>
      </c>
      <c r="B72" s="1" t="s">
        <v>4</v>
      </c>
      <c r="C72" s="2">
        <v>44805</v>
      </c>
      <c r="D72" s="2">
        <v>38879</v>
      </c>
      <c r="E72" s="4">
        <v>16</v>
      </c>
      <c r="F72" s="4">
        <v>16</v>
      </c>
      <c r="H72" s="1" t="s">
        <v>4</v>
      </c>
    </row>
    <row r="73" spans="1:8" ht="30" x14ac:dyDescent="0.25">
      <c r="A73" t="s">
        <v>126</v>
      </c>
      <c r="B73" s="1" t="s">
        <v>127</v>
      </c>
      <c r="C73" s="2">
        <v>44884</v>
      </c>
      <c r="D73" s="2">
        <v>39247</v>
      </c>
      <c r="E73" s="4">
        <v>15</v>
      </c>
      <c r="F73" s="4">
        <v>15</v>
      </c>
      <c r="H73" s="1" t="s">
        <v>127</v>
      </c>
    </row>
    <row r="74" spans="1:8" ht="30" x14ac:dyDescent="0.25">
      <c r="A74" t="s">
        <v>128</v>
      </c>
      <c r="B74" s="1" t="s">
        <v>129</v>
      </c>
      <c r="C74" s="2">
        <v>44892</v>
      </c>
      <c r="D74" s="2">
        <v>39110</v>
      </c>
      <c r="E74" s="4">
        <v>16</v>
      </c>
      <c r="F74" s="4">
        <v>15</v>
      </c>
      <c r="H74" s="1" t="s">
        <v>129</v>
      </c>
    </row>
    <row r="75" spans="1:8" ht="150" x14ac:dyDescent="0.25">
      <c r="A75" t="s">
        <v>130</v>
      </c>
      <c r="B75" s="1" t="s">
        <v>131</v>
      </c>
      <c r="C75" s="2">
        <v>44886</v>
      </c>
      <c r="D75" s="2">
        <v>39449</v>
      </c>
      <c r="E75" s="4">
        <v>15</v>
      </c>
      <c r="F75" s="4">
        <v>14</v>
      </c>
      <c r="H75" s="1" t="s">
        <v>131</v>
      </c>
    </row>
    <row r="76" spans="1:8" x14ac:dyDescent="0.25">
      <c r="A76" t="s">
        <v>132</v>
      </c>
      <c r="B76" s="1" t="s">
        <v>89</v>
      </c>
      <c r="C76" s="2">
        <v>44895</v>
      </c>
      <c r="D76" s="2">
        <v>39001</v>
      </c>
      <c r="E76" s="4">
        <v>16</v>
      </c>
      <c r="F76" s="4">
        <v>16</v>
      </c>
      <c r="H76" s="1" t="s">
        <v>89</v>
      </c>
    </row>
    <row r="77" spans="1:8" ht="105" x14ac:dyDescent="0.25">
      <c r="A77" t="s">
        <v>133</v>
      </c>
      <c r="B77" s="1" t="s">
        <v>134</v>
      </c>
      <c r="C77" s="2">
        <v>44895</v>
      </c>
      <c r="D77" s="2">
        <v>38899</v>
      </c>
      <c r="E77" s="4">
        <v>16</v>
      </c>
      <c r="F77" s="4">
        <v>16</v>
      </c>
      <c r="H77" s="1" t="s">
        <v>134</v>
      </c>
    </row>
    <row r="78" spans="1:8" ht="60" x14ac:dyDescent="0.25">
      <c r="A78" t="s">
        <v>135</v>
      </c>
      <c r="B78" s="1" t="s">
        <v>136</v>
      </c>
      <c r="C78" s="2">
        <v>44807</v>
      </c>
      <c r="D78" s="2">
        <v>39014</v>
      </c>
      <c r="E78" s="4">
        <v>16</v>
      </c>
      <c r="F78" s="4">
        <v>15</v>
      </c>
      <c r="H78" s="1" t="s">
        <v>136</v>
      </c>
    </row>
    <row r="79" spans="1:8" ht="45" x14ac:dyDescent="0.25">
      <c r="A79" t="s">
        <v>137</v>
      </c>
      <c r="B79" s="1" t="s">
        <v>138</v>
      </c>
      <c r="C79" s="2">
        <v>44901</v>
      </c>
      <c r="D79" s="2">
        <v>38473</v>
      </c>
      <c r="E79" s="4">
        <v>17</v>
      </c>
      <c r="F79" s="4">
        <v>17</v>
      </c>
      <c r="H79" s="1" t="s">
        <v>138</v>
      </c>
    </row>
    <row r="80" spans="1:8" ht="30" x14ac:dyDescent="0.25">
      <c r="A80" t="s">
        <v>139</v>
      </c>
      <c r="B80" s="1" t="s">
        <v>118</v>
      </c>
      <c r="C80" s="2">
        <v>44907</v>
      </c>
      <c r="D80" s="2">
        <v>38490</v>
      </c>
      <c r="E80" s="4">
        <v>17</v>
      </c>
      <c r="F80" s="4">
        <v>17</v>
      </c>
      <c r="H80" s="1" t="s">
        <v>118</v>
      </c>
    </row>
    <row r="81" spans="1:8" x14ac:dyDescent="0.25">
      <c r="A81" t="s">
        <v>140</v>
      </c>
      <c r="B81" s="1" t="s">
        <v>106</v>
      </c>
      <c r="C81" s="2">
        <v>44889</v>
      </c>
      <c r="D81" s="2">
        <v>39279</v>
      </c>
      <c r="E81" s="4">
        <v>15</v>
      </c>
      <c r="F81" s="4">
        <v>15</v>
      </c>
      <c r="H81" s="1" t="s">
        <v>106</v>
      </c>
    </row>
    <row r="82" spans="1:8" ht="75" x14ac:dyDescent="0.25">
      <c r="A82" t="s">
        <v>141</v>
      </c>
      <c r="B82" s="1" t="s">
        <v>142</v>
      </c>
      <c r="C82" s="2">
        <v>44879</v>
      </c>
      <c r="D82" s="2">
        <v>38342</v>
      </c>
      <c r="E82" s="4">
        <v>18</v>
      </c>
      <c r="F82" s="4">
        <v>17</v>
      </c>
      <c r="H82" s="1" t="s">
        <v>142</v>
      </c>
    </row>
    <row r="83" spans="1:8" ht="30" x14ac:dyDescent="0.25">
      <c r="A83" t="s">
        <v>143</v>
      </c>
      <c r="B83" s="1" t="s">
        <v>144</v>
      </c>
      <c r="C83" s="2">
        <v>44807</v>
      </c>
      <c r="D83" s="2">
        <v>38529</v>
      </c>
      <c r="E83" s="4">
        <v>17</v>
      </c>
      <c r="F83" s="4">
        <v>17</v>
      </c>
      <c r="H83" s="1" t="s">
        <v>144</v>
      </c>
    </row>
    <row r="84" spans="1:8" x14ac:dyDescent="0.25">
      <c r="A84" t="s">
        <v>145</v>
      </c>
      <c r="B84" s="1" t="s">
        <v>89</v>
      </c>
      <c r="C84" s="2">
        <v>44920</v>
      </c>
      <c r="D84" s="2">
        <v>39619</v>
      </c>
      <c r="E84" s="4">
        <v>14</v>
      </c>
      <c r="F84" s="4">
        <v>14</v>
      </c>
      <c r="H84" s="1" t="s">
        <v>89</v>
      </c>
    </row>
    <row r="85" spans="1:8" ht="45" x14ac:dyDescent="0.25">
      <c r="A85" t="s">
        <v>146</v>
      </c>
      <c r="B85" s="1" t="s">
        <v>147</v>
      </c>
      <c r="C85" s="2">
        <v>44906</v>
      </c>
      <c r="D85" s="2">
        <v>38903</v>
      </c>
      <c r="E85" s="4">
        <v>16</v>
      </c>
      <c r="F85" s="4">
        <v>16</v>
      </c>
      <c r="H85" s="1" t="s">
        <v>147</v>
      </c>
    </row>
    <row r="86" spans="1:8" ht="45" x14ac:dyDescent="0.25">
      <c r="A86" t="s">
        <v>148</v>
      </c>
      <c r="B86" s="1" t="s">
        <v>149</v>
      </c>
      <c r="C86" s="2">
        <v>44930</v>
      </c>
      <c r="D86" s="2">
        <v>38911</v>
      </c>
      <c r="E86" s="4">
        <v>16</v>
      </c>
      <c r="F86" s="4">
        <v>16</v>
      </c>
      <c r="H86" s="1" t="s">
        <v>149</v>
      </c>
    </row>
    <row r="87" spans="1:8" x14ac:dyDescent="0.25">
      <c r="A87" t="s">
        <v>150</v>
      </c>
      <c r="B87" s="1" t="s">
        <v>151</v>
      </c>
      <c r="C87" s="2">
        <v>44910</v>
      </c>
      <c r="D87" s="2">
        <v>39183</v>
      </c>
      <c r="E87" s="4">
        <v>15</v>
      </c>
      <c r="F87" s="4">
        <v>15</v>
      </c>
      <c r="H87" s="1" t="s">
        <v>151</v>
      </c>
    </row>
    <row r="88" spans="1:8" ht="30" x14ac:dyDescent="0.25">
      <c r="A88" t="s">
        <v>152</v>
      </c>
      <c r="B88" s="1" t="s">
        <v>153</v>
      </c>
      <c r="C88" s="2">
        <v>44910</v>
      </c>
      <c r="D88" s="2">
        <v>39229</v>
      </c>
      <c r="E88" s="4">
        <v>15</v>
      </c>
      <c r="F88" s="4">
        <v>15</v>
      </c>
      <c r="H88" s="1" t="s">
        <v>153</v>
      </c>
    </row>
    <row r="89" spans="1:8" ht="45" x14ac:dyDescent="0.25">
      <c r="A89" t="s">
        <v>154</v>
      </c>
      <c r="B89" s="1" t="s">
        <v>155</v>
      </c>
      <c r="C89" s="2">
        <v>44820</v>
      </c>
      <c r="D89" s="2">
        <v>39246</v>
      </c>
      <c r="E89" s="4">
        <v>15</v>
      </c>
      <c r="F89" s="4">
        <v>15</v>
      </c>
      <c r="H89" s="1" t="s">
        <v>155</v>
      </c>
    </row>
    <row r="90" spans="1:8" ht="60" x14ac:dyDescent="0.25">
      <c r="A90" t="s">
        <v>156</v>
      </c>
      <c r="B90" s="1" t="s">
        <v>157</v>
      </c>
      <c r="C90" s="2">
        <v>44869</v>
      </c>
      <c r="D90" s="2">
        <v>39281</v>
      </c>
      <c r="E90" s="4">
        <v>15</v>
      </c>
      <c r="F90" s="4">
        <v>15</v>
      </c>
      <c r="H90" s="1" t="s">
        <v>157</v>
      </c>
    </row>
    <row r="91" spans="1:8" ht="30" x14ac:dyDescent="0.25">
      <c r="A91" t="s">
        <v>158</v>
      </c>
      <c r="B91" s="1" t="s">
        <v>159</v>
      </c>
      <c r="C91" s="2">
        <v>44939</v>
      </c>
      <c r="D91" s="2">
        <v>38763</v>
      </c>
      <c r="E91" s="4">
        <v>17</v>
      </c>
      <c r="F91" s="4">
        <v>16</v>
      </c>
      <c r="H91" s="1" t="s">
        <v>159</v>
      </c>
    </row>
    <row r="92" spans="1:8" ht="30" x14ac:dyDescent="0.25">
      <c r="A92" t="s">
        <v>160</v>
      </c>
      <c r="B92" s="1" t="s">
        <v>161</v>
      </c>
      <c r="C92" s="2">
        <v>44941</v>
      </c>
      <c r="D92" s="2">
        <v>39589</v>
      </c>
      <c r="E92" s="4">
        <v>14</v>
      </c>
      <c r="F92" s="4">
        <v>14</v>
      </c>
      <c r="H92" s="1" t="s">
        <v>161</v>
      </c>
    </row>
    <row r="93" spans="1:8" ht="75" x14ac:dyDescent="0.25">
      <c r="A93" t="s">
        <v>162</v>
      </c>
      <c r="B93" s="1" t="s">
        <v>163</v>
      </c>
      <c r="C93" s="2">
        <v>44922</v>
      </c>
      <c r="D93" s="2">
        <v>38519</v>
      </c>
      <c r="E93" s="4">
        <v>17</v>
      </c>
      <c r="F93" s="4">
        <v>17</v>
      </c>
      <c r="H93" s="1" t="s">
        <v>163</v>
      </c>
    </row>
    <row r="94" spans="1:8" ht="75" x14ac:dyDescent="0.25">
      <c r="A94" t="s">
        <v>164</v>
      </c>
      <c r="B94" s="1" t="s">
        <v>142</v>
      </c>
      <c r="C94" s="2">
        <v>44879</v>
      </c>
      <c r="D94" s="2">
        <v>38602</v>
      </c>
      <c r="E94" s="4">
        <v>17</v>
      </c>
      <c r="F94" s="4">
        <v>17</v>
      </c>
      <c r="H94" s="1" t="s">
        <v>142</v>
      </c>
    </row>
    <row r="95" spans="1:8" x14ac:dyDescent="0.25">
      <c r="A95" t="s">
        <v>165</v>
      </c>
      <c r="B95" s="1" t="s">
        <v>166</v>
      </c>
      <c r="C95" s="2">
        <v>44947</v>
      </c>
      <c r="D95" s="2">
        <v>39288</v>
      </c>
      <c r="E95" s="4">
        <v>15</v>
      </c>
      <c r="F95" s="4">
        <v>15</v>
      </c>
      <c r="H95" s="1" t="s">
        <v>166</v>
      </c>
    </row>
    <row r="96" spans="1:8" x14ac:dyDescent="0.25">
      <c r="A96" t="s">
        <v>167</v>
      </c>
      <c r="B96" s="1" t="s">
        <v>166</v>
      </c>
      <c r="C96" s="2">
        <v>44947</v>
      </c>
      <c r="D96" s="2">
        <v>39785</v>
      </c>
      <c r="E96" s="4">
        <v>14</v>
      </c>
      <c r="F96" s="4">
        <v>14</v>
      </c>
      <c r="H96" s="1" t="s">
        <v>166</v>
      </c>
    </row>
    <row r="97" spans="1:8" ht="30" x14ac:dyDescent="0.25">
      <c r="A97" t="s">
        <v>168</v>
      </c>
      <c r="B97" s="1" t="s">
        <v>169</v>
      </c>
      <c r="C97" s="2">
        <v>44947</v>
      </c>
      <c r="D97" s="2">
        <v>39186</v>
      </c>
      <c r="E97" s="4">
        <v>15</v>
      </c>
      <c r="F97" s="4">
        <v>15</v>
      </c>
      <c r="H97" s="1" t="s">
        <v>169</v>
      </c>
    </row>
    <row r="98" spans="1:8" x14ac:dyDescent="0.25">
      <c r="A98" t="s">
        <v>170</v>
      </c>
      <c r="B98" s="1" t="s">
        <v>166</v>
      </c>
      <c r="C98" s="2">
        <v>44947</v>
      </c>
      <c r="D98" s="2">
        <v>38926</v>
      </c>
      <c r="E98" s="4">
        <v>16</v>
      </c>
      <c r="F98" s="4">
        <v>16</v>
      </c>
      <c r="H98" s="1" t="s">
        <v>166</v>
      </c>
    </row>
    <row r="99" spans="1:8" ht="45" x14ac:dyDescent="0.25">
      <c r="A99" t="s">
        <v>171</v>
      </c>
      <c r="B99" s="1" t="s">
        <v>172</v>
      </c>
      <c r="C99" s="2">
        <v>44948</v>
      </c>
      <c r="D99" s="2">
        <v>38377</v>
      </c>
      <c r="E99" s="4">
        <v>18</v>
      </c>
      <c r="F99" s="4">
        <v>17</v>
      </c>
      <c r="H99" s="1" t="s">
        <v>172</v>
      </c>
    </row>
    <row r="100" spans="1:8" ht="75" x14ac:dyDescent="0.25">
      <c r="A100" t="s">
        <v>173</v>
      </c>
      <c r="B100" s="1" t="s">
        <v>174</v>
      </c>
      <c r="C100" s="2">
        <v>44943</v>
      </c>
      <c r="D100" s="2">
        <v>38926</v>
      </c>
      <c r="E100" s="4">
        <v>16</v>
      </c>
      <c r="F100" s="4">
        <v>16</v>
      </c>
      <c r="H100" s="1" t="s">
        <v>174</v>
      </c>
    </row>
    <row r="101" spans="1:8" ht="30" x14ac:dyDescent="0.25">
      <c r="A101" t="s">
        <v>175</v>
      </c>
      <c r="B101" s="1" t="s">
        <v>176</v>
      </c>
      <c r="C101" s="2">
        <v>44930</v>
      </c>
      <c r="D101" s="2">
        <v>38490</v>
      </c>
      <c r="E101" s="4">
        <v>17</v>
      </c>
      <c r="F101" s="4">
        <v>17</v>
      </c>
      <c r="H101" s="1" t="s">
        <v>176</v>
      </c>
    </row>
    <row r="102" spans="1:8" x14ac:dyDescent="0.25">
      <c r="A102" t="s">
        <v>177</v>
      </c>
      <c r="B102" s="1" t="s">
        <v>178</v>
      </c>
      <c r="C102" s="2">
        <v>44950</v>
      </c>
      <c r="D102" s="2">
        <v>38789</v>
      </c>
      <c r="E102" s="4">
        <v>17</v>
      </c>
      <c r="F102" s="4">
        <v>16</v>
      </c>
      <c r="H102" s="1" t="s">
        <v>178</v>
      </c>
    </row>
    <row r="103" spans="1:8" x14ac:dyDescent="0.25">
      <c r="A103" t="s">
        <v>179</v>
      </c>
      <c r="B103" s="1" t="s">
        <v>180</v>
      </c>
      <c r="C103" s="2">
        <v>44950</v>
      </c>
      <c r="D103" s="2">
        <v>38872</v>
      </c>
      <c r="E103" s="4">
        <v>16</v>
      </c>
      <c r="F103" s="4">
        <v>16</v>
      </c>
      <c r="H103" s="1" t="s">
        <v>180</v>
      </c>
    </row>
    <row r="104" spans="1:8" x14ac:dyDescent="0.25">
      <c r="A104" t="s">
        <v>181</v>
      </c>
      <c r="B104" s="1" t="s">
        <v>182</v>
      </c>
      <c r="C104" s="2">
        <v>44906</v>
      </c>
      <c r="D104" s="2">
        <v>38846</v>
      </c>
      <c r="E104" s="4">
        <v>16</v>
      </c>
      <c r="F104" s="4">
        <v>16</v>
      </c>
      <c r="H104" s="1" t="s">
        <v>182</v>
      </c>
    </row>
    <row r="105" spans="1:8" x14ac:dyDescent="0.25">
      <c r="A105" t="s">
        <v>183</v>
      </c>
      <c r="B105" s="1" t="s">
        <v>184</v>
      </c>
      <c r="C105" s="2">
        <v>44798</v>
      </c>
      <c r="D105" s="2">
        <v>38890</v>
      </c>
      <c r="E105" s="4">
        <v>16</v>
      </c>
      <c r="F105" s="4">
        <v>16</v>
      </c>
      <c r="H105" s="1" t="s">
        <v>184</v>
      </c>
    </row>
    <row r="106" spans="1:8" x14ac:dyDescent="0.25">
      <c r="A106" t="s">
        <v>185</v>
      </c>
      <c r="B106" s="1" t="s">
        <v>186</v>
      </c>
      <c r="C106" s="2">
        <v>44788</v>
      </c>
      <c r="D106" s="2">
        <v>40484</v>
      </c>
      <c r="E106" s="4">
        <v>16</v>
      </c>
      <c r="F106" s="4">
        <v>15</v>
      </c>
      <c r="H106" s="1" t="s">
        <v>186</v>
      </c>
    </row>
    <row r="107" spans="1:8" ht="90" x14ac:dyDescent="0.25">
      <c r="A107" t="s">
        <v>187</v>
      </c>
      <c r="B107" s="1" t="s">
        <v>188</v>
      </c>
      <c r="C107" s="2">
        <v>44930</v>
      </c>
      <c r="D107" s="2">
        <v>39398</v>
      </c>
      <c r="E107" s="4">
        <v>15</v>
      </c>
      <c r="F107" s="4">
        <v>15</v>
      </c>
      <c r="H107" s="1" t="s">
        <v>188</v>
      </c>
    </row>
    <row r="108" spans="1:8" ht="30" x14ac:dyDescent="0.25">
      <c r="A108" t="s">
        <v>189</v>
      </c>
      <c r="B108" s="1" t="s">
        <v>190</v>
      </c>
      <c r="C108" s="2">
        <v>44941</v>
      </c>
      <c r="D108" s="2">
        <v>39564</v>
      </c>
      <c r="E108" s="4">
        <v>14</v>
      </c>
      <c r="F108" s="4">
        <v>14</v>
      </c>
      <c r="H108" s="1" t="s">
        <v>190</v>
      </c>
    </row>
    <row r="109" spans="1:8" ht="30" x14ac:dyDescent="0.25">
      <c r="A109" t="s">
        <v>191</v>
      </c>
      <c r="B109" s="1" t="s">
        <v>192</v>
      </c>
      <c r="C109" s="2">
        <v>44965</v>
      </c>
      <c r="D109" s="2">
        <v>39372</v>
      </c>
      <c r="E109" s="4">
        <v>15</v>
      </c>
      <c r="F109" s="4">
        <v>15</v>
      </c>
      <c r="H109" s="1" t="s">
        <v>192</v>
      </c>
    </row>
    <row r="110" spans="1:8" x14ac:dyDescent="0.25">
      <c r="A110" t="s">
        <v>193</v>
      </c>
      <c r="B110" s="1" t="s">
        <v>8</v>
      </c>
      <c r="C110" s="2">
        <v>44965</v>
      </c>
      <c r="D110" s="2">
        <v>39447</v>
      </c>
      <c r="E110" s="4">
        <v>15</v>
      </c>
      <c r="F110" s="4">
        <v>15</v>
      </c>
      <c r="H110" s="1" t="s">
        <v>8</v>
      </c>
    </row>
    <row r="111" spans="1:8" ht="30" x14ac:dyDescent="0.25">
      <c r="A111" t="s">
        <v>194</v>
      </c>
      <c r="B111" s="1" t="s">
        <v>195</v>
      </c>
      <c r="C111" s="2">
        <v>44824</v>
      </c>
      <c r="D111" s="2">
        <v>38919</v>
      </c>
      <c r="E111" s="4">
        <v>16</v>
      </c>
      <c r="F111" s="4">
        <v>16</v>
      </c>
      <c r="H111" s="1" t="s">
        <v>195</v>
      </c>
    </row>
    <row r="112" spans="1:8" ht="45" x14ac:dyDescent="0.25">
      <c r="A112" t="s">
        <v>196</v>
      </c>
      <c r="B112" s="1" t="s">
        <v>197</v>
      </c>
      <c r="C112" s="2">
        <v>44967</v>
      </c>
      <c r="D112" s="2">
        <v>38994</v>
      </c>
      <c r="E112" s="4">
        <v>16</v>
      </c>
      <c r="F112" s="4">
        <v>16</v>
      </c>
      <c r="H112" s="1" t="s">
        <v>197</v>
      </c>
    </row>
    <row r="113" spans="1:8" ht="120" x14ac:dyDescent="0.25">
      <c r="A113" t="s">
        <v>198</v>
      </c>
      <c r="B113" s="1" t="s">
        <v>199</v>
      </c>
      <c r="C113" s="2">
        <v>44943</v>
      </c>
      <c r="D113" s="2">
        <v>39805</v>
      </c>
      <c r="E113" s="4">
        <v>14</v>
      </c>
      <c r="F113" s="4">
        <v>14</v>
      </c>
      <c r="H113" s="1" t="s">
        <v>199</v>
      </c>
    </row>
    <row r="114" spans="1:8" ht="30" x14ac:dyDescent="0.25">
      <c r="A114" t="s">
        <v>200</v>
      </c>
      <c r="B114" s="1" t="s">
        <v>201</v>
      </c>
      <c r="C114" s="2">
        <v>44968</v>
      </c>
      <c r="D114" s="2">
        <v>39682</v>
      </c>
      <c r="E114" s="4">
        <v>14</v>
      </c>
      <c r="F114" s="4">
        <v>14</v>
      </c>
      <c r="H114" s="1" t="s">
        <v>201</v>
      </c>
    </row>
    <row r="115" spans="1:8" ht="30" x14ac:dyDescent="0.25">
      <c r="A115" t="s">
        <v>202</v>
      </c>
      <c r="B115" s="1" t="s">
        <v>203</v>
      </c>
      <c r="C115" s="2">
        <v>44965</v>
      </c>
      <c r="D115" s="2">
        <v>38861</v>
      </c>
      <c r="E115" s="4">
        <v>16</v>
      </c>
      <c r="F115" s="4">
        <v>16</v>
      </c>
      <c r="H115" s="1" t="s">
        <v>203</v>
      </c>
    </row>
    <row r="116" spans="1:8" ht="45" x14ac:dyDescent="0.25">
      <c r="A116" t="s">
        <v>204</v>
      </c>
      <c r="B116" s="1" t="s">
        <v>197</v>
      </c>
      <c r="C116" s="2">
        <v>44970</v>
      </c>
      <c r="D116" s="2">
        <v>38866</v>
      </c>
      <c r="E116" s="4">
        <v>16</v>
      </c>
      <c r="F116" s="4">
        <v>16</v>
      </c>
      <c r="H116" s="1" t="s">
        <v>197</v>
      </c>
    </row>
    <row r="117" spans="1:8" ht="75" x14ac:dyDescent="0.25">
      <c r="A117" t="s">
        <v>205</v>
      </c>
      <c r="B117" s="1" t="s">
        <v>206</v>
      </c>
      <c r="C117" s="2">
        <v>44555</v>
      </c>
      <c r="D117" s="2">
        <v>38568</v>
      </c>
      <c r="E117" s="4">
        <v>17</v>
      </c>
      <c r="F117" s="4">
        <v>16</v>
      </c>
      <c r="H117" s="1" t="s">
        <v>206</v>
      </c>
    </row>
    <row r="118" spans="1:8" ht="120" x14ac:dyDescent="0.25">
      <c r="A118" t="s">
        <v>207</v>
      </c>
      <c r="B118" s="1" t="s">
        <v>208</v>
      </c>
      <c r="C118" s="2">
        <v>44770</v>
      </c>
      <c r="D118" s="2">
        <v>39408</v>
      </c>
      <c r="E118" s="4">
        <v>15</v>
      </c>
      <c r="F118" s="4">
        <v>14</v>
      </c>
      <c r="H118" s="1" t="s">
        <v>208</v>
      </c>
    </row>
    <row r="119" spans="1:8" x14ac:dyDescent="0.25">
      <c r="A119" t="s">
        <v>209</v>
      </c>
      <c r="B119" s="1" t="s">
        <v>116</v>
      </c>
      <c r="C119" s="2">
        <v>44964</v>
      </c>
      <c r="D119" s="2">
        <v>39021</v>
      </c>
      <c r="E119" s="4">
        <v>16</v>
      </c>
      <c r="F119" s="4">
        <v>16</v>
      </c>
      <c r="H119" s="1" t="s">
        <v>116</v>
      </c>
    </row>
    <row r="120" spans="1:8" x14ac:dyDescent="0.25">
      <c r="A120" t="s">
        <v>210</v>
      </c>
      <c r="B120" s="1" t="s">
        <v>211</v>
      </c>
      <c r="C120" s="2">
        <v>44978</v>
      </c>
      <c r="D120" s="2">
        <v>38800</v>
      </c>
      <c r="E120" s="4">
        <v>17</v>
      </c>
      <c r="F120" s="4">
        <v>16</v>
      </c>
      <c r="H120" s="1" t="s">
        <v>211</v>
      </c>
    </row>
    <row r="121" spans="1:8" x14ac:dyDescent="0.25">
      <c r="A121" t="s">
        <v>212</v>
      </c>
      <c r="B121" s="1" t="s">
        <v>8</v>
      </c>
      <c r="C121" s="2">
        <v>44978</v>
      </c>
      <c r="D121" s="2">
        <v>38633</v>
      </c>
      <c r="E121" s="4">
        <v>17</v>
      </c>
      <c r="F121" s="4">
        <v>17</v>
      </c>
      <c r="H121" s="1" t="s">
        <v>8</v>
      </c>
    </row>
    <row r="122" spans="1:8" x14ac:dyDescent="0.25">
      <c r="A122" t="s">
        <v>213</v>
      </c>
      <c r="B122" s="1" t="s">
        <v>214</v>
      </c>
      <c r="C122" s="2">
        <v>44908</v>
      </c>
      <c r="D122" s="2">
        <v>39821</v>
      </c>
      <c r="E122" s="4">
        <v>14</v>
      </c>
      <c r="F122" s="4">
        <v>13</v>
      </c>
      <c r="H122" s="1" t="s">
        <v>214</v>
      </c>
    </row>
    <row r="123" spans="1:8" x14ac:dyDescent="0.25">
      <c r="A123" t="s">
        <v>215</v>
      </c>
      <c r="B123" s="1" t="s">
        <v>184</v>
      </c>
      <c r="C123" s="2">
        <v>44604</v>
      </c>
      <c r="D123" s="2">
        <v>38987</v>
      </c>
      <c r="E123" s="4">
        <v>16</v>
      </c>
      <c r="F123" s="4">
        <v>15</v>
      </c>
      <c r="H123" s="1" t="s">
        <v>184</v>
      </c>
    </row>
    <row r="124" spans="1:8" ht="135" x14ac:dyDescent="0.25">
      <c r="A124" t="s">
        <v>216</v>
      </c>
      <c r="B124" s="1" t="s">
        <v>217</v>
      </c>
      <c r="C124" s="2">
        <v>44986</v>
      </c>
      <c r="D124" s="2">
        <v>39115</v>
      </c>
      <c r="E124" s="4">
        <v>16</v>
      </c>
      <c r="F124" s="4">
        <v>16</v>
      </c>
      <c r="H124" s="1" t="s">
        <v>217</v>
      </c>
    </row>
    <row r="125" spans="1:8" ht="75" x14ac:dyDescent="0.25">
      <c r="A125" t="s">
        <v>218</v>
      </c>
      <c r="B125" s="1" t="s">
        <v>219</v>
      </c>
      <c r="C125" s="2">
        <v>44986</v>
      </c>
      <c r="D125" s="2">
        <v>38813</v>
      </c>
      <c r="E125" s="4">
        <v>17</v>
      </c>
      <c r="F125" s="4">
        <v>16</v>
      </c>
      <c r="H125" s="1" t="s">
        <v>219</v>
      </c>
    </row>
    <row r="126" spans="1:8" ht="30" x14ac:dyDescent="0.25">
      <c r="A126" t="s">
        <v>220</v>
      </c>
      <c r="B126" s="1" t="s">
        <v>221</v>
      </c>
      <c r="C126" s="2">
        <v>44986</v>
      </c>
      <c r="D126" s="2">
        <v>39928</v>
      </c>
      <c r="E126" s="4">
        <v>13</v>
      </c>
      <c r="F126" s="4">
        <v>13</v>
      </c>
      <c r="H126" s="1" t="s">
        <v>221</v>
      </c>
    </row>
    <row r="127" spans="1:8" x14ac:dyDescent="0.25">
      <c r="A127" t="s">
        <v>222</v>
      </c>
      <c r="B127" s="1" t="s">
        <v>223</v>
      </c>
      <c r="C127" s="2">
        <v>44991</v>
      </c>
      <c r="D127" s="2">
        <v>39616</v>
      </c>
      <c r="E127" s="4">
        <v>15</v>
      </c>
      <c r="F127" s="4">
        <v>14</v>
      </c>
      <c r="H127" s="1" t="s">
        <v>223</v>
      </c>
    </row>
    <row r="128" spans="1:8" x14ac:dyDescent="0.25">
      <c r="A128" t="s">
        <v>224</v>
      </c>
      <c r="B128" s="1" t="s">
        <v>8</v>
      </c>
      <c r="C128" s="2">
        <v>44992</v>
      </c>
      <c r="D128" s="2">
        <v>39100</v>
      </c>
      <c r="E128" s="4">
        <v>16</v>
      </c>
      <c r="F128" s="4">
        <v>16</v>
      </c>
      <c r="H128" s="1" t="s">
        <v>8</v>
      </c>
    </row>
    <row r="129" spans="1:8" ht="105" x14ac:dyDescent="0.25">
      <c r="A129" t="s">
        <v>225</v>
      </c>
      <c r="B129" s="1" t="s">
        <v>226</v>
      </c>
      <c r="C129" s="2">
        <v>44993</v>
      </c>
      <c r="D129" s="2">
        <v>38569</v>
      </c>
      <c r="E129" s="4">
        <v>17</v>
      </c>
      <c r="F129" s="4">
        <v>17</v>
      </c>
      <c r="H129" s="1" t="s">
        <v>226</v>
      </c>
    </row>
    <row r="130" spans="1:8" ht="60" x14ac:dyDescent="0.25">
      <c r="A130" t="s">
        <v>227</v>
      </c>
      <c r="B130" s="1" t="s">
        <v>228</v>
      </c>
      <c r="C130" s="2">
        <v>44993</v>
      </c>
      <c r="D130" s="2">
        <v>39621</v>
      </c>
      <c r="E130" s="4">
        <v>14</v>
      </c>
      <c r="F130" s="4">
        <v>14</v>
      </c>
      <c r="H130" s="1" t="s">
        <v>228</v>
      </c>
    </row>
    <row r="131" spans="1:8" ht="60" x14ac:dyDescent="0.25">
      <c r="A131" t="s">
        <v>229</v>
      </c>
      <c r="B131" s="1" t="s">
        <v>230</v>
      </c>
      <c r="C131" s="2">
        <v>44948</v>
      </c>
      <c r="D131" s="2">
        <v>38763</v>
      </c>
      <c r="E131" s="4">
        <v>17</v>
      </c>
      <c r="F131" s="4">
        <v>16</v>
      </c>
      <c r="H131" s="1" t="s">
        <v>230</v>
      </c>
    </row>
    <row r="132" spans="1:8" ht="30" x14ac:dyDescent="0.25">
      <c r="A132" t="s">
        <v>231</v>
      </c>
      <c r="B132" s="1" t="s">
        <v>232</v>
      </c>
      <c r="C132" s="2">
        <v>44949</v>
      </c>
      <c r="D132" s="2">
        <v>39383</v>
      </c>
      <c r="E132" s="4">
        <v>15</v>
      </c>
      <c r="F132" s="4">
        <v>15</v>
      </c>
      <c r="H132" s="1" t="s">
        <v>232</v>
      </c>
    </row>
    <row r="133" spans="1:8" ht="45" x14ac:dyDescent="0.25">
      <c r="A133" t="s">
        <v>233</v>
      </c>
      <c r="B133" s="1" t="s">
        <v>234</v>
      </c>
      <c r="C133" s="2">
        <v>45001</v>
      </c>
      <c r="D133" s="2">
        <v>39516</v>
      </c>
      <c r="E133" s="4">
        <v>15</v>
      </c>
      <c r="F133" s="4">
        <v>15</v>
      </c>
      <c r="H133" s="1" t="s">
        <v>234</v>
      </c>
    </row>
    <row r="134" spans="1:8" ht="45" x14ac:dyDescent="0.25">
      <c r="A134" t="s">
        <v>235</v>
      </c>
      <c r="B134" s="1" t="s">
        <v>236</v>
      </c>
      <c r="C134" s="2">
        <v>45000</v>
      </c>
      <c r="D134" s="2">
        <v>39349</v>
      </c>
      <c r="E134" s="4">
        <v>15</v>
      </c>
      <c r="F134" s="4">
        <v>15</v>
      </c>
      <c r="H134" s="1" t="s">
        <v>236</v>
      </c>
    </row>
    <row r="135" spans="1:8" x14ac:dyDescent="0.25">
      <c r="A135" t="s">
        <v>237</v>
      </c>
      <c r="B135" s="1" t="s">
        <v>238</v>
      </c>
      <c r="C135" s="2">
        <v>45005</v>
      </c>
      <c r="D135" s="2">
        <v>38615</v>
      </c>
      <c r="E135" s="4">
        <v>17</v>
      </c>
      <c r="F135" s="4">
        <v>17</v>
      </c>
      <c r="H135" s="1" t="s">
        <v>238</v>
      </c>
    </row>
    <row r="136" spans="1:8" x14ac:dyDescent="0.25">
      <c r="A136" t="s">
        <v>239</v>
      </c>
      <c r="B136" s="1" t="s">
        <v>240</v>
      </c>
      <c r="C136" s="2">
        <v>44899</v>
      </c>
      <c r="D136" s="2">
        <v>40066</v>
      </c>
      <c r="E136" s="4">
        <v>13</v>
      </c>
      <c r="F136" s="4">
        <v>13</v>
      </c>
      <c r="H136" s="1" t="s">
        <v>240</v>
      </c>
    </row>
    <row r="137" spans="1:8" ht="45" x14ac:dyDescent="0.25">
      <c r="A137" t="s">
        <v>241</v>
      </c>
      <c r="B137" s="1" t="s">
        <v>242</v>
      </c>
      <c r="C137" s="2">
        <v>44501</v>
      </c>
      <c r="D137" s="2">
        <v>40211</v>
      </c>
      <c r="E137" s="4">
        <v>13</v>
      </c>
      <c r="F137" s="4">
        <v>11</v>
      </c>
      <c r="H137" s="1" t="s">
        <v>242</v>
      </c>
    </row>
    <row r="138" spans="1:8" ht="75" x14ac:dyDescent="0.25">
      <c r="A138" t="s">
        <v>243</v>
      </c>
      <c r="B138" s="1" t="s">
        <v>244</v>
      </c>
      <c r="C138" s="2">
        <v>44998</v>
      </c>
      <c r="D138" s="2">
        <v>38728</v>
      </c>
      <c r="E138" s="4">
        <v>17</v>
      </c>
      <c r="F138" s="4">
        <v>17</v>
      </c>
      <c r="H138" s="1" t="s">
        <v>244</v>
      </c>
    </row>
    <row r="139" spans="1:8" x14ac:dyDescent="0.25">
      <c r="A139" t="s">
        <v>245</v>
      </c>
      <c r="B139" s="1" t="s">
        <v>8</v>
      </c>
      <c r="C139" s="2">
        <v>45012</v>
      </c>
      <c r="D139" s="2">
        <v>38825</v>
      </c>
      <c r="E139" s="4">
        <v>16</v>
      </c>
      <c r="F139" s="4">
        <v>16</v>
      </c>
      <c r="H139" s="1" t="s">
        <v>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F43-2FF3-4A33-AFF0-DD127BC04A66}">
  <dimension ref="A3:A108"/>
  <sheetViews>
    <sheetView topLeftCell="A55" workbookViewId="0">
      <selection activeCell="A67" sqref="A67"/>
    </sheetView>
  </sheetViews>
  <sheetFormatPr defaultRowHeight="15" x14ac:dyDescent="0.25"/>
  <cols>
    <col min="1" max="1" width="192.5703125" bestFit="1" customWidth="1"/>
  </cols>
  <sheetData>
    <row r="3" spans="1:1" x14ac:dyDescent="0.25">
      <c r="A3" s="5" t="s">
        <v>253</v>
      </c>
    </row>
    <row r="4" spans="1:1" x14ac:dyDescent="0.25">
      <c r="A4" s="6" t="s">
        <v>38</v>
      </c>
    </row>
    <row r="5" spans="1:1" x14ac:dyDescent="0.25">
      <c r="A5" s="6" t="s">
        <v>40</v>
      </c>
    </row>
    <row r="6" spans="1:1" x14ac:dyDescent="0.25">
      <c r="A6" s="6" t="s">
        <v>66</v>
      </c>
    </row>
    <row r="7" spans="1:1" x14ac:dyDescent="0.25">
      <c r="A7" s="6" t="s">
        <v>217</v>
      </c>
    </row>
    <row r="8" spans="1:1" x14ac:dyDescent="0.25">
      <c r="A8" s="6" t="s">
        <v>84</v>
      </c>
    </row>
    <row r="9" spans="1:1" x14ac:dyDescent="0.25">
      <c r="A9" s="6" t="s">
        <v>151</v>
      </c>
    </row>
    <row r="10" spans="1:1" x14ac:dyDescent="0.25">
      <c r="A10" s="6" t="s">
        <v>153</v>
      </c>
    </row>
    <row r="11" spans="1:1" x14ac:dyDescent="0.25">
      <c r="A11" s="6" t="s">
        <v>116</v>
      </c>
    </row>
    <row r="12" spans="1:1" x14ac:dyDescent="0.25">
      <c r="A12" s="6" t="s">
        <v>103</v>
      </c>
    </row>
    <row r="13" spans="1:1" x14ac:dyDescent="0.25">
      <c r="A13" s="6" t="s">
        <v>118</v>
      </c>
    </row>
    <row r="14" spans="1:1" x14ac:dyDescent="0.25">
      <c r="A14" s="6" t="s">
        <v>122</v>
      </c>
    </row>
    <row r="15" spans="1:1" x14ac:dyDescent="0.25">
      <c r="A15" s="6" t="s">
        <v>203</v>
      </c>
    </row>
    <row r="16" spans="1:1" x14ac:dyDescent="0.25">
      <c r="A16" s="6" t="s">
        <v>206</v>
      </c>
    </row>
    <row r="17" spans="1:1" x14ac:dyDescent="0.25">
      <c r="A17" s="6" t="s">
        <v>62</v>
      </c>
    </row>
    <row r="18" spans="1:1" x14ac:dyDescent="0.25">
      <c r="A18" s="6" t="s">
        <v>188</v>
      </c>
    </row>
    <row r="19" spans="1:1" x14ac:dyDescent="0.25">
      <c r="A19" s="6" t="s">
        <v>219</v>
      </c>
    </row>
    <row r="20" spans="1:1" x14ac:dyDescent="0.25">
      <c r="A20" s="6" t="s">
        <v>72</v>
      </c>
    </row>
    <row r="21" spans="1:1" x14ac:dyDescent="0.25">
      <c r="A21" s="6" t="s">
        <v>76</v>
      </c>
    </row>
    <row r="22" spans="1:1" x14ac:dyDescent="0.25">
      <c r="A22" s="6" t="s">
        <v>230</v>
      </c>
    </row>
    <row r="23" spans="1:1" x14ac:dyDescent="0.25">
      <c r="A23" s="6" t="s">
        <v>78</v>
      </c>
    </row>
    <row r="24" spans="1:1" x14ac:dyDescent="0.25">
      <c r="A24" s="6" t="s">
        <v>238</v>
      </c>
    </row>
    <row r="25" spans="1:1" x14ac:dyDescent="0.25">
      <c r="A25" s="6" t="s">
        <v>226</v>
      </c>
    </row>
    <row r="26" spans="1:1" x14ac:dyDescent="0.25">
      <c r="A26" s="6" t="s">
        <v>157</v>
      </c>
    </row>
    <row r="27" spans="1:1" x14ac:dyDescent="0.25">
      <c r="A27" s="6" t="s">
        <v>190</v>
      </c>
    </row>
    <row r="28" spans="1:1" x14ac:dyDescent="0.25">
      <c r="A28" s="6" t="s">
        <v>228</v>
      </c>
    </row>
    <row r="29" spans="1:1" x14ac:dyDescent="0.25">
      <c r="A29" s="6" t="s">
        <v>98</v>
      </c>
    </row>
    <row r="30" spans="1:1" x14ac:dyDescent="0.25">
      <c r="A30" s="6" t="s">
        <v>136</v>
      </c>
    </row>
    <row r="31" spans="1:1" x14ac:dyDescent="0.25">
      <c r="A31" s="6" t="s">
        <v>68</v>
      </c>
    </row>
    <row r="32" spans="1:1" x14ac:dyDescent="0.25">
      <c r="A32" s="6" t="s">
        <v>108</v>
      </c>
    </row>
    <row r="33" spans="1:1" x14ac:dyDescent="0.25">
      <c r="A33" s="6" t="s">
        <v>161</v>
      </c>
    </row>
    <row r="34" spans="1:1" x14ac:dyDescent="0.25">
      <c r="A34" s="6" t="s">
        <v>221</v>
      </c>
    </row>
    <row r="35" spans="1:1" x14ac:dyDescent="0.25">
      <c r="A35" s="6" t="s">
        <v>155</v>
      </c>
    </row>
    <row r="36" spans="1:1" x14ac:dyDescent="0.25">
      <c r="A36" s="6" t="s">
        <v>110</v>
      </c>
    </row>
    <row r="37" spans="1:1" x14ac:dyDescent="0.25">
      <c r="A37" s="6" t="s">
        <v>178</v>
      </c>
    </row>
    <row r="38" spans="1:1" x14ac:dyDescent="0.25">
      <c r="A38" s="6" t="s">
        <v>23</v>
      </c>
    </row>
    <row r="39" spans="1:1" x14ac:dyDescent="0.25">
      <c r="A39" s="6" t="s">
        <v>18</v>
      </c>
    </row>
    <row r="40" spans="1:1" x14ac:dyDescent="0.25">
      <c r="A40" s="6" t="s">
        <v>240</v>
      </c>
    </row>
    <row r="41" spans="1:1" x14ac:dyDescent="0.25">
      <c r="A41" s="6" t="s">
        <v>36</v>
      </c>
    </row>
    <row r="42" spans="1:1" x14ac:dyDescent="0.25">
      <c r="A42" s="6" t="s">
        <v>91</v>
      </c>
    </row>
    <row r="43" spans="1:1" x14ac:dyDescent="0.25">
      <c r="A43" s="6" t="s">
        <v>50</v>
      </c>
    </row>
    <row r="44" spans="1:1" x14ac:dyDescent="0.25">
      <c r="A44" s="6" t="s">
        <v>172</v>
      </c>
    </row>
    <row r="45" spans="1:1" x14ac:dyDescent="0.25">
      <c r="A45" s="6" t="s">
        <v>80</v>
      </c>
    </row>
    <row r="46" spans="1:1" x14ac:dyDescent="0.25">
      <c r="A46" s="6" t="s">
        <v>25</v>
      </c>
    </row>
    <row r="47" spans="1:1" x14ac:dyDescent="0.25">
      <c r="A47" s="6" t="s">
        <v>44</v>
      </c>
    </row>
    <row r="48" spans="1:1" x14ac:dyDescent="0.25">
      <c r="A48" s="6" t="s">
        <v>27</v>
      </c>
    </row>
    <row r="49" spans="1:1" x14ac:dyDescent="0.25">
      <c r="A49" s="6" t="s">
        <v>31</v>
      </c>
    </row>
    <row r="50" spans="1:1" x14ac:dyDescent="0.25">
      <c r="A50" s="6" t="s">
        <v>48</v>
      </c>
    </row>
    <row r="51" spans="1:1" x14ac:dyDescent="0.25">
      <c r="A51" s="6" t="s">
        <v>53</v>
      </c>
    </row>
    <row r="52" spans="1:1" x14ac:dyDescent="0.25">
      <c r="A52" s="6" t="s">
        <v>166</v>
      </c>
    </row>
    <row r="53" spans="1:1" x14ac:dyDescent="0.25">
      <c r="A53" s="6" t="s">
        <v>64</v>
      </c>
    </row>
    <row r="54" spans="1:1" x14ac:dyDescent="0.25">
      <c r="A54" s="6" t="s">
        <v>144</v>
      </c>
    </row>
    <row r="55" spans="1:1" x14ac:dyDescent="0.25">
      <c r="A55" s="6" t="s">
        <v>129</v>
      </c>
    </row>
    <row r="56" spans="1:1" x14ac:dyDescent="0.25">
      <c r="A56" s="6" t="s">
        <v>127</v>
      </c>
    </row>
    <row r="57" spans="1:1" x14ac:dyDescent="0.25">
      <c r="A57" s="6" t="s">
        <v>232</v>
      </c>
    </row>
    <row r="58" spans="1:1" x14ac:dyDescent="0.25">
      <c r="A58" s="6" t="s">
        <v>96</v>
      </c>
    </row>
    <row r="59" spans="1:1" x14ac:dyDescent="0.25">
      <c r="A59" s="6" t="s">
        <v>234</v>
      </c>
    </row>
    <row r="60" spans="1:1" x14ac:dyDescent="0.25">
      <c r="A60" s="6" t="s">
        <v>184</v>
      </c>
    </row>
    <row r="61" spans="1:1" x14ac:dyDescent="0.25">
      <c r="A61" s="6" t="s">
        <v>114</v>
      </c>
    </row>
    <row r="62" spans="1:1" x14ac:dyDescent="0.25">
      <c r="A62" s="6" t="s">
        <v>2</v>
      </c>
    </row>
    <row r="63" spans="1:1" x14ac:dyDescent="0.25">
      <c r="A63" s="6" t="s">
        <v>142</v>
      </c>
    </row>
    <row r="64" spans="1:1" x14ac:dyDescent="0.25">
      <c r="A64" s="6" t="s">
        <v>208</v>
      </c>
    </row>
    <row r="65" spans="1:1" x14ac:dyDescent="0.25">
      <c r="A65" s="6" t="s">
        <v>244</v>
      </c>
    </row>
    <row r="66" spans="1:1" x14ac:dyDescent="0.25">
      <c r="A66" s="6" t="s">
        <v>163</v>
      </c>
    </row>
    <row r="67" spans="1:1" x14ac:dyDescent="0.25">
      <c r="A67" s="6" t="s">
        <v>169</v>
      </c>
    </row>
    <row r="68" spans="1:1" x14ac:dyDescent="0.25">
      <c r="A68" s="6" t="s">
        <v>33</v>
      </c>
    </row>
    <row r="69" spans="1:1" x14ac:dyDescent="0.25">
      <c r="A69" s="6" t="s">
        <v>8</v>
      </c>
    </row>
    <row r="70" spans="1:1" x14ac:dyDescent="0.25">
      <c r="A70" s="6" t="s">
        <v>223</v>
      </c>
    </row>
    <row r="71" spans="1:1" x14ac:dyDescent="0.25">
      <c r="A71" s="6" t="s">
        <v>248</v>
      </c>
    </row>
    <row r="72" spans="1:1" x14ac:dyDescent="0.25">
      <c r="A72" s="6" t="s">
        <v>249</v>
      </c>
    </row>
    <row r="73" spans="1:1" x14ac:dyDescent="0.25">
      <c r="A73" s="6" t="s">
        <v>60</v>
      </c>
    </row>
    <row r="74" spans="1:1" x14ac:dyDescent="0.25">
      <c r="A74" s="6" t="s">
        <v>149</v>
      </c>
    </row>
    <row r="75" spans="1:1" x14ac:dyDescent="0.25">
      <c r="A75" s="6" t="s">
        <v>247</v>
      </c>
    </row>
    <row r="76" spans="1:1" x14ac:dyDescent="0.25">
      <c r="A76" s="6" t="s">
        <v>236</v>
      </c>
    </row>
    <row r="77" spans="1:1" x14ac:dyDescent="0.25">
      <c r="A77" s="6" t="s">
        <v>112</v>
      </c>
    </row>
    <row r="78" spans="1:1" x14ac:dyDescent="0.25">
      <c r="A78" s="6" t="s">
        <v>20</v>
      </c>
    </row>
    <row r="79" spans="1:1" x14ac:dyDescent="0.25">
      <c r="A79" s="6" t="s">
        <v>201</v>
      </c>
    </row>
    <row r="80" spans="1:1" x14ac:dyDescent="0.25">
      <c r="A80" s="6" t="s">
        <v>138</v>
      </c>
    </row>
    <row r="81" spans="1:1" x14ac:dyDescent="0.25">
      <c r="A81" s="6" t="s">
        <v>57</v>
      </c>
    </row>
    <row r="82" spans="1:1" x14ac:dyDescent="0.25">
      <c r="A82" s="6" t="s">
        <v>55</v>
      </c>
    </row>
    <row r="83" spans="1:1" x14ac:dyDescent="0.25">
      <c r="A83" s="6" t="s">
        <v>192</v>
      </c>
    </row>
    <row r="84" spans="1:1" x14ac:dyDescent="0.25">
      <c r="A84" s="6" t="s">
        <v>250</v>
      </c>
    </row>
    <row r="85" spans="1:1" x14ac:dyDescent="0.25">
      <c r="A85" s="6" t="s">
        <v>134</v>
      </c>
    </row>
    <row r="86" spans="1:1" x14ac:dyDescent="0.25">
      <c r="A86" s="6" t="s">
        <v>120</v>
      </c>
    </row>
    <row r="87" spans="1:1" x14ac:dyDescent="0.25">
      <c r="A87" s="6" t="s">
        <v>199</v>
      </c>
    </row>
    <row r="88" spans="1:1" x14ac:dyDescent="0.25">
      <c r="A88" s="6" t="s">
        <v>174</v>
      </c>
    </row>
    <row r="89" spans="1:1" x14ac:dyDescent="0.25">
      <c r="A89" s="6" t="s">
        <v>131</v>
      </c>
    </row>
    <row r="90" spans="1:1" x14ac:dyDescent="0.25">
      <c r="A90" s="6" t="s">
        <v>29</v>
      </c>
    </row>
    <row r="91" spans="1:1" x14ac:dyDescent="0.25">
      <c r="A91" s="6" t="s">
        <v>251</v>
      </c>
    </row>
    <row r="92" spans="1:1" x14ac:dyDescent="0.25">
      <c r="A92" s="6" t="s">
        <v>124</v>
      </c>
    </row>
    <row r="93" spans="1:1" x14ac:dyDescent="0.25">
      <c r="A93" s="6" t="s">
        <v>46</v>
      </c>
    </row>
    <row r="94" spans="1:1" x14ac:dyDescent="0.25">
      <c r="A94" s="6" t="s">
        <v>242</v>
      </c>
    </row>
    <row r="95" spans="1:1" x14ac:dyDescent="0.25">
      <c r="A95" s="6" t="s">
        <v>214</v>
      </c>
    </row>
    <row r="96" spans="1:1" x14ac:dyDescent="0.25">
      <c r="A96" s="6" t="s">
        <v>4</v>
      </c>
    </row>
    <row r="97" spans="1:1" x14ac:dyDescent="0.25">
      <c r="A97" s="6" t="s">
        <v>246</v>
      </c>
    </row>
    <row r="98" spans="1:1" x14ac:dyDescent="0.25">
      <c r="A98" s="6" t="s">
        <v>195</v>
      </c>
    </row>
    <row r="99" spans="1:1" x14ac:dyDescent="0.25">
      <c r="A99" s="6" t="s">
        <v>147</v>
      </c>
    </row>
    <row r="100" spans="1:1" x14ac:dyDescent="0.25">
      <c r="A100" s="6" t="s">
        <v>182</v>
      </c>
    </row>
    <row r="101" spans="1:1" x14ac:dyDescent="0.25">
      <c r="A101" s="6" t="s">
        <v>86</v>
      </c>
    </row>
    <row r="102" spans="1:1" x14ac:dyDescent="0.25">
      <c r="A102" s="6" t="s">
        <v>176</v>
      </c>
    </row>
    <row r="103" spans="1:1" x14ac:dyDescent="0.25">
      <c r="A103" s="6" t="s">
        <v>159</v>
      </c>
    </row>
    <row r="104" spans="1:1" x14ac:dyDescent="0.25">
      <c r="A104" s="6" t="s">
        <v>42</v>
      </c>
    </row>
    <row r="105" spans="1:1" x14ac:dyDescent="0.25">
      <c r="A105" s="6" t="s">
        <v>74</v>
      </c>
    </row>
    <row r="106" spans="1:1" x14ac:dyDescent="0.25">
      <c r="A106" s="6" t="s">
        <v>94</v>
      </c>
    </row>
    <row r="107" spans="1:1" x14ac:dyDescent="0.25">
      <c r="A107" s="6" t="s">
        <v>197</v>
      </c>
    </row>
    <row r="108" spans="1:1" x14ac:dyDescent="0.25">
      <c r="A108" s="6" t="s">
        <v>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C6B4-FB25-4505-A699-F3689AEBA7D9}">
  <dimension ref="A1:O139"/>
  <sheetViews>
    <sheetView tabSelected="1" workbookViewId="0">
      <pane ySplit="1" topLeftCell="A35" activePane="bottomLeft" state="frozen"/>
      <selection pane="bottomLeft" activeCell="D38" sqref="D38"/>
    </sheetView>
  </sheetViews>
  <sheetFormatPr defaultColWidth="30.5703125" defaultRowHeight="15" x14ac:dyDescent="0.25"/>
  <cols>
    <col min="8" max="8" width="28.28515625" customWidth="1"/>
    <col min="9" max="9" width="33.140625" customWidth="1"/>
    <col min="12" max="13" width="30.5703125" style="4"/>
    <col min="15" max="15" width="33.140625" customWidth="1"/>
  </cols>
  <sheetData>
    <row r="1" spans="1:15" s="8" customFormat="1" x14ac:dyDescent="0.25">
      <c r="A1" s="8" t="s">
        <v>0</v>
      </c>
      <c r="B1" s="8" t="s">
        <v>265</v>
      </c>
      <c r="C1" s="8" t="s">
        <v>264</v>
      </c>
      <c r="D1" s="8" t="s">
        <v>263</v>
      </c>
      <c r="E1" s="8" t="s">
        <v>262</v>
      </c>
      <c r="F1" s="8" t="s">
        <v>256</v>
      </c>
      <c r="G1" s="8" t="s">
        <v>257</v>
      </c>
      <c r="H1" s="8" t="s">
        <v>255</v>
      </c>
      <c r="I1" s="8" t="s">
        <v>1</v>
      </c>
      <c r="J1" s="8" t="s">
        <v>6</v>
      </c>
      <c r="K1" s="8" t="s">
        <v>16</v>
      </c>
      <c r="L1" s="9" t="s">
        <v>252</v>
      </c>
      <c r="M1" s="9" t="s">
        <v>87</v>
      </c>
      <c r="O1" s="8" t="s">
        <v>1</v>
      </c>
    </row>
    <row r="2" spans="1:15" ht="33" customHeight="1" x14ac:dyDescent="0.25">
      <c r="A2" t="s">
        <v>12</v>
      </c>
      <c r="B2" t="str">
        <f>IF(ISNUMBER(SEARCH("theft",I2)),"Yes",IF(ISNUMBER(SEARCH("burglary",I2)),"Yes",IF(ISNUMBER(SEARCH("robbery",I2)),"Yes","No")))</f>
        <v>No</v>
      </c>
      <c r="C2" t="str">
        <f>IF(ISNUMBER(SEARCH("weapon",I2)),"Yes",IF(ISNUMBER(SEARCH("gun",I2)),"Yes",IF(ISNUMBER(SEARCH("handgun",I2)),"Yes",IF(ISNUMBER(SEARCH("firearm",I2)),"Yes","No"))))</f>
        <v>No</v>
      </c>
      <c r="D2" t="str">
        <f>IF(ISNUMBER(SEARCH("sex",I2)),"Yes",IF(ISNUMBER(SEARCH("sex assault",I2)),"Yes",IF(ISNUMBER(SEARCH("sexual contact",I2)),"Yes","No")))</f>
        <v>No</v>
      </c>
      <c r="E2" t="str">
        <f>IF(ISNUMBER(SEARCH("assault",I2)),"Yes","No")</f>
        <v>No</v>
      </c>
      <c r="F2" t="str">
        <f>IF(ISNUMBER(SEARCH("Motoer Vehicle",I2)),"Yes",IF(ISNUMBER(SEARCH("motor vehicle",I2)),"Yes",IF(ISNUMBER(SEARCH("car",I2)),"Yes",IF(ISNUMBER(SEARCH("motor",I2)),"Yes","No"))))</f>
        <v>No</v>
      </c>
      <c r="G2" t="str">
        <f>IF(ISNUMBER(SEARCH("murder",I2)),"Yes",IF(ISNUMBER(SEARCH("rmurder",I2)),"Yes","No"))</f>
        <v>No</v>
      </c>
      <c r="I2" s="1" t="s">
        <v>261</v>
      </c>
      <c r="J2" s="2">
        <v>44728</v>
      </c>
      <c r="K2" s="2">
        <v>38499</v>
      </c>
      <c r="L2" s="4">
        <v>17</v>
      </c>
      <c r="M2" s="4">
        <v>17</v>
      </c>
      <c r="O2" s="1" t="s">
        <v>2</v>
      </c>
    </row>
    <row r="3" spans="1:15" ht="24.75" customHeight="1" x14ac:dyDescent="0.25">
      <c r="A3" t="s">
        <v>3</v>
      </c>
      <c r="B3" t="str">
        <f t="shared" ref="B3:B66" si="0">IF(ISNUMBER(SEARCH("theft",I3)),"Yes",IF(ISNUMBER(SEARCH("burglary",I3)),"Yes",IF(ISNUMBER(SEARCH("robbery",I3)),"Yes","No")))</f>
        <v>Yes</v>
      </c>
      <c r="C3" t="str">
        <f t="shared" ref="C3:C66" si="1">IF(ISNUMBER(SEARCH("weapon",I3)),"Yes",IF(ISNUMBER(SEARCH("gun",I3)),"Yes",IF(ISNUMBER(SEARCH("handgun",I3)),"Yes",IF(ISNUMBER(SEARCH("firearm",I3)),"Yes","No"))))</f>
        <v>No</v>
      </c>
      <c r="D3" t="str">
        <f t="shared" ref="D3:D66" si="2">IF(ISNUMBER(SEARCH("sex",I3)),"Yes",IF(ISNUMBER(SEARCH("sex assault",I3)),"Yes",IF(ISNUMBER(SEARCH("sexual contact",I3)),"Yes","No")))</f>
        <v>No</v>
      </c>
      <c r="E3" t="str">
        <f t="shared" ref="E3:E66" si="3">IF(ISNUMBER(SEARCH("assault",I3)),"Yes","No")</f>
        <v>No</v>
      </c>
      <c r="F3" t="str">
        <f t="shared" ref="F3:F66" si="4">IF(ISNUMBER(SEARCH("Motoer Vehicle",I3)),"Yes",IF(ISNUMBER(SEARCH("motor vehicle",I3)),"Yes",IF(ISNUMBER(SEARCH("car",I3)),"Yes",IF(ISNUMBER(SEARCH("motor",I3)),"Yes","No"))))</f>
        <v>No</v>
      </c>
      <c r="G3" t="str">
        <f t="shared" ref="G3:G66" si="5">IF(ISNUMBER(SEARCH("murder",I3)),"Yes",IF(ISNUMBER(SEARCH("rmurder",I3)),"Yes","No"))</f>
        <v>No</v>
      </c>
      <c r="I3" s="1" t="s">
        <v>260</v>
      </c>
      <c r="J3" s="2">
        <v>44698</v>
      </c>
      <c r="K3" s="2">
        <v>39963</v>
      </c>
      <c r="L3" s="4">
        <v>13</v>
      </c>
      <c r="M3" s="4">
        <v>12</v>
      </c>
      <c r="O3" s="1" t="s">
        <v>246</v>
      </c>
    </row>
    <row r="4" spans="1:15" ht="30" x14ac:dyDescent="0.25">
      <c r="A4" t="s">
        <v>5</v>
      </c>
      <c r="B4" t="str">
        <f t="shared" si="0"/>
        <v>Yes</v>
      </c>
      <c r="C4" t="str">
        <f t="shared" si="1"/>
        <v>No</v>
      </c>
      <c r="D4" t="str">
        <f t="shared" si="2"/>
        <v>No</v>
      </c>
      <c r="E4" t="str">
        <f t="shared" si="3"/>
        <v>No</v>
      </c>
      <c r="F4" t="str">
        <f t="shared" si="4"/>
        <v>No</v>
      </c>
      <c r="G4" t="str">
        <f t="shared" si="5"/>
        <v>No</v>
      </c>
      <c r="I4" s="1" t="s">
        <v>258</v>
      </c>
      <c r="J4" s="2">
        <v>44698</v>
      </c>
      <c r="K4" s="2">
        <v>39917</v>
      </c>
      <c r="L4" s="4">
        <v>13</v>
      </c>
      <c r="M4" s="4">
        <v>13</v>
      </c>
      <c r="O4" s="1" t="s">
        <v>246</v>
      </c>
    </row>
    <row r="5" spans="1:15" ht="45" x14ac:dyDescent="0.25">
      <c r="A5" t="s">
        <v>7</v>
      </c>
      <c r="B5" t="str">
        <f t="shared" si="0"/>
        <v>Yes</v>
      </c>
      <c r="C5" t="str">
        <f t="shared" si="1"/>
        <v>No</v>
      </c>
      <c r="D5" t="str">
        <f t="shared" si="2"/>
        <v>No</v>
      </c>
      <c r="E5" t="str">
        <f t="shared" si="3"/>
        <v>No</v>
      </c>
      <c r="F5" t="str">
        <f t="shared" si="4"/>
        <v>Yes</v>
      </c>
      <c r="G5" t="str">
        <f t="shared" si="5"/>
        <v>No</v>
      </c>
      <c r="I5" s="1" t="s">
        <v>259</v>
      </c>
      <c r="J5" s="2">
        <v>44769</v>
      </c>
      <c r="K5" s="2">
        <v>38525</v>
      </c>
      <c r="L5" s="4">
        <v>17</v>
      </c>
      <c r="M5" s="4">
        <v>17</v>
      </c>
      <c r="O5" s="1" t="s">
        <v>247</v>
      </c>
    </row>
    <row r="6" spans="1:15" x14ac:dyDescent="0.25">
      <c r="A6" t="s">
        <v>9</v>
      </c>
      <c r="B6" t="str">
        <f t="shared" si="0"/>
        <v>Yes</v>
      </c>
      <c r="C6" t="str">
        <f t="shared" si="1"/>
        <v>No</v>
      </c>
      <c r="D6" t="str">
        <f t="shared" si="2"/>
        <v>No</v>
      </c>
      <c r="E6" t="str">
        <f t="shared" si="3"/>
        <v>No</v>
      </c>
      <c r="F6" t="str">
        <f t="shared" si="4"/>
        <v>Yes</v>
      </c>
      <c r="G6" t="str">
        <f t="shared" si="5"/>
        <v>No</v>
      </c>
      <c r="I6" t="s">
        <v>8</v>
      </c>
      <c r="J6" s="2">
        <v>44770</v>
      </c>
      <c r="K6" s="2">
        <v>38991</v>
      </c>
      <c r="L6" s="4">
        <v>16</v>
      </c>
      <c r="M6" s="4">
        <v>15</v>
      </c>
      <c r="O6" t="s">
        <v>8</v>
      </c>
    </row>
    <row r="7" spans="1:15" ht="60" x14ac:dyDescent="0.25">
      <c r="A7" t="s">
        <v>10</v>
      </c>
      <c r="B7" t="str">
        <f t="shared" si="0"/>
        <v>Yes</v>
      </c>
      <c r="C7" t="str">
        <f t="shared" si="1"/>
        <v>Yes</v>
      </c>
      <c r="D7" t="str">
        <f t="shared" si="2"/>
        <v>No</v>
      </c>
      <c r="E7" t="str">
        <f t="shared" si="3"/>
        <v>No</v>
      </c>
      <c r="F7" t="str">
        <f t="shared" si="4"/>
        <v>Yes</v>
      </c>
      <c r="G7" t="str">
        <f t="shared" si="5"/>
        <v>No</v>
      </c>
      <c r="I7" s="1" t="s">
        <v>248</v>
      </c>
      <c r="J7" s="2">
        <v>44772</v>
      </c>
      <c r="K7" s="2">
        <v>39186</v>
      </c>
      <c r="L7" s="4">
        <v>15</v>
      </c>
      <c r="M7" s="4">
        <v>15</v>
      </c>
      <c r="O7" s="1" t="s">
        <v>248</v>
      </c>
    </row>
    <row r="8" spans="1:15" ht="45" x14ac:dyDescent="0.25">
      <c r="A8" t="s">
        <v>11</v>
      </c>
      <c r="B8" t="str">
        <f t="shared" si="0"/>
        <v>Yes</v>
      </c>
      <c r="C8" t="str">
        <f t="shared" si="1"/>
        <v>No</v>
      </c>
      <c r="D8" t="str">
        <f t="shared" si="2"/>
        <v>No</v>
      </c>
      <c r="E8" t="str">
        <f t="shared" si="3"/>
        <v>No</v>
      </c>
      <c r="F8" t="str">
        <f t="shared" si="4"/>
        <v>Yes</v>
      </c>
      <c r="G8" t="str">
        <f t="shared" si="5"/>
        <v>No</v>
      </c>
      <c r="I8" s="1" t="s">
        <v>249</v>
      </c>
      <c r="J8" s="2">
        <v>44773</v>
      </c>
      <c r="K8" s="2">
        <v>40092</v>
      </c>
      <c r="L8" s="4">
        <v>13</v>
      </c>
      <c r="M8" s="4">
        <v>12</v>
      </c>
      <c r="O8" s="1" t="s">
        <v>249</v>
      </c>
    </row>
    <row r="9" spans="1:15" ht="90" x14ac:dyDescent="0.25">
      <c r="A9" t="s">
        <v>13</v>
      </c>
      <c r="B9" t="str">
        <f t="shared" si="0"/>
        <v>Yes</v>
      </c>
      <c r="C9" t="str">
        <f t="shared" si="1"/>
        <v>Yes</v>
      </c>
      <c r="D9" t="str">
        <f t="shared" si="2"/>
        <v>No</v>
      </c>
      <c r="E9" t="str">
        <f t="shared" si="3"/>
        <v>No</v>
      </c>
      <c r="F9" t="str">
        <f t="shared" si="4"/>
        <v>Yes</v>
      </c>
      <c r="G9" t="str">
        <f t="shared" si="5"/>
        <v>No</v>
      </c>
      <c r="I9" s="1" t="s">
        <v>250</v>
      </c>
      <c r="J9" s="2">
        <v>44774</v>
      </c>
      <c r="K9" s="2">
        <v>38344</v>
      </c>
      <c r="L9" s="4">
        <v>18</v>
      </c>
      <c r="M9" s="4">
        <v>17</v>
      </c>
      <c r="O9" s="1" t="s">
        <v>250</v>
      </c>
    </row>
    <row r="10" spans="1:15" ht="30" x14ac:dyDescent="0.25">
      <c r="A10" t="s">
        <v>14</v>
      </c>
      <c r="B10" t="str">
        <f t="shared" si="0"/>
        <v>No</v>
      </c>
      <c r="C10" t="str">
        <f t="shared" si="1"/>
        <v>No</v>
      </c>
      <c r="D10" t="str">
        <f t="shared" si="2"/>
        <v>Yes</v>
      </c>
      <c r="E10" t="str">
        <f t="shared" si="3"/>
        <v>Yes</v>
      </c>
      <c r="F10" t="str">
        <f t="shared" si="4"/>
        <v>No</v>
      </c>
      <c r="G10" t="str">
        <f t="shared" si="5"/>
        <v>No</v>
      </c>
      <c r="I10" s="1" t="s">
        <v>251</v>
      </c>
      <c r="J10" s="2">
        <v>44695</v>
      </c>
      <c r="K10" s="2">
        <v>40197</v>
      </c>
      <c r="L10" s="4">
        <v>13</v>
      </c>
      <c r="M10" s="4">
        <v>12</v>
      </c>
      <c r="O10" s="1" t="s">
        <v>251</v>
      </c>
    </row>
    <row r="11" spans="1:15" x14ac:dyDescent="0.25">
      <c r="A11" t="s">
        <v>15</v>
      </c>
      <c r="B11" t="str">
        <f t="shared" si="0"/>
        <v>Yes</v>
      </c>
      <c r="C11" t="str">
        <f t="shared" si="1"/>
        <v>No</v>
      </c>
      <c r="D11" t="str">
        <f t="shared" si="2"/>
        <v>No</v>
      </c>
      <c r="E11" t="str">
        <f t="shared" si="3"/>
        <v>No</v>
      </c>
      <c r="F11" t="str">
        <f t="shared" si="4"/>
        <v>Yes</v>
      </c>
      <c r="G11" t="str">
        <f t="shared" si="5"/>
        <v>No</v>
      </c>
      <c r="I11" s="1" t="s">
        <v>8</v>
      </c>
      <c r="J11" s="2">
        <v>44780</v>
      </c>
      <c r="K11" s="2">
        <v>39332</v>
      </c>
      <c r="L11" s="4">
        <v>15</v>
      </c>
      <c r="M11" s="4">
        <v>14</v>
      </c>
      <c r="O11" s="1" t="s">
        <v>8</v>
      </c>
    </row>
    <row r="12" spans="1:15" ht="52.5" customHeight="1" x14ac:dyDescent="0.25">
      <c r="A12" t="s">
        <v>17</v>
      </c>
      <c r="B12" t="str">
        <f t="shared" si="0"/>
        <v>Yes</v>
      </c>
      <c r="C12" t="str">
        <f t="shared" si="1"/>
        <v>Yes</v>
      </c>
      <c r="D12" t="str">
        <f t="shared" si="2"/>
        <v>No</v>
      </c>
      <c r="E12" t="str">
        <f t="shared" si="3"/>
        <v>No</v>
      </c>
      <c r="F12" t="str">
        <f t="shared" si="4"/>
        <v>No</v>
      </c>
      <c r="G12" t="str">
        <f t="shared" si="5"/>
        <v>No</v>
      </c>
      <c r="I12" s="3" t="s">
        <v>18</v>
      </c>
      <c r="J12" s="2">
        <v>44782</v>
      </c>
      <c r="K12" s="2">
        <v>39118</v>
      </c>
      <c r="L12" s="4">
        <v>16</v>
      </c>
      <c r="M12" s="4">
        <v>15</v>
      </c>
      <c r="O12" s="3" t="s">
        <v>18</v>
      </c>
    </row>
    <row r="13" spans="1:15" ht="45" x14ac:dyDescent="0.25">
      <c r="A13" t="s">
        <v>19</v>
      </c>
      <c r="B13" t="str">
        <f t="shared" si="0"/>
        <v>Yes</v>
      </c>
      <c r="C13" t="str">
        <f t="shared" si="1"/>
        <v>No</v>
      </c>
      <c r="D13" t="str">
        <f t="shared" si="2"/>
        <v>No</v>
      </c>
      <c r="E13" t="str">
        <f t="shared" si="3"/>
        <v>No</v>
      </c>
      <c r="F13" t="str">
        <f t="shared" si="4"/>
        <v>Yes</v>
      </c>
      <c r="G13" t="str">
        <f t="shared" si="5"/>
        <v>No</v>
      </c>
      <c r="I13" s="1" t="s">
        <v>20</v>
      </c>
      <c r="J13" s="2">
        <v>44784</v>
      </c>
      <c r="K13" s="2">
        <v>38478</v>
      </c>
      <c r="L13" s="4">
        <v>17</v>
      </c>
      <c r="M13" s="4">
        <v>17</v>
      </c>
      <c r="O13" s="1" t="s">
        <v>20</v>
      </c>
    </row>
    <row r="14" spans="1:15" ht="45" x14ac:dyDescent="0.25">
      <c r="A14" t="s">
        <v>21</v>
      </c>
      <c r="B14" t="str">
        <f t="shared" si="0"/>
        <v>Yes</v>
      </c>
      <c r="C14" t="str">
        <f t="shared" si="1"/>
        <v>No</v>
      </c>
      <c r="D14" t="str">
        <f t="shared" si="2"/>
        <v>No</v>
      </c>
      <c r="E14" t="str">
        <f t="shared" si="3"/>
        <v>No</v>
      </c>
      <c r="F14" t="str">
        <f t="shared" si="4"/>
        <v>Yes</v>
      </c>
      <c r="G14" t="str">
        <f t="shared" si="5"/>
        <v>No</v>
      </c>
      <c r="I14" s="1" t="s">
        <v>20</v>
      </c>
      <c r="J14" s="2">
        <v>44784</v>
      </c>
      <c r="K14" s="2">
        <v>39129</v>
      </c>
      <c r="L14" s="4">
        <v>16</v>
      </c>
      <c r="M14" s="4">
        <v>15</v>
      </c>
      <c r="O14" s="1" t="s">
        <v>20</v>
      </c>
    </row>
    <row r="15" spans="1:15" ht="45" x14ac:dyDescent="0.25">
      <c r="A15" t="s">
        <v>22</v>
      </c>
      <c r="B15" t="str">
        <f t="shared" si="0"/>
        <v>No</v>
      </c>
      <c r="C15" t="str">
        <f t="shared" si="1"/>
        <v>Yes</v>
      </c>
      <c r="D15" t="str">
        <f t="shared" si="2"/>
        <v>No</v>
      </c>
      <c r="E15" t="str">
        <f t="shared" si="3"/>
        <v>No</v>
      </c>
      <c r="F15" t="str">
        <f t="shared" si="4"/>
        <v>No</v>
      </c>
      <c r="G15" t="str">
        <f t="shared" si="5"/>
        <v>No</v>
      </c>
      <c r="I15" s="1" t="s">
        <v>23</v>
      </c>
      <c r="J15" s="2">
        <v>44775</v>
      </c>
      <c r="K15" s="2">
        <v>39158</v>
      </c>
      <c r="L15" s="4">
        <v>16</v>
      </c>
      <c r="M15" s="4">
        <v>15</v>
      </c>
      <c r="O15" s="1" t="s">
        <v>23</v>
      </c>
    </row>
    <row r="16" spans="1:15" ht="45" x14ac:dyDescent="0.25">
      <c r="A16" t="s">
        <v>24</v>
      </c>
      <c r="B16" t="str">
        <f t="shared" si="0"/>
        <v>No</v>
      </c>
      <c r="C16" t="str">
        <f t="shared" si="1"/>
        <v>Yes</v>
      </c>
      <c r="D16" t="str">
        <f t="shared" si="2"/>
        <v>No</v>
      </c>
      <c r="E16" t="str">
        <f t="shared" si="3"/>
        <v>No</v>
      </c>
      <c r="F16" t="str">
        <f t="shared" si="4"/>
        <v>Yes</v>
      </c>
      <c r="G16" t="str">
        <f t="shared" si="5"/>
        <v>No</v>
      </c>
      <c r="I16" s="1" t="s">
        <v>25</v>
      </c>
      <c r="J16" s="2">
        <v>44792</v>
      </c>
      <c r="K16" s="2">
        <v>38900</v>
      </c>
      <c r="L16" s="4">
        <v>16</v>
      </c>
      <c r="M16" s="4">
        <v>16</v>
      </c>
      <c r="O16" s="1" t="s">
        <v>25</v>
      </c>
    </row>
    <row r="17" spans="1:15" ht="45" x14ac:dyDescent="0.25">
      <c r="A17" t="s">
        <v>26</v>
      </c>
      <c r="B17" t="str">
        <f t="shared" si="0"/>
        <v>No</v>
      </c>
      <c r="C17" t="str">
        <f t="shared" si="1"/>
        <v>Yes</v>
      </c>
      <c r="D17" t="str">
        <f t="shared" si="2"/>
        <v>No</v>
      </c>
      <c r="E17" t="str">
        <f t="shared" si="3"/>
        <v>No</v>
      </c>
      <c r="F17" t="str">
        <f t="shared" si="4"/>
        <v>Yes</v>
      </c>
      <c r="G17" t="str">
        <f t="shared" si="5"/>
        <v>No</v>
      </c>
      <c r="I17" s="1" t="s">
        <v>27</v>
      </c>
      <c r="J17" s="2">
        <v>44792</v>
      </c>
      <c r="K17" s="2">
        <v>38707</v>
      </c>
      <c r="L17" s="4">
        <v>17</v>
      </c>
      <c r="M17" s="4">
        <v>16</v>
      </c>
      <c r="O17" s="1" t="s">
        <v>27</v>
      </c>
    </row>
    <row r="18" spans="1:15" ht="150" x14ac:dyDescent="0.25">
      <c r="A18" t="s">
        <v>28</v>
      </c>
      <c r="B18" t="str">
        <f t="shared" si="0"/>
        <v>Yes</v>
      </c>
      <c r="C18" t="str">
        <f t="shared" si="1"/>
        <v>Yes</v>
      </c>
      <c r="D18" t="str">
        <f t="shared" si="2"/>
        <v>No</v>
      </c>
      <c r="E18" t="str">
        <f t="shared" si="3"/>
        <v>Yes</v>
      </c>
      <c r="F18" t="str">
        <f t="shared" si="4"/>
        <v>No</v>
      </c>
      <c r="G18" t="str">
        <f t="shared" si="5"/>
        <v>No</v>
      </c>
      <c r="I18" s="1" t="s">
        <v>29</v>
      </c>
      <c r="J18" s="2">
        <v>44773</v>
      </c>
      <c r="K18" s="2">
        <v>38344</v>
      </c>
      <c r="L18" s="4">
        <v>18</v>
      </c>
      <c r="M18" s="4">
        <v>17</v>
      </c>
      <c r="O18" s="1" t="s">
        <v>29</v>
      </c>
    </row>
    <row r="19" spans="1:15" x14ac:dyDescent="0.25">
      <c r="A19" t="s">
        <v>30</v>
      </c>
      <c r="B19" t="str">
        <f t="shared" si="0"/>
        <v>No</v>
      </c>
      <c r="C19" t="str">
        <f t="shared" si="1"/>
        <v>Yes</v>
      </c>
      <c r="D19" t="str">
        <f t="shared" si="2"/>
        <v>No</v>
      </c>
      <c r="E19" t="str">
        <f t="shared" si="3"/>
        <v>No</v>
      </c>
      <c r="F19" t="str">
        <f t="shared" si="4"/>
        <v>No</v>
      </c>
      <c r="G19" t="str">
        <f t="shared" si="5"/>
        <v>No</v>
      </c>
      <c r="I19" s="1" t="s">
        <v>31</v>
      </c>
      <c r="J19" s="2">
        <v>44795</v>
      </c>
      <c r="K19" s="2">
        <v>39848</v>
      </c>
      <c r="L19" s="4">
        <v>14</v>
      </c>
      <c r="M19" s="4">
        <v>13</v>
      </c>
      <c r="O19" s="1" t="s">
        <v>31</v>
      </c>
    </row>
    <row r="20" spans="1:15" ht="30" x14ac:dyDescent="0.25">
      <c r="A20" t="s">
        <v>32</v>
      </c>
      <c r="B20" t="str">
        <f t="shared" si="0"/>
        <v>Yes</v>
      </c>
      <c r="C20" t="str">
        <f t="shared" si="1"/>
        <v>No</v>
      </c>
      <c r="D20" t="str">
        <f t="shared" si="2"/>
        <v>No</v>
      </c>
      <c r="E20" t="str">
        <f t="shared" si="3"/>
        <v>No</v>
      </c>
      <c r="F20" t="str">
        <f t="shared" si="4"/>
        <v>Yes</v>
      </c>
      <c r="G20" t="str">
        <f t="shared" si="5"/>
        <v>No</v>
      </c>
      <c r="I20" s="1" t="s">
        <v>33</v>
      </c>
      <c r="J20" s="2">
        <v>44753</v>
      </c>
      <c r="K20" s="2">
        <v>39688</v>
      </c>
      <c r="L20" s="4">
        <v>14</v>
      </c>
      <c r="M20" s="4">
        <v>13</v>
      </c>
      <c r="O20" s="1" t="s">
        <v>33</v>
      </c>
    </row>
    <row r="21" spans="1:15" ht="45" x14ac:dyDescent="0.25">
      <c r="A21" t="s">
        <v>34</v>
      </c>
      <c r="B21" t="str">
        <f t="shared" si="0"/>
        <v>Yes</v>
      </c>
      <c r="C21" t="str">
        <f t="shared" si="1"/>
        <v>No</v>
      </c>
      <c r="D21" t="str">
        <f t="shared" si="2"/>
        <v>No</v>
      </c>
      <c r="E21" t="str">
        <f t="shared" si="3"/>
        <v>No</v>
      </c>
      <c r="F21" t="str">
        <f t="shared" si="4"/>
        <v>Yes</v>
      </c>
      <c r="G21" t="str">
        <f t="shared" si="5"/>
        <v>No</v>
      </c>
      <c r="I21" s="1" t="s">
        <v>20</v>
      </c>
      <c r="J21" s="2">
        <v>44807</v>
      </c>
      <c r="K21" s="2">
        <v>38908</v>
      </c>
      <c r="L21" s="4">
        <v>16</v>
      </c>
      <c r="M21" s="4">
        <v>16</v>
      </c>
      <c r="O21" s="1" t="s">
        <v>20</v>
      </c>
    </row>
    <row r="22" spans="1:15" x14ac:dyDescent="0.25">
      <c r="A22" t="s">
        <v>35</v>
      </c>
      <c r="B22" t="str">
        <f t="shared" si="0"/>
        <v>No</v>
      </c>
      <c r="C22" t="str">
        <f t="shared" si="1"/>
        <v>Yes</v>
      </c>
      <c r="D22" t="str">
        <f t="shared" si="2"/>
        <v>No</v>
      </c>
      <c r="E22" t="str">
        <f t="shared" si="3"/>
        <v>No</v>
      </c>
      <c r="F22" t="str">
        <f t="shared" si="4"/>
        <v>No</v>
      </c>
      <c r="G22" t="str">
        <f t="shared" si="5"/>
        <v>No</v>
      </c>
      <c r="I22" s="1" t="s">
        <v>36</v>
      </c>
      <c r="J22" s="2">
        <v>44803</v>
      </c>
      <c r="K22" s="2">
        <v>39402</v>
      </c>
      <c r="L22" s="4">
        <v>15</v>
      </c>
      <c r="M22" s="4">
        <v>14</v>
      </c>
      <c r="O22" s="1" t="s">
        <v>36</v>
      </c>
    </row>
    <row r="23" spans="1:15" x14ac:dyDescent="0.25">
      <c r="A23" t="s">
        <v>37</v>
      </c>
      <c r="B23" t="str">
        <f t="shared" si="0"/>
        <v>No</v>
      </c>
      <c r="C23" t="str">
        <f t="shared" si="1"/>
        <v>No</v>
      </c>
      <c r="D23" t="str">
        <f t="shared" si="2"/>
        <v>No</v>
      </c>
      <c r="E23" t="str">
        <f t="shared" si="3"/>
        <v>No</v>
      </c>
      <c r="F23" t="str">
        <f t="shared" si="4"/>
        <v>No</v>
      </c>
      <c r="G23" t="str">
        <f t="shared" si="5"/>
        <v>No</v>
      </c>
      <c r="I23" s="1" t="s">
        <v>38</v>
      </c>
      <c r="J23" s="2">
        <v>44748</v>
      </c>
      <c r="K23" s="2">
        <v>39402</v>
      </c>
      <c r="L23" s="4">
        <v>15</v>
      </c>
      <c r="M23" s="4">
        <v>14</v>
      </c>
      <c r="O23" s="1" t="s">
        <v>38</v>
      </c>
    </row>
    <row r="24" spans="1:15" ht="90" x14ac:dyDescent="0.25">
      <c r="A24" t="s">
        <v>39</v>
      </c>
      <c r="B24" t="str">
        <f t="shared" si="0"/>
        <v>No</v>
      </c>
      <c r="C24" t="str">
        <f t="shared" si="1"/>
        <v>No</v>
      </c>
      <c r="D24" t="str">
        <f t="shared" si="2"/>
        <v>No</v>
      </c>
      <c r="E24" t="str">
        <f t="shared" si="3"/>
        <v>No</v>
      </c>
      <c r="F24" t="str">
        <f t="shared" si="4"/>
        <v>No</v>
      </c>
      <c r="G24" t="str">
        <f t="shared" si="5"/>
        <v>No</v>
      </c>
      <c r="I24" s="1" t="s">
        <v>40</v>
      </c>
      <c r="J24" s="2">
        <v>44773</v>
      </c>
      <c r="K24" s="2">
        <v>38642</v>
      </c>
      <c r="L24" s="4">
        <v>17</v>
      </c>
      <c r="M24" s="4">
        <v>16</v>
      </c>
      <c r="O24" s="1" t="s">
        <v>40</v>
      </c>
    </row>
    <row r="25" spans="1:15" ht="30" x14ac:dyDescent="0.25">
      <c r="A25" t="s">
        <v>41</v>
      </c>
      <c r="B25" t="str">
        <f t="shared" si="0"/>
        <v>No</v>
      </c>
      <c r="C25" t="str">
        <f t="shared" si="1"/>
        <v>Yes</v>
      </c>
      <c r="D25" t="str">
        <f t="shared" si="2"/>
        <v>No</v>
      </c>
      <c r="E25" t="str">
        <f t="shared" si="3"/>
        <v>No</v>
      </c>
      <c r="F25" t="str">
        <f t="shared" si="4"/>
        <v>No</v>
      </c>
      <c r="G25" t="str">
        <f t="shared" si="5"/>
        <v>No</v>
      </c>
      <c r="I25" s="1" t="s">
        <v>42</v>
      </c>
      <c r="J25" s="2">
        <v>44816</v>
      </c>
      <c r="K25" s="2">
        <v>38837</v>
      </c>
      <c r="L25" s="4">
        <v>16</v>
      </c>
      <c r="M25" s="4">
        <v>16</v>
      </c>
      <c r="O25" s="1" t="s">
        <v>42</v>
      </c>
    </row>
    <row r="26" spans="1:15" ht="60" x14ac:dyDescent="0.25">
      <c r="A26" t="s">
        <v>43</v>
      </c>
      <c r="B26" t="str">
        <f t="shared" si="0"/>
        <v>Yes</v>
      </c>
      <c r="C26" t="str">
        <f t="shared" si="1"/>
        <v>Yes</v>
      </c>
      <c r="D26" t="str">
        <f t="shared" si="2"/>
        <v>No</v>
      </c>
      <c r="E26" t="str">
        <f t="shared" si="3"/>
        <v>No</v>
      </c>
      <c r="F26" t="str">
        <f t="shared" si="4"/>
        <v>No</v>
      </c>
      <c r="G26" t="str">
        <f t="shared" si="5"/>
        <v>No</v>
      </c>
      <c r="I26" s="1" t="s">
        <v>44</v>
      </c>
      <c r="J26" s="2">
        <v>44748</v>
      </c>
      <c r="K26" s="2">
        <v>39286</v>
      </c>
      <c r="L26" s="4">
        <v>15</v>
      </c>
      <c r="M26" s="4">
        <v>14</v>
      </c>
      <c r="O26" s="1" t="s">
        <v>44</v>
      </c>
    </row>
    <row r="27" spans="1:15" ht="30" x14ac:dyDescent="0.25">
      <c r="A27" t="s">
        <v>45</v>
      </c>
      <c r="B27" t="str">
        <f t="shared" si="0"/>
        <v>No</v>
      </c>
      <c r="C27" t="str">
        <f t="shared" si="1"/>
        <v>No</v>
      </c>
      <c r="D27" t="str">
        <f t="shared" si="2"/>
        <v>Yes</v>
      </c>
      <c r="E27" t="str">
        <f t="shared" si="3"/>
        <v>No</v>
      </c>
      <c r="F27" t="str">
        <f t="shared" si="4"/>
        <v>No</v>
      </c>
      <c r="G27" t="str">
        <f t="shared" si="5"/>
        <v>No</v>
      </c>
      <c r="I27" s="1" t="s">
        <v>46</v>
      </c>
      <c r="J27" s="2">
        <v>44562</v>
      </c>
      <c r="K27" s="2">
        <v>38564</v>
      </c>
      <c r="L27" s="4">
        <v>17</v>
      </c>
      <c r="M27" s="4">
        <v>16</v>
      </c>
      <c r="O27" s="1" t="s">
        <v>46</v>
      </c>
    </row>
    <row r="28" spans="1:15" ht="30" x14ac:dyDescent="0.25">
      <c r="A28" t="s">
        <v>47</v>
      </c>
      <c r="B28" t="str">
        <f t="shared" si="0"/>
        <v>No</v>
      </c>
      <c r="C28" t="str">
        <f t="shared" si="1"/>
        <v>Yes</v>
      </c>
      <c r="D28" t="str">
        <f t="shared" si="2"/>
        <v>No</v>
      </c>
      <c r="E28" t="str">
        <f t="shared" si="3"/>
        <v>No</v>
      </c>
      <c r="F28" t="str">
        <f t="shared" si="4"/>
        <v>No</v>
      </c>
      <c r="G28" t="str">
        <f t="shared" si="5"/>
        <v>No</v>
      </c>
      <c r="I28" s="1" t="s">
        <v>48</v>
      </c>
      <c r="J28" s="2">
        <v>44820</v>
      </c>
      <c r="K28" s="2">
        <v>38478</v>
      </c>
      <c r="L28" s="4">
        <v>17</v>
      </c>
      <c r="M28" s="4">
        <v>17</v>
      </c>
      <c r="O28" s="1" t="s">
        <v>48</v>
      </c>
    </row>
    <row r="29" spans="1:15" ht="75" x14ac:dyDescent="0.25">
      <c r="A29" t="s">
        <v>49</v>
      </c>
      <c r="B29" t="str">
        <f t="shared" si="0"/>
        <v>No</v>
      </c>
      <c r="C29" t="str">
        <f t="shared" si="1"/>
        <v>Yes</v>
      </c>
      <c r="D29" t="str">
        <f t="shared" si="2"/>
        <v>No</v>
      </c>
      <c r="E29" t="str">
        <f t="shared" si="3"/>
        <v>No</v>
      </c>
      <c r="F29" t="str">
        <f t="shared" si="4"/>
        <v>No</v>
      </c>
      <c r="G29" t="str">
        <f t="shared" si="5"/>
        <v>No</v>
      </c>
      <c r="I29" s="1" t="s">
        <v>50</v>
      </c>
      <c r="J29" s="2">
        <v>44819</v>
      </c>
      <c r="K29" s="2">
        <v>39402</v>
      </c>
      <c r="L29" s="4">
        <v>15</v>
      </c>
      <c r="M29" s="4">
        <v>14</v>
      </c>
      <c r="O29" s="1" t="s">
        <v>50</v>
      </c>
    </row>
    <row r="30" spans="1:15" x14ac:dyDescent="0.25">
      <c r="A30" t="s">
        <v>51</v>
      </c>
      <c r="B30" t="str">
        <f t="shared" si="0"/>
        <v>No</v>
      </c>
      <c r="C30" t="str">
        <f t="shared" si="1"/>
        <v>No</v>
      </c>
      <c r="D30" t="str">
        <f t="shared" si="2"/>
        <v>No</v>
      </c>
      <c r="E30" t="str">
        <f t="shared" si="3"/>
        <v>No</v>
      </c>
      <c r="F30" t="str">
        <f t="shared" si="4"/>
        <v>No</v>
      </c>
      <c r="G30" t="str">
        <f t="shared" si="5"/>
        <v>No</v>
      </c>
      <c r="I30" s="1" t="s">
        <v>38</v>
      </c>
      <c r="J30" s="2">
        <v>44748</v>
      </c>
      <c r="K30" s="2">
        <v>39077</v>
      </c>
      <c r="L30" s="4">
        <v>16</v>
      </c>
      <c r="M30" s="4">
        <v>15</v>
      </c>
      <c r="O30" s="1" t="s">
        <v>38</v>
      </c>
    </row>
    <row r="31" spans="1:15" ht="45" x14ac:dyDescent="0.25">
      <c r="A31" t="s">
        <v>52</v>
      </c>
      <c r="B31" t="str">
        <f t="shared" si="0"/>
        <v>No</v>
      </c>
      <c r="C31" t="str">
        <f t="shared" si="1"/>
        <v>Yes</v>
      </c>
      <c r="D31" t="str">
        <f t="shared" si="2"/>
        <v>No</v>
      </c>
      <c r="E31" t="str">
        <f t="shared" si="3"/>
        <v>No</v>
      </c>
      <c r="F31" t="str">
        <f t="shared" si="4"/>
        <v>No</v>
      </c>
      <c r="G31" t="str">
        <f t="shared" si="5"/>
        <v>No</v>
      </c>
      <c r="I31" s="1" t="s">
        <v>53</v>
      </c>
      <c r="J31" s="2">
        <v>44824</v>
      </c>
      <c r="K31" s="2">
        <v>38904</v>
      </c>
      <c r="L31" s="4">
        <v>16</v>
      </c>
      <c r="M31" s="4">
        <v>16</v>
      </c>
      <c r="O31" s="1" t="s">
        <v>53</v>
      </c>
    </row>
    <row r="32" spans="1:15" ht="45" x14ac:dyDescent="0.25">
      <c r="A32" t="s">
        <v>54</v>
      </c>
      <c r="B32" t="str">
        <f t="shared" si="0"/>
        <v>Yes</v>
      </c>
      <c r="C32" t="str">
        <f t="shared" si="1"/>
        <v>No</v>
      </c>
      <c r="D32" t="str">
        <f t="shared" si="2"/>
        <v>No</v>
      </c>
      <c r="E32" t="str">
        <f t="shared" si="3"/>
        <v>No</v>
      </c>
      <c r="F32" t="str">
        <f t="shared" si="4"/>
        <v>Yes</v>
      </c>
      <c r="G32" t="str">
        <f t="shared" si="5"/>
        <v>No</v>
      </c>
      <c r="I32" s="1" t="s">
        <v>55</v>
      </c>
      <c r="J32" s="2">
        <v>44828</v>
      </c>
      <c r="K32" s="2">
        <v>38975</v>
      </c>
      <c r="L32" s="4">
        <v>16</v>
      </c>
      <c r="M32" s="4">
        <v>16</v>
      </c>
      <c r="O32" s="1" t="s">
        <v>55</v>
      </c>
    </row>
    <row r="33" spans="1:15" ht="30" x14ac:dyDescent="0.25">
      <c r="A33" t="s">
        <v>56</v>
      </c>
      <c r="B33" t="str">
        <f t="shared" si="0"/>
        <v>Yes</v>
      </c>
      <c r="C33" t="str">
        <f t="shared" si="1"/>
        <v>No</v>
      </c>
      <c r="D33" t="str">
        <f t="shared" si="2"/>
        <v>No</v>
      </c>
      <c r="E33" t="str">
        <f t="shared" si="3"/>
        <v>No</v>
      </c>
      <c r="F33" t="str">
        <f t="shared" si="4"/>
        <v>Yes</v>
      </c>
      <c r="G33" t="str">
        <f t="shared" si="5"/>
        <v>No</v>
      </c>
      <c r="I33" s="1" t="s">
        <v>57</v>
      </c>
      <c r="J33" s="2">
        <v>44821</v>
      </c>
      <c r="K33" s="2">
        <v>40254</v>
      </c>
      <c r="L33" s="4">
        <v>13</v>
      </c>
      <c r="M33" s="4">
        <v>12</v>
      </c>
      <c r="O33" s="1" t="s">
        <v>57</v>
      </c>
    </row>
    <row r="34" spans="1:15" ht="30" x14ac:dyDescent="0.25">
      <c r="A34" t="s">
        <v>58</v>
      </c>
      <c r="B34" t="str">
        <f t="shared" si="0"/>
        <v>No</v>
      </c>
      <c r="C34" t="str">
        <f t="shared" si="1"/>
        <v>Yes</v>
      </c>
      <c r="D34" t="str">
        <f t="shared" si="2"/>
        <v>No</v>
      </c>
      <c r="E34" t="str">
        <f t="shared" si="3"/>
        <v>No</v>
      </c>
      <c r="F34" t="str">
        <f t="shared" si="4"/>
        <v>No</v>
      </c>
      <c r="G34" t="str">
        <f t="shared" si="5"/>
        <v>No</v>
      </c>
      <c r="I34" s="1" t="s">
        <v>42</v>
      </c>
      <c r="J34" s="2">
        <v>44832</v>
      </c>
      <c r="K34" s="2">
        <v>39468</v>
      </c>
      <c r="L34" s="4">
        <v>15</v>
      </c>
      <c r="M34" s="4">
        <v>14</v>
      </c>
      <c r="O34" s="1" t="s">
        <v>42</v>
      </c>
    </row>
    <row r="35" spans="1:15" ht="75" x14ac:dyDescent="0.25">
      <c r="A35" t="s">
        <v>59</v>
      </c>
      <c r="B35" t="str">
        <f t="shared" si="0"/>
        <v>Yes</v>
      </c>
      <c r="C35" t="str">
        <f t="shared" si="1"/>
        <v>No</v>
      </c>
      <c r="D35" t="str">
        <f t="shared" si="2"/>
        <v>No</v>
      </c>
      <c r="E35" t="str">
        <f t="shared" si="3"/>
        <v>No</v>
      </c>
      <c r="F35" t="str">
        <f t="shared" si="4"/>
        <v>Yes</v>
      </c>
      <c r="G35" t="str">
        <f t="shared" si="5"/>
        <v>No</v>
      </c>
      <c r="I35" s="1" t="s">
        <v>60</v>
      </c>
      <c r="J35" s="2">
        <v>44833</v>
      </c>
      <c r="K35" s="2">
        <v>38884</v>
      </c>
      <c r="L35" s="4">
        <v>16</v>
      </c>
      <c r="M35" s="4">
        <v>16</v>
      </c>
      <c r="O35" s="1" t="s">
        <v>60</v>
      </c>
    </row>
    <row r="36" spans="1:15" x14ac:dyDescent="0.25">
      <c r="A36" t="s">
        <v>61</v>
      </c>
      <c r="B36" t="str">
        <f t="shared" si="0"/>
        <v>No</v>
      </c>
      <c r="C36" t="str">
        <f t="shared" si="1"/>
        <v>No</v>
      </c>
      <c r="D36" t="str">
        <f t="shared" si="2"/>
        <v>No</v>
      </c>
      <c r="E36" t="str">
        <f t="shared" si="3"/>
        <v>Yes</v>
      </c>
      <c r="F36" t="str">
        <f t="shared" si="4"/>
        <v>No</v>
      </c>
      <c r="G36" t="str">
        <f t="shared" si="5"/>
        <v>No</v>
      </c>
      <c r="I36" s="1" t="s">
        <v>62</v>
      </c>
      <c r="J36" s="2">
        <v>44826</v>
      </c>
      <c r="K36" s="2">
        <v>40297</v>
      </c>
      <c r="L36" s="4">
        <v>12</v>
      </c>
      <c r="M36" s="4">
        <v>12</v>
      </c>
      <c r="O36" s="1" t="s">
        <v>62</v>
      </c>
    </row>
    <row r="37" spans="1:15" ht="45" x14ac:dyDescent="0.25">
      <c r="A37" t="s">
        <v>63</v>
      </c>
      <c r="B37" t="str">
        <f t="shared" si="0"/>
        <v>No</v>
      </c>
      <c r="C37" t="str">
        <f t="shared" si="1"/>
        <v>Yes</v>
      </c>
      <c r="D37" t="str">
        <f t="shared" si="2"/>
        <v>No</v>
      </c>
      <c r="E37" t="str">
        <f t="shared" si="3"/>
        <v>No</v>
      </c>
      <c r="F37" t="str">
        <f t="shared" si="4"/>
        <v>No</v>
      </c>
      <c r="G37" t="str">
        <f t="shared" si="5"/>
        <v>No</v>
      </c>
      <c r="I37" s="1" t="s">
        <v>64</v>
      </c>
      <c r="J37" s="2">
        <v>44838</v>
      </c>
      <c r="K37" s="2">
        <v>38943</v>
      </c>
      <c r="L37" s="4">
        <v>16</v>
      </c>
      <c r="M37" s="4">
        <v>16</v>
      </c>
      <c r="O37" s="1" t="s">
        <v>64</v>
      </c>
    </row>
    <row r="38" spans="1:15" ht="75" x14ac:dyDescent="0.25">
      <c r="A38" t="s">
        <v>65</v>
      </c>
      <c r="B38" t="str">
        <f t="shared" si="0"/>
        <v>Yes</v>
      </c>
      <c r="C38" t="str">
        <f t="shared" si="1"/>
        <v>Yes</v>
      </c>
      <c r="D38" t="str">
        <f t="shared" si="2"/>
        <v>No</v>
      </c>
      <c r="E38" t="str">
        <f t="shared" si="3"/>
        <v>No</v>
      </c>
      <c r="F38" t="str">
        <f t="shared" si="4"/>
        <v>Yes</v>
      </c>
      <c r="G38" t="str">
        <f t="shared" si="5"/>
        <v>No</v>
      </c>
      <c r="I38" s="1" t="s">
        <v>66</v>
      </c>
      <c r="J38" s="2">
        <v>44839</v>
      </c>
      <c r="K38" s="2">
        <v>38772</v>
      </c>
      <c r="L38" s="4">
        <v>17</v>
      </c>
      <c r="M38" s="4">
        <v>16</v>
      </c>
      <c r="O38" s="1" t="s">
        <v>66</v>
      </c>
    </row>
    <row r="39" spans="1:15" ht="105" x14ac:dyDescent="0.25">
      <c r="A39" t="s">
        <v>67</v>
      </c>
      <c r="B39" t="str">
        <f t="shared" si="0"/>
        <v>No</v>
      </c>
      <c r="C39" t="str">
        <f t="shared" si="1"/>
        <v>Yes</v>
      </c>
      <c r="D39" t="str">
        <f t="shared" si="2"/>
        <v>No</v>
      </c>
      <c r="E39" t="str">
        <f t="shared" si="3"/>
        <v>No</v>
      </c>
      <c r="F39" t="str">
        <f t="shared" si="4"/>
        <v>No</v>
      </c>
      <c r="G39" t="str">
        <f t="shared" si="5"/>
        <v>No</v>
      </c>
      <c r="I39" s="1" t="s">
        <v>68</v>
      </c>
      <c r="J39" s="2">
        <v>44840</v>
      </c>
      <c r="K39" s="2">
        <v>38926</v>
      </c>
      <c r="L39" s="4">
        <v>16</v>
      </c>
      <c r="M39" s="4">
        <v>16</v>
      </c>
      <c r="O39" s="1" t="s">
        <v>68</v>
      </c>
    </row>
    <row r="40" spans="1:15" x14ac:dyDescent="0.25">
      <c r="A40" t="s">
        <v>69</v>
      </c>
      <c r="B40" t="str">
        <f t="shared" si="0"/>
        <v>No</v>
      </c>
      <c r="C40" t="str">
        <f t="shared" si="1"/>
        <v>Yes</v>
      </c>
      <c r="D40" t="str">
        <f t="shared" si="2"/>
        <v>No</v>
      </c>
      <c r="E40" t="str">
        <f t="shared" si="3"/>
        <v>No</v>
      </c>
      <c r="F40" t="str">
        <f t="shared" si="4"/>
        <v>No</v>
      </c>
      <c r="G40" t="str">
        <f t="shared" si="5"/>
        <v>No</v>
      </c>
      <c r="I40" s="1" t="s">
        <v>31</v>
      </c>
      <c r="J40" s="2">
        <v>44840</v>
      </c>
      <c r="K40" s="2">
        <v>39613</v>
      </c>
      <c r="L40" s="4">
        <v>14</v>
      </c>
      <c r="M40" s="4">
        <v>14</v>
      </c>
      <c r="O40" s="1" t="s">
        <v>31</v>
      </c>
    </row>
    <row r="41" spans="1:15" x14ac:dyDescent="0.25">
      <c r="A41" t="s">
        <v>70</v>
      </c>
      <c r="B41" t="str">
        <f t="shared" si="0"/>
        <v>Yes</v>
      </c>
      <c r="C41" t="str">
        <f t="shared" si="1"/>
        <v>No</v>
      </c>
      <c r="D41" t="str">
        <f t="shared" si="2"/>
        <v>No</v>
      </c>
      <c r="E41" t="str">
        <f t="shared" si="3"/>
        <v>No</v>
      </c>
      <c r="F41" t="str">
        <f t="shared" si="4"/>
        <v>Yes</v>
      </c>
      <c r="G41" t="str">
        <f t="shared" si="5"/>
        <v>No</v>
      </c>
      <c r="I41" s="1" t="s">
        <v>8</v>
      </c>
      <c r="J41" s="2">
        <v>44839</v>
      </c>
      <c r="K41" s="2">
        <v>38555</v>
      </c>
      <c r="L41" s="4">
        <v>17</v>
      </c>
      <c r="M41" s="4">
        <v>17</v>
      </c>
      <c r="O41" s="1" t="s">
        <v>8</v>
      </c>
    </row>
    <row r="42" spans="1:15" ht="45" x14ac:dyDescent="0.25">
      <c r="A42" t="s">
        <v>71</v>
      </c>
      <c r="B42" t="str">
        <f t="shared" si="0"/>
        <v>No</v>
      </c>
      <c r="C42" t="str">
        <f t="shared" si="1"/>
        <v>No</v>
      </c>
      <c r="D42" t="str">
        <f t="shared" si="2"/>
        <v>No</v>
      </c>
      <c r="E42" t="str">
        <f t="shared" si="3"/>
        <v>Yes</v>
      </c>
      <c r="F42" t="str">
        <f t="shared" si="4"/>
        <v>No</v>
      </c>
      <c r="G42" t="str">
        <f t="shared" si="5"/>
        <v>No</v>
      </c>
      <c r="I42" s="1" t="s">
        <v>72</v>
      </c>
      <c r="J42" s="2">
        <v>44842</v>
      </c>
      <c r="K42" s="2">
        <v>39018</v>
      </c>
      <c r="L42" s="4">
        <v>16</v>
      </c>
      <c r="M42" s="4">
        <v>15</v>
      </c>
      <c r="O42" s="1" t="s">
        <v>72</v>
      </c>
    </row>
    <row r="43" spans="1:15" ht="45" x14ac:dyDescent="0.25">
      <c r="A43" t="s">
        <v>73</v>
      </c>
      <c r="B43" t="str">
        <f t="shared" si="0"/>
        <v>No</v>
      </c>
      <c r="C43" t="str">
        <f t="shared" si="1"/>
        <v>Yes</v>
      </c>
      <c r="D43" t="str">
        <f t="shared" si="2"/>
        <v>No</v>
      </c>
      <c r="E43" t="str">
        <f t="shared" si="3"/>
        <v>No</v>
      </c>
      <c r="F43" t="str">
        <f t="shared" si="4"/>
        <v>No</v>
      </c>
      <c r="G43" t="str">
        <f t="shared" si="5"/>
        <v>No</v>
      </c>
      <c r="I43" s="1" t="s">
        <v>74</v>
      </c>
      <c r="J43" s="2">
        <v>44844</v>
      </c>
      <c r="K43" s="2">
        <v>38603</v>
      </c>
      <c r="L43" s="4">
        <v>17</v>
      </c>
      <c r="M43" s="4">
        <v>17</v>
      </c>
      <c r="O43" s="1" t="s">
        <v>74</v>
      </c>
    </row>
    <row r="44" spans="1:15" ht="30" x14ac:dyDescent="0.25">
      <c r="A44" t="s">
        <v>75</v>
      </c>
      <c r="B44" t="str">
        <f t="shared" si="0"/>
        <v>No</v>
      </c>
      <c r="C44" t="str">
        <f t="shared" si="1"/>
        <v>No</v>
      </c>
      <c r="D44" t="str">
        <f t="shared" si="2"/>
        <v>No</v>
      </c>
      <c r="E44" t="str">
        <f t="shared" si="3"/>
        <v>Yes</v>
      </c>
      <c r="F44" t="str">
        <f t="shared" si="4"/>
        <v>No</v>
      </c>
      <c r="G44" t="str">
        <f t="shared" si="5"/>
        <v>No</v>
      </c>
      <c r="I44" s="1" t="s">
        <v>76</v>
      </c>
      <c r="J44" s="2">
        <v>44814</v>
      </c>
      <c r="K44" s="2">
        <v>39550</v>
      </c>
      <c r="L44" s="4">
        <v>14</v>
      </c>
      <c r="M44" s="4">
        <v>14</v>
      </c>
      <c r="O44" s="1" t="s">
        <v>76</v>
      </c>
    </row>
    <row r="45" spans="1:15" x14ac:dyDescent="0.25">
      <c r="A45" t="s">
        <v>77</v>
      </c>
      <c r="B45" t="str">
        <f t="shared" si="0"/>
        <v>No</v>
      </c>
      <c r="C45" t="str">
        <f t="shared" si="1"/>
        <v>No</v>
      </c>
      <c r="D45" t="str">
        <f t="shared" si="2"/>
        <v>No</v>
      </c>
      <c r="E45" t="str">
        <f t="shared" si="3"/>
        <v>Yes</v>
      </c>
      <c r="F45" t="str">
        <f t="shared" si="4"/>
        <v>No</v>
      </c>
      <c r="G45" t="str">
        <f t="shared" si="5"/>
        <v>No</v>
      </c>
      <c r="I45" s="1" t="s">
        <v>78</v>
      </c>
      <c r="J45" s="2">
        <v>44642</v>
      </c>
      <c r="K45" s="2">
        <v>39761</v>
      </c>
      <c r="L45" s="4">
        <v>14</v>
      </c>
      <c r="M45" s="4">
        <v>13</v>
      </c>
      <c r="O45" s="1" t="s">
        <v>78</v>
      </c>
    </row>
    <row r="46" spans="1:15" ht="30" x14ac:dyDescent="0.25">
      <c r="A46" t="s">
        <v>79</v>
      </c>
      <c r="B46" t="str">
        <f t="shared" si="0"/>
        <v>No</v>
      </c>
      <c r="C46" t="str">
        <f t="shared" si="1"/>
        <v>Yes</v>
      </c>
      <c r="D46" t="str">
        <f t="shared" si="2"/>
        <v>No</v>
      </c>
      <c r="E46" t="str">
        <f t="shared" si="3"/>
        <v>No</v>
      </c>
      <c r="F46" t="str">
        <f t="shared" si="4"/>
        <v>No</v>
      </c>
      <c r="G46" t="str">
        <f t="shared" si="5"/>
        <v>No</v>
      </c>
      <c r="I46" s="1" t="s">
        <v>80</v>
      </c>
      <c r="J46" s="2">
        <v>44830</v>
      </c>
      <c r="K46" s="2">
        <v>38616</v>
      </c>
      <c r="L46" s="4">
        <v>17</v>
      </c>
      <c r="M46" s="4">
        <v>17</v>
      </c>
      <c r="O46" s="1" t="s">
        <v>80</v>
      </c>
    </row>
    <row r="47" spans="1:15" x14ac:dyDescent="0.25">
      <c r="A47" t="s">
        <v>81</v>
      </c>
      <c r="B47" t="str">
        <f t="shared" si="0"/>
        <v>Yes</v>
      </c>
      <c r="C47" t="str">
        <f t="shared" si="1"/>
        <v>No</v>
      </c>
      <c r="D47" t="str">
        <f t="shared" si="2"/>
        <v>No</v>
      </c>
      <c r="E47" t="str">
        <f t="shared" si="3"/>
        <v>No</v>
      </c>
      <c r="F47" t="str">
        <f t="shared" si="4"/>
        <v>Yes</v>
      </c>
      <c r="G47" t="str">
        <f t="shared" si="5"/>
        <v>No</v>
      </c>
      <c r="I47" s="1" t="s">
        <v>8</v>
      </c>
      <c r="J47" s="2">
        <v>44851</v>
      </c>
      <c r="K47" s="2">
        <v>39186</v>
      </c>
      <c r="L47" s="4">
        <v>15</v>
      </c>
      <c r="M47" s="4">
        <v>15</v>
      </c>
      <c r="O47" s="1" t="s">
        <v>8</v>
      </c>
    </row>
    <row r="48" spans="1:15" x14ac:dyDescent="0.25">
      <c r="A48" t="s">
        <v>82</v>
      </c>
      <c r="B48" t="str">
        <f t="shared" si="0"/>
        <v>Yes</v>
      </c>
      <c r="C48" t="str">
        <f t="shared" si="1"/>
        <v>No</v>
      </c>
      <c r="D48" t="str">
        <f t="shared" si="2"/>
        <v>No</v>
      </c>
      <c r="E48" t="str">
        <f t="shared" si="3"/>
        <v>No</v>
      </c>
      <c r="F48" t="str">
        <f t="shared" si="4"/>
        <v>Yes</v>
      </c>
      <c r="G48" t="str">
        <f t="shared" si="5"/>
        <v>No</v>
      </c>
      <c r="I48" s="1" t="s">
        <v>8</v>
      </c>
      <c r="J48" s="2">
        <v>44852</v>
      </c>
      <c r="K48" s="2">
        <v>38909</v>
      </c>
      <c r="L48" s="4">
        <v>16</v>
      </c>
      <c r="M48" s="4">
        <v>16</v>
      </c>
      <c r="O48" s="1" t="s">
        <v>8</v>
      </c>
    </row>
    <row r="49" spans="1:15" ht="30" x14ac:dyDescent="0.25">
      <c r="A49" t="s">
        <v>83</v>
      </c>
      <c r="B49" t="str">
        <f t="shared" si="0"/>
        <v>Yes</v>
      </c>
      <c r="C49" t="str">
        <f t="shared" si="1"/>
        <v>Yes</v>
      </c>
      <c r="D49" t="str">
        <f t="shared" si="2"/>
        <v>No</v>
      </c>
      <c r="E49" t="str">
        <f t="shared" si="3"/>
        <v>No</v>
      </c>
      <c r="F49" t="str">
        <f t="shared" si="4"/>
        <v>No</v>
      </c>
      <c r="G49" t="str">
        <f t="shared" si="5"/>
        <v>No</v>
      </c>
      <c r="I49" s="1" t="s">
        <v>84</v>
      </c>
      <c r="J49" s="2">
        <v>44847</v>
      </c>
      <c r="K49" s="2">
        <v>39488</v>
      </c>
      <c r="L49" s="4">
        <v>15</v>
      </c>
      <c r="M49" s="4">
        <v>14</v>
      </c>
      <c r="O49" s="1" t="s">
        <v>84</v>
      </c>
    </row>
    <row r="50" spans="1:15" ht="45" x14ac:dyDescent="0.25">
      <c r="A50" t="s">
        <v>85</v>
      </c>
      <c r="B50" t="str">
        <f t="shared" si="0"/>
        <v>No</v>
      </c>
      <c r="C50" t="str">
        <f t="shared" si="1"/>
        <v>Yes</v>
      </c>
      <c r="D50" t="str">
        <f t="shared" si="2"/>
        <v>No</v>
      </c>
      <c r="E50" t="str">
        <f t="shared" si="3"/>
        <v>Yes</v>
      </c>
      <c r="F50" t="str">
        <f t="shared" si="4"/>
        <v>No</v>
      </c>
      <c r="G50" t="str">
        <f t="shared" si="5"/>
        <v>No</v>
      </c>
      <c r="I50" s="1" t="s">
        <v>86</v>
      </c>
      <c r="J50" s="2">
        <v>44794</v>
      </c>
      <c r="K50" s="2">
        <v>38412</v>
      </c>
      <c r="L50" s="4">
        <v>18</v>
      </c>
      <c r="M50" s="4">
        <v>17</v>
      </c>
      <c r="O50" s="1" t="s">
        <v>86</v>
      </c>
    </row>
    <row r="51" spans="1:15" x14ac:dyDescent="0.25">
      <c r="A51" t="s">
        <v>88</v>
      </c>
      <c r="B51" t="str">
        <f t="shared" si="0"/>
        <v>Yes</v>
      </c>
      <c r="C51" t="str">
        <f t="shared" si="1"/>
        <v>No</v>
      </c>
      <c r="D51" t="str">
        <f t="shared" si="2"/>
        <v>No</v>
      </c>
      <c r="E51" t="str">
        <f t="shared" si="3"/>
        <v>No</v>
      </c>
      <c r="F51" t="str">
        <f t="shared" si="4"/>
        <v>Yes</v>
      </c>
      <c r="G51" t="str">
        <f t="shared" si="5"/>
        <v>No</v>
      </c>
      <c r="I51" s="1" t="s">
        <v>89</v>
      </c>
      <c r="J51" s="2">
        <v>44861</v>
      </c>
      <c r="K51" s="2">
        <v>39490</v>
      </c>
      <c r="L51" s="4">
        <v>15</v>
      </c>
      <c r="M51" s="4">
        <v>14</v>
      </c>
      <c r="O51" s="1" t="s">
        <v>89</v>
      </c>
    </row>
    <row r="52" spans="1:15" ht="60" x14ac:dyDescent="0.25">
      <c r="A52" t="s">
        <v>90</v>
      </c>
      <c r="B52" t="str">
        <f t="shared" si="0"/>
        <v>No</v>
      </c>
      <c r="C52" t="str">
        <f t="shared" si="1"/>
        <v>Yes</v>
      </c>
      <c r="D52" t="str">
        <f t="shared" si="2"/>
        <v>No</v>
      </c>
      <c r="E52" t="str">
        <f t="shared" si="3"/>
        <v>No</v>
      </c>
      <c r="F52" t="str">
        <f t="shared" si="4"/>
        <v>No</v>
      </c>
      <c r="G52" t="str">
        <f t="shared" si="5"/>
        <v>No</v>
      </c>
      <c r="I52" s="1" t="s">
        <v>91</v>
      </c>
      <c r="J52" s="2">
        <v>44861</v>
      </c>
      <c r="K52" s="2">
        <v>40437</v>
      </c>
      <c r="L52" s="4">
        <v>12</v>
      </c>
      <c r="M52" s="4">
        <v>12</v>
      </c>
      <c r="O52" s="1" t="s">
        <v>91</v>
      </c>
    </row>
    <row r="53" spans="1:15" x14ac:dyDescent="0.25">
      <c r="A53" t="s">
        <v>92</v>
      </c>
      <c r="B53" t="str">
        <f t="shared" si="0"/>
        <v>No</v>
      </c>
      <c r="C53" t="str">
        <f t="shared" si="1"/>
        <v>No</v>
      </c>
      <c r="D53" t="str">
        <f t="shared" si="2"/>
        <v>No</v>
      </c>
      <c r="E53" t="str">
        <f t="shared" si="3"/>
        <v>Yes</v>
      </c>
      <c r="F53" t="str">
        <f t="shared" si="4"/>
        <v>No</v>
      </c>
      <c r="G53" t="str">
        <f t="shared" si="5"/>
        <v>No</v>
      </c>
      <c r="I53" s="1" t="s">
        <v>62</v>
      </c>
      <c r="J53" s="2">
        <v>44852</v>
      </c>
      <c r="K53" s="2">
        <v>40110</v>
      </c>
      <c r="L53" s="4">
        <v>13</v>
      </c>
      <c r="M53" s="4">
        <v>12</v>
      </c>
      <c r="O53" s="1" t="s">
        <v>62</v>
      </c>
    </row>
    <row r="54" spans="1:15" ht="30" x14ac:dyDescent="0.25">
      <c r="A54" t="s">
        <v>93</v>
      </c>
      <c r="B54" t="str">
        <f t="shared" si="0"/>
        <v>No</v>
      </c>
      <c r="C54" t="str">
        <f t="shared" si="1"/>
        <v>Yes</v>
      </c>
      <c r="D54" t="str">
        <f t="shared" si="2"/>
        <v>No</v>
      </c>
      <c r="E54" t="str">
        <f t="shared" si="3"/>
        <v>No</v>
      </c>
      <c r="F54" t="str">
        <f t="shared" si="4"/>
        <v>No</v>
      </c>
      <c r="G54" t="str">
        <f t="shared" si="5"/>
        <v>No</v>
      </c>
      <c r="I54" s="1" t="s">
        <v>94</v>
      </c>
      <c r="J54" s="2">
        <v>44865</v>
      </c>
      <c r="K54" s="2">
        <v>38471</v>
      </c>
      <c r="L54" s="4">
        <v>17</v>
      </c>
      <c r="M54" s="4">
        <v>17</v>
      </c>
      <c r="O54" s="1" t="s">
        <v>94</v>
      </c>
    </row>
    <row r="55" spans="1:15" ht="30" x14ac:dyDescent="0.25">
      <c r="A55" t="s">
        <v>95</v>
      </c>
      <c r="B55" t="str">
        <f t="shared" si="0"/>
        <v>No</v>
      </c>
      <c r="C55" t="str">
        <f t="shared" si="1"/>
        <v>Yes</v>
      </c>
      <c r="D55" t="str">
        <f t="shared" si="2"/>
        <v>No</v>
      </c>
      <c r="E55" t="str">
        <f t="shared" si="3"/>
        <v>No</v>
      </c>
      <c r="F55" t="str">
        <f t="shared" si="4"/>
        <v>No</v>
      </c>
      <c r="G55" t="str">
        <f t="shared" si="5"/>
        <v>No</v>
      </c>
      <c r="I55" s="1" t="s">
        <v>96</v>
      </c>
      <c r="J55" s="2">
        <v>44865</v>
      </c>
      <c r="K55" s="2">
        <v>39199</v>
      </c>
      <c r="L55" s="4">
        <v>15</v>
      </c>
      <c r="M55" s="4">
        <v>15</v>
      </c>
      <c r="O55" s="1" t="s">
        <v>96</v>
      </c>
    </row>
    <row r="56" spans="1:15" ht="30" x14ac:dyDescent="0.25">
      <c r="A56" t="s">
        <v>97</v>
      </c>
      <c r="B56" t="str">
        <f t="shared" si="0"/>
        <v>Yes</v>
      </c>
      <c r="C56" t="str">
        <f t="shared" si="1"/>
        <v>No</v>
      </c>
      <c r="D56" t="str">
        <f t="shared" si="2"/>
        <v>No</v>
      </c>
      <c r="E56" t="str">
        <f t="shared" si="3"/>
        <v>No</v>
      </c>
      <c r="F56" t="str">
        <f t="shared" si="4"/>
        <v>No</v>
      </c>
      <c r="G56" t="str">
        <f t="shared" si="5"/>
        <v>No</v>
      </c>
      <c r="I56" s="1" t="s">
        <v>98</v>
      </c>
      <c r="J56" s="2">
        <v>44869</v>
      </c>
      <c r="K56" s="2">
        <v>39589</v>
      </c>
      <c r="L56" s="4">
        <v>14</v>
      </c>
      <c r="M56" s="4">
        <v>14</v>
      </c>
      <c r="O56" s="1" t="s">
        <v>98</v>
      </c>
    </row>
    <row r="57" spans="1:15" ht="30" x14ac:dyDescent="0.25">
      <c r="A57" t="s">
        <v>99</v>
      </c>
      <c r="B57" t="str">
        <f t="shared" si="0"/>
        <v>Yes</v>
      </c>
      <c r="C57" t="str">
        <f t="shared" si="1"/>
        <v>No</v>
      </c>
      <c r="D57" t="str">
        <f t="shared" si="2"/>
        <v>No</v>
      </c>
      <c r="E57" t="str">
        <f t="shared" si="3"/>
        <v>No</v>
      </c>
      <c r="F57" t="str">
        <f t="shared" si="4"/>
        <v>No</v>
      </c>
      <c r="G57" t="str">
        <f t="shared" si="5"/>
        <v>No</v>
      </c>
      <c r="I57" s="1" t="s">
        <v>98</v>
      </c>
      <c r="J57" s="2">
        <v>44869</v>
      </c>
      <c r="K57" s="2">
        <v>39597</v>
      </c>
      <c r="L57" s="4">
        <v>14</v>
      </c>
      <c r="M57" s="4">
        <v>14</v>
      </c>
      <c r="O57" s="1" t="s">
        <v>98</v>
      </c>
    </row>
    <row r="58" spans="1:15" ht="30" x14ac:dyDescent="0.25">
      <c r="A58" t="s">
        <v>100</v>
      </c>
      <c r="B58" t="str">
        <f t="shared" si="0"/>
        <v>Yes</v>
      </c>
      <c r="C58" t="str">
        <f t="shared" si="1"/>
        <v>No</v>
      </c>
      <c r="D58" t="str">
        <f t="shared" si="2"/>
        <v>No</v>
      </c>
      <c r="E58" t="str">
        <f t="shared" si="3"/>
        <v>No</v>
      </c>
      <c r="F58" t="str">
        <f t="shared" si="4"/>
        <v>No</v>
      </c>
      <c r="G58" t="str">
        <f t="shared" si="5"/>
        <v>No</v>
      </c>
      <c r="I58" s="1" t="s">
        <v>98</v>
      </c>
      <c r="J58" s="2">
        <v>44869</v>
      </c>
      <c r="K58" s="2">
        <v>39564</v>
      </c>
      <c r="L58" s="4">
        <v>14</v>
      </c>
      <c r="M58" s="4">
        <v>14</v>
      </c>
      <c r="O58" s="1" t="s">
        <v>98</v>
      </c>
    </row>
    <row r="59" spans="1:15" x14ac:dyDescent="0.25">
      <c r="A59" t="s">
        <v>101</v>
      </c>
      <c r="B59" t="str">
        <f t="shared" si="0"/>
        <v>Yes</v>
      </c>
      <c r="C59" t="str">
        <f t="shared" si="1"/>
        <v>No</v>
      </c>
      <c r="D59" t="str">
        <f t="shared" si="2"/>
        <v>No</v>
      </c>
      <c r="E59" t="str">
        <f t="shared" si="3"/>
        <v>No</v>
      </c>
      <c r="F59" t="str">
        <f t="shared" si="4"/>
        <v>Yes</v>
      </c>
      <c r="G59" t="str">
        <f t="shared" si="5"/>
        <v>No</v>
      </c>
      <c r="I59" s="1" t="s">
        <v>8</v>
      </c>
      <c r="J59" s="2">
        <v>44868</v>
      </c>
      <c r="K59" s="2">
        <v>39281</v>
      </c>
      <c r="L59" s="4">
        <v>15</v>
      </c>
      <c r="M59" s="4">
        <v>15</v>
      </c>
      <c r="O59" s="1" t="s">
        <v>8</v>
      </c>
    </row>
    <row r="60" spans="1:15" x14ac:dyDescent="0.25">
      <c r="A60" t="s">
        <v>102</v>
      </c>
      <c r="B60" t="str">
        <f t="shared" si="0"/>
        <v>No</v>
      </c>
      <c r="C60" t="str">
        <f t="shared" si="1"/>
        <v>No</v>
      </c>
      <c r="D60" t="str">
        <f t="shared" si="2"/>
        <v>No</v>
      </c>
      <c r="E60" t="str">
        <f t="shared" si="3"/>
        <v>Yes</v>
      </c>
      <c r="F60" t="str">
        <f t="shared" si="4"/>
        <v>No</v>
      </c>
      <c r="G60" t="str">
        <f t="shared" si="5"/>
        <v>No</v>
      </c>
      <c r="I60" s="1" t="s">
        <v>103</v>
      </c>
      <c r="J60" s="2">
        <v>44547</v>
      </c>
      <c r="K60" s="2">
        <v>39076</v>
      </c>
      <c r="L60" s="4">
        <v>16</v>
      </c>
      <c r="M60" s="4">
        <v>14</v>
      </c>
      <c r="O60" s="1" t="s">
        <v>103</v>
      </c>
    </row>
    <row r="61" spans="1:15" ht="30" x14ac:dyDescent="0.25">
      <c r="A61" t="s">
        <v>104</v>
      </c>
      <c r="B61" t="str">
        <f t="shared" si="0"/>
        <v>Yes</v>
      </c>
      <c r="C61" t="str">
        <f t="shared" si="1"/>
        <v>No</v>
      </c>
      <c r="D61" t="str">
        <f t="shared" si="2"/>
        <v>No</v>
      </c>
      <c r="E61" t="str">
        <f t="shared" si="3"/>
        <v>No</v>
      </c>
      <c r="F61" t="str">
        <f t="shared" si="4"/>
        <v>Yes</v>
      </c>
      <c r="G61" t="str">
        <f t="shared" si="5"/>
        <v>No</v>
      </c>
      <c r="I61" s="1" t="s">
        <v>33</v>
      </c>
      <c r="J61" s="2">
        <v>44738</v>
      </c>
      <c r="K61" s="2">
        <v>39918</v>
      </c>
      <c r="L61" s="4">
        <v>13</v>
      </c>
      <c r="M61" s="4">
        <v>13</v>
      </c>
      <c r="O61" s="1" t="s">
        <v>33</v>
      </c>
    </row>
    <row r="62" spans="1:15" x14ac:dyDescent="0.25">
      <c r="A62" t="s">
        <v>105</v>
      </c>
      <c r="B62" t="str">
        <f t="shared" si="0"/>
        <v>No</v>
      </c>
      <c r="C62" t="str">
        <f t="shared" si="1"/>
        <v>No</v>
      </c>
      <c r="D62" t="str">
        <f t="shared" si="2"/>
        <v>No</v>
      </c>
      <c r="E62" t="str">
        <f t="shared" si="3"/>
        <v>Yes</v>
      </c>
      <c r="F62" t="str">
        <f t="shared" si="4"/>
        <v>No</v>
      </c>
      <c r="G62" t="str">
        <f t="shared" si="5"/>
        <v>No</v>
      </c>
      <c r="I62" s="1" t="s">
        <v>106</v>
      </c>
      <c r="J62" s="2">
        <v>44847</v>
      </c>
      <c r="K62" s="2">
        <v>39704</v>
      </c>
      <c r="L62" s="4">
        <v>14</v>
      </c>
      <c r="M62" s="4">
        <v>14</v>
      </c>
      <c r="O62" s="1" t="s">
        <v>106</v>
      </c>
    </row>
    <row r="63" spans="1:15" x14ac:dyDescent="0.25">
      <c r="A63" t="s">
        <v>107</v>
      </c>
      <c r="B63" t="str">
        <f t="shared" si="0"/>
        <v>No</v>
      </c>
      <c r="C63" t="str">
        <f t="shared" si="1"/>
        <v>No</v>
      </c>
      <c r="D63" t="str">
        <f t="shared" si="2"/>
        <v>No</v>
      </c>
      <c r="E63" t="str">
        <f t="shared" si="3"/>
        <v>No</v>
      </c>
      <c r="F63" t="str">
        <f t="shared" si="4"/>
        <v>No</v>
      </c>
      <c r="G63" t="str">
        <f t="shared" si="5"/>
        <v>No</v>
      </c>
      <c r="I63" s="1" t="s">
        <v>108</v>
      </c>
      <c r="J63" s="2">
        <v>44835</v>
      </c>
      <c r="K63" s="2">
        <v>39076</v>
      </c>
      <c r="L63" s="4">
        <v>16</v>
      </c>
      <c r="M63" s="4">
        <v>15</v>
      </c>
      <c r="O63" s="1" t="s">
        <v>108</v>
      </c>
    </row>
    <row r="64" spans="1:15" ht="30" x14ac:dyDescent="0.25">
      <c r="A64" t="s">
        <v>109</v>
      </c>
      <c r="B64" t="str">
        <f t="shared" si="0"/>
        <v>No</v>
      </c>
      <c r="C64" t="str">
        <f t="shared" si="1"/>
        <v>Yes</v>
      </c>
      <c r="D64" t="str">
        <f t="shared" si="2"/>
        <v>No</v>
      </c>
      <c r="E64" t="str">
        <f t="shared" si="3"/>
        <v>No</v>
      </c>
      <c r="F64" t="str">
        <f t="shared" si="4"/>
        <v>No</v>
      </c>
      <c r="G64" t="str">
        <f t="shared" si="5"/>
        <v>No</v>
      </c>
      <c r="I64" s="1" t="s">
        <v>110</v>
      </c>
      <c r="J64" s="2">
        <v>44873</v>
      </c>
      <c r="K64" s="2">
        <v>38860</v>
      </c>
      <c r="L64" s="4">
        <v>16</v>
      </c>
      <c r="M64" s="4">
        <v>16</v>
      </c>
      <c r="O64" s="1" t="s">
        <v>110</v>
      </c>
    </row>
    <row r="65" spans="1:15" ht="45" x14ac:dyDescent="0.25">
      <c r="A65" t="s">
        <v>111</v>
      </c>
      <c r="B65" t="str">
        <f t="shared" si="0"/>
        <v>Yes</v>
      </c>
      <c r="C65" t="str">
        <f t="shared" si="1"/>
        <v>No</v>
      </c>
      <c r="D65" t="str">
        <f t="shared" si="2"/>
        <v>No</v>
      </c>
      <c r="E65" t="str">
        <f t="shared" si="3"/>
        <v>No</v>
      </c>
      <c r="F65" t="str">
        <f t="shared" si="4"/>
        <v>Yes</v>
      </c>
      <c r="G65" t="str">
        <f t="shared" si="5"/>
        <v>No</v>
      </c>
      <c r="I65" s="1" t="s">
        <v>112</v>
      </c>
      <c r="J65" s="2">
        <v>44860</v>
      </c>
      <c r="K65" s="2">
        <v>38966</v>
      </c>
      <c r="L65" s="4">
        <v>16</v>
      </c>
      <c r="M65" s="4">
        <v>16</v>
      </c>
      <c r="O65" s="1" t="s">
        <v>112</v>
      </c>
    </row>
    <row r="66" spans="1:15" x14ac:dyDescent="0.25">
      <c r="A66" t="s">
        <v>113</v>
      </c>
      <c r="B66" t="str">
        <f t="shared" si="0"/>
        <v>No</v>
      </c>
      <c r="C66" t="str">
        <f t="shared" si="1"/>
        <v>No</v>
      </c>
      <c r="D66" t="str">
        <f t="shared" si="2"/>
        <v>No</v>
      </c>
      <c r="E66" t="str">
        <f t="shared" si="3"/>
        <v>No</v>
      </c>
      <c r="F66" t="str">
        <f t="shared" si="4"/>
        <v>No</v>
      </c>
      <c r="G66" t="str">
        <f t="shared" si="5"/>
        <v>No</v>
      </c>
      <c r="I66" s="1" t="s">
        <v>114</v>
      </c>
      <c r="J66" s="2">
        <v>44833</v>
      </c>
      <c r="K66" s="2">
        <v>39871</v>
      </c>
      <c r="L66" s="4">
        <v>14</v>
      </c>
      <c r="M66" s="4">
        <v>13</v>
      </c>
      <c r="O66" s="1" t="s">
        <v>114</v>
      </c>
    </row>
    <row r="67" spans="1:15" x14ac:dyDescent="0.25">
      <c r="A67" t="s">
        <v>115</v>
      </c>
      <c r="B67" t="str">
        <f t="shared" ref="B67:B130" si="6">IF(ISNUMBER(SEARCH("theft",I67)),"Yes",IF(ISNUMBER(SEARCH("burglary",I67)),"Yes",IF(ISNUMBER(SEARCH("robbery",I67)),"Yes","No")))</f>
        <v>No</v>
      </c>
      <c r="C67" t="str">
        <f t="shared" ref="C67:C130" si="7">IF(ISNUMBER(SEARCH("weapon",I67)),"Yes",IF(ISNUMBER(SEARCH("gun",I67)),"Yes",IF(ISNUMBER(SEARCH("handgun",I67)),"Yes",IF(ISNUMBER(SEARCH("firearm",I67)),"Yes","No"))))</f>
        <v>No</v>
      </c>
      <c r="D67" t="str">
        <f t="shared" ref="D67:D130" si="8">IF(ISNUMBER(SEARCH("sex",I67)),"Yes",IF(ISNUMBER(SEARCH("sex assault",I67)),"Yes",IF(ISNUMBER(SEARCH("sexual contact",I67)),"Yes","No")))</f>
        <v>No</v>
      </c>
      <c r="E67" t="str">
        <f t="shared" ref="E67:E130" si="9">IF(ISNUMBER(SEARCH("assault",I67)),"Yes","No")</f>
        <v>Yes</v>
      </c>
      <c r="F67" t="str">
        <f t="shared" ref="F67:F130" si="10">IF(ISNUMBER(SEARCH("Motoer Vehicle",I67)),"Yes",IF(ISNUMBER(SEARCH("motor vehicle",I67)),"Yes",IF(ISNUMBER(SEARCH("car",I67)),"Yes",IF(ISNUMBER(SEARCH("motor",I67)),"Yes","No"))))</f>
        <v>No</v>
      </c>
      <c r="G67" t="str">
        <f t="shared" ref="G67:G130" si="11">IF(ISNUMBER(SEARCH("murder",I67)),"Yes",IF(ISNUMBER(SEARCH("rmurder",I67)),"Yes","No"))</f>
        <v>No</v>
      </c>
      <c r="I67" s="1" t="s">
        <v>116</v>
      </c>
      <c r="J67" s="2">
        <v>44873</v>
      </c>
      <c r="K67" s="2">
        <v>39122</v>
      </c>
      <c r="L67" s="4">
        <v>16</v>
      </c>
      <c r="M67" s="4">
        <v>15</v>
      </c>
      <c r="O67" s="1" t="s">
        <v>116</v>
      </c>
    </row>
    <row r="68" spans="1:15" ht="30" x14ac:dyDescent="0.25">
      <c r="A68" t="s">
        <v>117</v>
      </c>
      <c r="B68" t="str">
        <f t="shared" si="6"/>
        <v>No</v>
      </c>
      <c r="C68" t="str">
        <f t="shared" si="7"/>
        <v>No</v>
      </c>
      <c r="D68" t="str">
        <f t="shared" si="8"/>
        <v>No</v>
      </c>
      <c r="E68" t="str">
        <f t="shared" si="9"/>
        <v>Yes</v>
      </c>
      <c r="F68" t="str">
        <f t="shared" si="10"/>
        <v>No</v>
      </c>
      <c r="G68" t="str">
        <f t="shared" si="11"/>
        <v>No</v>
      </c>
      <c r="I68" s="1" t="s">
        <v>118</v>
      </c>
      <c r="J68" s="2">
        <v>44879</v>
      </c>
      <c r="K68" s="2">
        <v>38383</v>
      </c>
      <c r="L68" s="4">
        <v>18</v>
      </c>
      <c r="M68" s="4">
        <v>17</v>
      </c>
      <c r="O68" s="1" t="s">
        <v>118</v>
      </c>
    </row>
    <row r="69" spans="1:15" ht="90" x14ac:dyDescent="0.25">
      <c r="A69" t="s">
        <v>119</v>
      </c>
      <c r="B69" t="str">
        <f t="shared" si="6"/>
        <v>Yes</v>
      </c>
      <c r="C69" t="str">
        <f t="shared" si="7"/>
        <v>Yes</v>
      </c>
      <c r="D69" t="str">
        <f t="shared" si="8"/>
        <v>No</v>
      </c>
      <c r="E69" t="str">
        <f t="shared" si="9"/>
        <v>Yes</v>
      </c>
      <c r="F69" t="str">
        <f t="shared" si="10"/>
        <v>No</v>
      </c>
      <c r="G69" t="str">
        <f t="shared" si="11"/>
        <v>Yes</v>
      </c>
      <c r="I69" s="1" t="s">
        <v>120</v>
      </c>
      <c r="J69" s="2">
        <v>44877</v>
      </c>
      <c r="K69" s="2">
        <v>39208</v>
      </c>
      <c r="L69" s="4">
        <v>15</v>
      </c>
      <c r="M69" s="4">
        <v>15</v>
      </c>
      <c r="O69" s="1" t="s">
        <v>120</v>
      </c>
    </row>
    <row r="70" spans="1:15" ht="30" x14ac:dyDescent="0.25">
      <c r="A70" t="s">
        <v>121</v>
      </c>
      <c r="B70" t="str">
        <f t="shared" si="6"/>
        <v>No</v>
      </c>
      <c r="C70" t="str">
        <f t="shared" si="7"/>
        <v>No</v>
      </c>
      <c r="D70" t="str">
        <f t="shared" si="8"/>
        <v>No</v>
      </c>
      <c r="E70" t="str">
        <f t="shared" si="9"/>
        <v>Yes</v>
      </c>
      <c r="F70" t="str">
        <f t="shared" si="10"/>
        <v>No</v>
      </c>
      <c r="G70" t="str">
        <f t="shared" si="11"/>
        <v>No</v>
      </c>
      <c r="I70" s="1" t="s">
        <v>122</v>
      </c>
      <c r="J70" s="2">
        <v>44866</v>
      </c>
      <c r="K70" s="2">
        <v>39092</v>
      </c>
      <c r="L70" s="4">
        <v>16</v>
      </c>
      <c r="M70" s="4">
        <v>15</v>
      </c>
      <c r="O70" s="1" t="s">
        <v>122</v>
      </c>
    </row>
    <row r="71" spans="1:15" ht="30" x14ac:dyDescent="0.25">
      <c r="A71" s="2" t="s">
        <v>123</v>
      </c>
      <c r="B71" t="str">
        <f t="shared" si="6"/>
        <v>No</v>
      </c>
      <c r="C71" t="str">
        <f t="shared" si="7"/>
        <v>No</v>
      </c>
      <c r="D71" t="str">
        <f t="shared" si="8"/>
        <v>Yes</v>
      </c>
      <c r="E71" t="str">
        <f t="shared" si="9"/>
        <v>No</v>
      </c>
      <c r="F71" t="str">
        <f t="shared" si="10"/>
        <v>No</v>
      </c>
      <c r="G71" t="str">
        <f t="shared" si="11"/>
        <v>No</v>
      </c>
      <c r="H71" s="2"/>
      <c r="I71" s="1" t="s">
        <v>124</v>
      </c>
      <c r="J71" s="2">
        <v>44713</v>
      </c>
      <c r="K71" s="2">
        <v>39748</v>
      </c>
      <c r="L71" s="4">
        <v>14</v>
      </c>
      <c r="M71" s="4">
        <v>13</v>
      </c>
      <c r="O71" s="1" t="s">
        <v>124</v>
      </c>
    </row>
    <row r="72" spans="1:15" x14ac:dyDescent="0.25">
      <c r="A72" t="s">
        <v>125</v>
      </c>
      <c r="B72" t="str">
        <f t="shared" si="6"/>
        <v>Yes</v>
      </c>
      <c r="C72" t="str">
        <f t="shared" si="7"/>
        <v>No</v>
      </c>
      <c r="D72" t="str">
        <f t="shared" si="8"/>
        <v>No</v>
      </c>
      <c r="E72" t="str">
        <f t="shared" si="9"/>
        <v>No</v>
      </c>
      <c r="F72" t="str">
        <f t="shared" si="10"/>
        <v>No</v>
      </c>
      <c r="G72" t="str">
        <f t="shared" si="11"/>
        <v>No</v>
      </c>
      <c r="I72" s="1" t="s">
        <v>4</v>
      </c>
      <c r="J72" s="2">
        <v>44805</v>
      </c>
      <c r="K72" s="2">
        <v>38879</v>
      </c>
      <c r="L72" s="4">
        <v>16</v>
      </c>
      <c r="M72" s="4">
        <v>16</v>
      </c>
      <c r="O72" s="1" t="s">
        <v>4</v>
      </c>
    </row>
    <row r="73" spans="1:15" ht="30" x14ac:dyDescent="0.25">
      <c r="A73" t="s">
        <v>126</v>
      </c>
      <c r="B73" t="str">
        <f t="shared" si="6"/>
        <v>No</v>
      </c>
      <c r="C73" t="str">
        <f t="shared" si="7"/>
        <v>Yes</v>
      </c>
      <c r="D73" t="str">
        <f t="shared" si="8"/>
        <v>No</v>
      </c>
      <c r="E73" t="str">
        <f t="shared" si="9"/>
        <v>No</v>
      </c>
      <c r="F73" t="str">
        <f t="shared" si="10"/>
        <v>No</v>
      </c>
      <c r="G73" t="str">
        <f t="shared" si="11"/>
        <v>No</v>
      </c>
      <c r="I73" s="1" t="s">
        <v>127</v>
      </c>
      <c r="J73" s="2">
        <v>44884</v>
      </c>
      <c r="K73" s="2">
        <v>39247</v>
      </c>
      <c r="L73" s="4">
        <v>15</v>
      </c>
      <c r="M73" s="4">
        <v>15</v>
      </c>
      <c r="O73" s="1" t="s">
        <v>127</v>
      </c>
    </row>
    <row r="74" spans="1:15" ht="30" x14ac:dyDescent="0.25">
      <c r="A74" t="s">
        <v>128</v>
      </c>
      <c r="B74" t="str">
        <f t="shared" si="6"/>
        <v>No</v>
      </c>
      <c r="C74" t="str">
        <f t="shared" si="7"/>
        <v>Yes</v>
      </c>
      <c r="D74" t="str">
        <f t="shared" si="8"/>
        <v>No</v>
      </c>
      <c r="E74" t="str">
        <f t="shared" si="9"/>
        <v>No</v>
      </c>
      <c r="F74" t="str">
        <f t="shared" si="10"/>
        <v>No</v>
      </c>
      <c r="G74" t="str">
        <f t="shared" si="11"/>
        <v>No</v>
      </c>
      <c r="I74" s="1" t="s">
        <v>129</v>
      </c>
      <c r="J74" s="2">
        <v>44892</v>
      </c>
      <c r="K74" s="2">
        <v>39110</v>
      </c>
      <c r="L74" s="4">
        <v>16</v>
      </c>
      <c r="M74" s="4">
        <v>15</v>
      </c>
      <c r="O74" s="1" t="s">
        <v>129</v>
      </c>
    </row>
    <row r="75" spans="1:15" ht="150" x14ac:dyDescent="0.25">
      <c r="A75" t="s">
        <v>130</v>
      </c>
      <c r="B75" t="str">
        <f t="shared" si="6"/>
        <v>No</v>
      </c>
      <c r="C75" t="str">
        <f t="shared" si="7"/>
        <v>No</v>
      </c>
      <c r="D75" t="str">
        <f t="shared" si="8"/>
        <v>No</v>
      </c>
      <c r="E75" t="str">
        <f t="shared" si="9"/>
        <v>Yes</v>
      </c>
      <c r="F75" t="str">
        <f t="shared" si="10"/>
        <v>No</v>
      </c>
      <c r="G75" t="str">
        <f t="shared" si="11"/>
        <v>Yes</v>
      </c>
      <c r="I75" s="1" t="s">
        <v>131</v>
      </c>
      <c r="J75" s="2">
        <v>44886</v>
      </c>
      <c r="K75" s="2">
        <v>39449</v>
      </c>
      <c r="L75" s="4">
        <v>15</v>
      </c>
      <c r="M75" s="4">
        <v>14</v>
      </c>
      <c r="O75" s="1" t="s">
        <v>131</v>
      </c>
    </row>
    <row r="76" spans="1:15" x14ac:dyDescent="0.25">
      <c r="A76" t="s">
        <v>132</v>
      </c>
      <c r="B76" t="str">
        <f t="shared" si="6"/>
        <v>Yes</v>
      </c>
      <c r="C76" t="str">
        <f t="shared" si="7"/>
        <v>No</v>
      </c>
      <c r="D76" t="str">
        <f t="shared" si="8"/>
        <v>No</v>
      </c>
      <c r="E76" t="str">
        <f t="shared" si="9"/>
        <v>No</v>
      </c>
      <c r="F76" t="str">
        <f t="shared" si="10"/>
        <v>Yes</v>
      </c>
      <c r="G76" t="str">
        <f t="shared" si="11"/>
        <v>No</v>
      </c>
      <c r="I76" s="1" t="s">
        <v>89</v>
      </c>
      <c r="J76" s="2">
        <v>44895</v>
      </c>
      <c r="K76" s="2">
        <v>39001</v>
      </c>
      <c r="L76" s="4">
        <v>16</v>
      </c>
      <c r="M76" s="4">
        <v>16</v>
      </c>
      <c r="O76" s="1" t="s">
        <v>89</v>
      </c>
    </row>
    <row r="77" spans="1:15" ht="105" x14ac:dyDescent="0.25">
      <c r="A77" t="s">
        <v>133</v>
      </c>
      <c r="B77" t="str">
        <f t="shared" si="6"/>
        <v>Yes</v>
      </c>
      <c r="C77" t="str">
        <f t="shared" si="7"/>
        <v>No</v>
      </c>
      <c r="D77" t="str">
        <f t="shared" si="8"/>
        <v>No</v>
      </c>
      <c r="E77" t="str">
        <f t="shared" si="9"/>
        <v>No</v>
      </c>
      <c r="F77" t="str">
        <f t="shared" si="10"/>
        <v>Yes</v>
      </c>
      <c r="G77" t="str">
        <f t="shared" si="11"/>
        <v>Yes</v>
      </c>
      <c r="I77" s="1" t="s">
        <v>134</v>
      </c>
      <c r="J77" s="2">
        <v>44895</v>
      </c>
      <c r="K77" s="2">
        <v>38899</v>
      </c>
      <c r="L77" s="4">
        <v>16</v>
      </c>
      <c r="M77" s="4">
        <v>16</v>
      </c>
      <c r="O77" s="1" t="s">
        <v>134</v>
      </c>
    </row>
    <row r="78" spans="1:15" ht="60" x14ac:dyDescent="0.25">
      <c r="A78" t="s">
        <v>135</v>
      </c>
      <c r="B78" t="str">
        <f t="shared" si="6"/>
        <v>No</v>
      </c>
      <c r="C78" t="str">
        <f t="shared" si="7"/>
        <v>No</v>
      </c>
      <c r="D78" t="str">
        <f t="shared" si="8"/>
        <v>No</v>
      </c>
      <c r="E78" t="str">
        <f t="shared" si="9"/>
        <v>No</v>
      </c>
      <c r="F78" t="str">
        <f t="shared" si="10"/>
        <v>No</v>
      </c>
      <c r="G78" t="str">
        <f t="shared" si="11"/>
        <v>No</v>
      </c>
      <c r="I78" s="1" t="s">
        <v>136</v>
      </c>
      <c r="J78" s="2">
        <v>44807</v>
      </c>
      <c r="K78" s="2">
        <v>39014</v>
      </c>
      <c r="L78" s="4">
        <v>16</v>
      </c>
      <c r="M78" s="4">
        <v>15</v>
      </c>
      <c r="O78" s="1" t="s">
        <v>136</v>
      </c>
    </row>
    <row r="79" spans="1:15" ht="45" x14ac:dyDescent="0.25">
      <c r="A79" t="s">
        <v>137</v>
      </c>
      <c r="B79" t="str">
        <f t="shared" si="6"/>
        <v>Yes</v>
      </c>
      <c r="C79" t="str">
        <f t="shared" si="7"/>
        <v>No</v>
      </c>
      <c r="D79" t="str">
        <f t="shared" si="8"/>
        <v>No</v>
      </c>
      <c r="E79" t="str">
        <f t="shared" si="9"/>
        <v>No</v>
      </c>
      <c r="F79" t="str">
        <f t="shared" si="10"/>
        <v>Yes</v>
      </c>
      <c r="G79" t="str">
        <f t="shared" si="11"/>
        <v>No</v>
      </c>
      <c r="I79" s="1" t="s">
        <v>138</v>
      </c>
      <c r="J79" s="2">
        <v>44901</v>
      </c>
      <c r="K79" s="2">
        <v>38473</v>
      </c>
      <c r="L79" s="4">
        <v>17</v>
      </c>
      <c r="M79" s="4">
        <v>17</v>
      </c>
      <c r="O79" s="1" t="s">
        <v>138</v>
      </c>
    </row>
    <row r="80" spans="1:15" ht="30" x14ac:dyDescent="0.25">
      <c r="A80" t="s">
        <v>139</v>
      </c>
      <c r="B80" t="str">
        <f t="shared" si="6"/>
        <v>No</v>
      </c>
      <c r="C80" t="str">
        <f t="shared" si="7"/>
        <v>No</v>
      </c>
      <c r="D80" t="str">
        <f t="shared" si="8"/>
        <v>No</v>
      </c>
      <c r="E80" t="str">
        <f t="shared" si="9"/>
        <v>Yes</v>
      </c>
      <c r="F80" t="str">
        <f t="shared" si="10"/>
        <v>No</v>
      </c>
      <c r="G80" t="str">
        <f t="shared" si="11"/>
        <v>No</v>
      </c>
      <c r="I80" s="1" t="s">
        <v>118</v>
      </c>
      <c r="J80" s="2">
        <v>44907</v>
      </c>
      <c r="K80" s="2">
        <v>38490</v>
      </c>
      <c r="L80" s="4">
        <v>17</v>
      </c>
      <c r="M80" s="4">
        <v>17</v>
      </c>
      <c r="O80" s="1" t="s">
        <v>118</v>
      </c>
    </row>
    <row r="81" spans="1:15" x14ac:dyDescent="0.25">
      <c r="A81" t="s">
        <v>140</v>
      </c>
      <c r="B81" t="str">
        <f t="shared" si="6"/>
        <v>No</v>
      </c>
      <c r="C81" t="str">
        <f t="shared" si="7"/>
        <v>No</v>
      </c>
      <c r="D81" t="str">
        <f t="shared" si="8"/>
        <v>No</v>
      </c>
      <c r="E81" t="str">
        <f t="shared" si="9"/>
        <v>Yes</v>
      </c>
      <c r="F81" t="str">
        <f t="shared" si="10"/>
        <v>No</v>
      </c>
      <c r="G81" t="str">
        <f t="shared" si="11"/>
        <v>No</v>
      </c>
      <c r="I81" s="1" t="s">
        <v>106</v>
      </c>
      <c r="J81" s="2">
        <v>44889</v>
      </c>
      <c r="K81" s="2">
        <v>39279</v>
      </c>
      <c r="L81" s="4">
        <v>15</v>
      </c>
      <c r="M81" s="4">
        <v>15</v>
      </c>
      <c r="O81" s="1" t="s">
        <v>106</v>
      </c>
    </row>
    <row r="82" spans="1:15" ht="75" x14ac:dyDescent="0.25">
      <c r="A82" t="s">
        <v>141</v>
      </c>
      <c r="B82" t="str">
        <f t="shared" si="6"/>
        <v>No</v>
      </c>
      <c r="C82" t="str">
        <f t="shared" si="7"/>
        <v>No</v>
      </c>
      <c r="D82" t="str">
        <f t="shared" si="8"/>
        <v>No</v>
      </c>
      <c r="E82" t="str">
        <f t="shared" si="9"/>
        <v>Yes</v>
      </c>
      <c r="F82" t="str">
        <f t="shared" si="10"/>
        <v>No</v>
      </c>
      <c r="G82" t="str">
        <f t="shared" si="11"/>
        <v>No</v>
      </c>
      <c r="I82" s="1" t="s">
        <v>142</v>
      </c>
      <c r="J82" s="2">
        <v>44879</v>
      </c>
      <c r="K82" s="2">
        <v>38342</v>
      </c>
      <c r="L82" s="4">
        <v>18</v>
      </c>
      <c r="M82" s="4">
        <v>17</v>
      </c>
      <c r="O82" s="1" t="s">
        <v>142</v>
      </c>
    </row>
    <row r="83" spans="1:15" ht="30" x14ac:dyDescent="0.25">
      <c r="A83" t="s">
        <v>143</v>
      </c>
      <c r="B83" t="str">
        <f t="shared" si="6"/>
        <v>No</v>
      </c>
      <c r="C83" t="str">
        <f t="shared" si="7"/>
        <v>Yes</v>
      </c>
      <c r="D83" t="str">
        <f t="shared" si="8"/>
        <v>No</v>
      </c>
      <c r="E83" t="str">
        <f t="shared" si="9"/>
        <v>No</v>
      </c>
      <c r="F83" t="str">
        <f t="shared" si="10"/>
        <v>No</v>
      </c>
      <c r="G83" t="str">
        <f t="shared" si="11"/>
        <v>No</v>
      </c>
      <c r="I83" s="1" t="s">
        <v>144</v>
      </c>
      <c r="J83" s="2">
        <v>44807</v>
      </c>
      <c r="K83" s="2">
        <v>38529</v>
      </c>
      <c r="L83" s="4">
        <v>17</v>
      </c>
      <c r="M83" s="4">
        <v>17</v>
      </c>
      <c r="O83" s="1" t="s">
        <v>144</v>
      </c>
    </row>
    <row r="84" spans="1:15" x14ac:dyDescent="0.25">
      <c r="A84" t="s">
        <v>145</v>
      </c>
      <c r="B84" t="str">
        <f t="shared" si="6"/>
        <v>Yes</v>
      </c>
      <c r="C84" t="str">
        <f t="shared" si="7"/>
        <v>No</v>
      </c>
      <c r="D84" t="str">
        <f t="shared" si="8"/>
        <v>No</v>
      </c>
      <c r="E84" t="str">
        <f t="shared" si="9"/>
        <v>No</v>
      </c>
      <c r="F84" t="str">
        <f t="shared" si="10"/>
        <v>Yes</v>
      </c>
      <c r="G84" t="str">
        <f t="shared" si="11"/>
        <v>No</v>
      </c>
      <c r="I84" s="1" t="s">
        <v>89</v>
      </c>
      <c r="J84" s="2">
        <v>44920</v>
      </c>
      <c r="K84" s="2">
        <v>39619</v>
      </c>
      <c r="L84" s="4">
        <v>14</v>
      </c>
      <c r="M84" s="4">
        <v>14</v>
      </c>
      <c r="O84" s="1" t="s">
        <v>89</v>
      </c>
    </row>
    <row r="85" spans="1:15" ht="45" x14ac:dyDescent="0.25">
      <c r="A85" t="s">
        <v>146</v>
      </c>
      <c r="B85" t="str">
        <f t="shared" si="6"/>
        <v>No</v>
      </c>
      <c r="C85" t="str">
        <f t="shared" si="7"/>
        <v>Yes</v>
      </c>
      <c r="D85" t="str">
        <f t="shared" si="8"/>
        <v>No</v>
      </c>
      <c r="E85" t="str">
        <f t="shared" si="9"/>
        <v>No</v>
      </c>
      <c r="F85" t="str">
        <f t="shared" si="10"/>
        <v>No</v>
      </c>
      <c r="G85" t="str">
        <f t="shared" si="11"/>
        <v>No</v>
      </c>
      <c r="I85" s="1" t="s">
        <v>147</v>
      </c>
      <c r="J85" s="2">
        <v>44906</v>
      </c>
      <c r="K85" s="2">
        <v>38903</v>
      </c>
      <c r="L85" s="4">
        <v>16</v>
      </c>
      <c r="M85" s="4">
        <v>16</v>
      </c>
      <c r="O85" s="1" t="s">
        <v>147</v>
      </c>
    </row>
    <row r="86" spans="1:15" ht="45" x14ac:dyDescent="0.25">
      <c r="A86" t="s">
        <v>148</v>
      </c>
      <c r="B86" t="str">
        <f t="shared" si="6"/>
        <v>Yes</v>
      </c>
      <c r="C86" t="str">
        <f t="shared" si="7"/>
        <v>Yes</v>
      </c>
      <c r="D86" t="str">
        <f t="shared" si="8"/>
        <v>No</v>
      </c>
      <c r="E86" t="str">
        <f t="shared" si="9"/>
        <v>No</v>
      </c>
      <c r="F86" t="str">
        <f t="shared" si="10"/>
        <v>Yes</v>
      </c>
      <c r="G86" t="str">
        <f t="shared" si="11"/>
        <v>No</v>
      </c>
      <c r="I86" s="1" t="s">
        <v>149</v>
      </c>
      <c r="J86" s="2">
        <v>44930</v>
      </c>
      <c r="K86" s="2">
        <v>38911</v>
      </c>
      <c r="L86" s="4">
        <v>16</v>
      </c>
      <c r="M86" s="4">
        <v>16</v>
      </c>
      <c r="O86" s="1" t="s">
        <v>149</v>
      </c>
    </row>
    <row r="87" spans="1:15" x14ac:dyDescent="0.25">
      <c r="A87" t="s">
        <v>150</v>
      </c>
      <c r="B87" t="str">
        <f t="shared" si="6"/>
        <v>Yes</v>
      </c>
      <c r="C87" t="str">
        <f t="shared" si="7"/>
        <v>No</v>
      </c>
      <c r="D87" t="str">
        <f t="shared" si="8"/>
        <v>No</v>
      </c>
      <c r="E87" t="str">
        <f t="shared" si="9"/>
        <v>No</v>
      </c>
      <c r="F87" t="str">
        <f t="shared" si="10"/>
        <v>No</v>
      </c>
      <c r="G87" t="str">
        <f t="shared" si="11"/>
        <v>No</v>
      </c>
      <c r="I87" s="1" t="s">
        <v>151</v>
      </c>
      <c r="J87" s="2">
        <v>44910</v>
      </c>
      <c r="K87" s="2">
        <v>39183</v>
      </c>
      <c r="L87" s="4">
        <v>15</v>
      </c>
      <c r="M87" s="4">
        <v>15</v>
      </c>
      <c r="O87" s="1" t="s">
        <v>151</v>
      </c>
    </row>
    <row r="88" spans="1:15" ht="30" x14ac:dyDescent="0.25">
      <c r="A88" t="s">
        <v>152</v>
      </c>
      <c r="B88" t="str">
        <f t="shared" si="6"/>
        <v>Yes</v>
      </c>
      <c r="C88" t="str">
        <f t="shared" si="7"/>
        <v>No</v>
      </c>
      <c r="D88" t="str">
        <f t="shared" si="8"/>
        <v>No</v>
      </c>
      <c r="E88" t="str">
        <f t="shared" si="9"/>
        <v>No</v>
      </c>
      <c r="F88" t="str">
        <f t="shared" si="10"/>
        <v>No</v>
      </c>
      <c r="G88" t="str">
        <f t="shared" si="11"/>
        <v>No</v>
      </c>
      <c r="I88" s="1" t="s">
        <v>153</v>
      </c>
      <c r="J88" s="2">
        <v>44910</v>
      </c>
      <c r="K88" s="2">
        <v>39229</v>
      </c>
      <c r="L88" s="4">
        <v>15</v>
      </c>
      <c r="M88" s="4">
        <v>15</v>
      </c>
      <c r="O88" s="1" t="s">
        <v>153</v>
      </c>
    </row>
    <row r="89" spans="1:15" ht="45" x14ac:dyDescent="0.25">
      <c r="A89" t="s">
        <v>154</v>
      </c>
      <c r="B89" t="str">
        <f t="shared" si="6"/>
        <v>No</v>
      </c>
      <c r="C89" t="str">
        <f t="shared" si="7"/>
        <v>No</v>
      </c>
      <c r="D89" t="str">
        <f t="shared" si="8"/>
        <v>No</v>
      </c>
      <c r="E89" t="str">
        <f t="shared" si="9"/>
        <v>No</v>
      </c>
      <c r="F89" t="str">
        <f t="shared" si="10"/>
        <v>No</v>
      </c>
      <c r="G89" t="str">
        <f t="shared" si="11"/>
        <v>No</v>
      </c>
      <c r="I89" s="1" t="s">
        <v>155</v>
      </c>
      <c r="J89" s="2">
        <v>44820</v>
      </c>
      <c r="K89" s="2">
        <v>39246</v>
      </c>
      <c r="L89" s="4">
        <v>15</v>
      </c>
      <c r="M89" s="4">
        <v>15</v>
      </c>
      <c r="O89" s="1" t="s">
        <v>155</v>
      </c>
    </row>
    <row r="90" spans="1:15" ht="60" x14ac:dyDescent="0.25">
      <c r="A90" t="s">
        <v>156</v>
      </c>
      <c r="B90" t="str">
        <f t="shared" si="6"/>
        <v>Yes</v>
      </c>
      <c r="C90" t="str">
        <f t="shared" si="7"/>
        <v>No</v>
      </c>
      <c r="D90" t="str">
        <f t="shared" si="8"/>
        <v>No</v>
      </c>
      <c r="E90" t="str">
        <f t="shared" si="9"/>
        <v>No</v>
      </c>
      <c r="F90" t="str">
        <f t="shared" si="10"/>
        <v>No</v>
      </c>
      <c r="G90" t="str">
        <f t="shared" si="11"/>
        <v>No</v>
      </c>
      <c r="I90" s="1" t="s">
        <v>157</v>
      </c>
      <c r="J90" s="2">
        <v>44869</v>
      </c>
      <c r="K90" s="2">
        <v>39281</v>
      </c>
      <c r="L90" s="4">
        <v>15</v>
      </c>
      <c r="M90" s="4">
        <v>15</v>
      </c>
      <c r="O90" s="1" t="s">
        <v>157</v>
      </c>
    </row>
    <row r="91" spans="1:15" ht="30" x14ac:dyDescent="0.25">
      <c r="A91" t="s">
        <v>158</v>
      </c>
      <c r="B91" t="str">
        <f t="shared" si="6"/>
        <v>No</v>
      </c>
      <c r="C91" t="str">
        <f t="shared" si="7"/>
        <v>No</v>
      </c>
      <c r="D91" t="str">
        <f t="shared" si="8"/>
        <v>No</v>
      </c>
      <c r="E91" t="str">
        <f t="shared" si="9"/>
        <v>No</v>
      </c>
      <c r="F91" t="str">
        <f t="shared" si="10"/>
        <v>No</v>
      </c>
      <c r="G91" t="str">
        <f t="shared" si="11"/>
        <v>No</v>
      </c>
      <c r="I91" s="1" t="s">
        <v>159</v>
      </c>
      <c r="J91" s="2">
        <v>44939</v>
      </c>
      <c r="K91" s="2">
        <v>38763</v>
      </c>
      <c r="L91" s="4">
        <v>17</v>
      </c>
      <c r="M91" s="4">
        <v>16</v>
      </c>
      <c r="O91" s="1" t="s">
        <v>159</v>
      </c>
    </row>
    <row r="92" spans="1:15" ht="30" x14ac:dyDescent="0.25">
      <c r="A92" t="s">
        <v>160</v>
      </c>
      <c r="B92" t="str">
        <f t="shared" si="6"/>
        <v>Yes</v>
      </c>
      <c r="C92" t="str">
        <f t="shared" si="7"/>
        <v>No</v>
      </c>
      <c r="D92" t="str">
        <f t="shared" si="8"/>
        <v>No</v>
      </c>
      <c r="E92" t="str">
        <f t="shared" si="9"/>
        <v>No</v>
      </c>
      <c r="F92" t="str">
        <f t="shared" si="10"/>
        <v>No</v>
      </c>
      <c r="G92" t="str">
        <f t="shared" si="11"/>
        <v>No</v>
      </c>
      <c r="I92" s="1" t="s">
        <v>161</v>
      </c>
      <c r="J92" s="2">
        <v>44941</v>
      </c>
      <c r="K92" s="2">
        <v>39589</v>
      </c>
      <c r="L92" s="4">
        <v>14</v>
      </c>
      <c r="M92" s="4">
        <v>14</v>
      </c>
      <c r="O92" s="1" t="s">
        <v>161</v>
      </c>
    </row>
    <row r="93" spans="1:15" ht="75" x14ac:dyDescent="0.25">
      <c r="A93" t="s">
        <v>162</v>
      </c>
      <c r="B93" t="str">
        <f t="shared" si="6"/>
        <v>No</v>
      </c>
      <c r="C93" t="str">
        <f t="shared" si="7"/>
        <v>Yes</v>
      </c>
      <c r="D93" t="str">
        <f t="shared" si="8"/>
        <v>No</v>
      </c>
      <c r="E93" t="str">
        <f t="shared" si="9"/>
        <v>Yes</v>
      </c>
      <c r="F93" t="str">
        <f t="shared" si="10"/>
        <v>No</v>
      </c>
      <c r="G93" t="str">
        <f t="shared" si="11"/>
        <v>No</v>
      </c>
      <c r="I93" s="1" t="s">
        <v>163</v>
      </c>
      <c r="J93" s="2">
        <v>44922</v>
      </c>
      <c r="K93" s="2">
        <v>38519</v>
      </c>
      <c r="L93" s="4">
        <v>17</v>
      </c>
      <c r="M93" s="4">
        <v>17</v>
      </c>
      <c r="O93" s="1" t="s">
        <v>163</v>
      </c>
    </row>
    <row r="94" spans="1:15" ht="75" x14ac:dyDescent="0.25">
      <c r="A94" t="s">
        <v>164</v>
      </c>
      <c r="B94" t="str">
        <f t="shared" si="6"/>
        <v>No</v>
      </c>
      <c r="C94" t="str">
        <f t="shared" si="7"/>
        <v>No</v>
      </c>
      <c r="D94" t="str">
        <f t="shared" si="8"/>
        <v>No</v>
      </c>
      <c r="E94" t="str">
        <f t="shared" si="9"/>
        <v>Yes</v>
      </c>
      <c r="F94" t="str">
        <f t="shared" si="10"/>
        <v>No</v>
      </c>
      <c r="G94" t="str">
        <f t="shared" si="11"/>
        <v>No</v>
      </c>
      <c r="I94" s="1" t="s">
        <v>142</v>
      </c>
      <c r="J94" s="2">
        <v>44879</v>
      </c>
      <c r="K94" s="2">
        <v>38602</v>
      </c>
      <c r="L94" s="4">
        <v>17</v>
      </c>
      <c r="M94" s="4">
        <v>17</v>
      </c>
      <c r="O94" s="1" t="s">
        <v>142</v>
      </c>
    </row>
    <row r="95" spans="1:15" x14ac:dyDescent="0.25">
      <c r="A95" t="s">
        <v>165</v>
      </c>
      <c r="B95" t="str">
        <f t="shared" si="6"/>
        <v>No</v>
      </c>
      <c r="C95" t="str">
        <f t="shared" si="7"/>
        <v>Yes</v>
      </c>
      <c r="D95" t="str">
        <f t="shared" si="8"/>
        <v>No</v>
      </c>
      <c r="E95" t="str">
        <f t="shared" si="9"/>
        <v>No</v>
      </c>
      <c r="F95" t="str">
        <f t="shared" si="10"/>
        <v>No</v>
      </c>
      <c r="G95" t="str">
        <f t="shared" si="11"/>
        <v>No</v>
      </c>
      <c r="I95" s="1" t="s">
        <v>166</v>
      </c>
      <c r="J95" s="2">
        <v>44947</v>
      </c>
      <c r="K95" s="2">
        <v>39288</v>
      </c>
      <c r="L95" s="4">
        <v>15</v>
      </c>
      <c r="M95" s="4">
        <v>15</v>
      </c>
      <c r="O95" s="1" t="s">
        <v>166</v>
      </c>
    </row>
    <row r="96" spans="1:15" x14ac:dyDescent="0.25">
      <c r="A96" t="s">
        <v>167</v>
      </c>
      <c r="B96" t="str">
        <f t="shared" si="6"/>
        <v>No</v>
      </c>
      <c r="C96" t="str">
        <f t="shared" si="7"/>
        <v>Yes</v>
      </c>
      <c r="D96" t="str">
        <f t="shared" si="8"/>
        <v>No</v>
      </c>
      <c r="E96" t="str">
        <f t="shared" si="9"/>
        <v>No</v>
      </c>
      <c r="F96" t="str">
        <f t="shared" si="10"/>
        <v>No</v>
      </c>
      <c r="G96" t="str">
        <f t="shared" si="11"/>
        <v>No</v>
      </c>
      <c r="I96" s="1" t="s">
        <v>166</v>
      </c>
      <c r="J96" s="2">
        <v>44947</v>
      </c>
      <c r="K96" s="2">
        <v>39785</v>
      </c>
      <c r="L96" s="4">
        <v>14</v>
      </c>
      <c r="M96" s="4">
        <v>14</v>
      </c>
      <c r="O96" s="1" t="s">
        <v>166</v>
      </c>
    </row>
    <row r="97" spans="1:15" ht="30" x14ac:dyDescent="0.25">
      <c r="A97" t="s">
        <v>168</v>
      </c>
      <c r="B97" t="str">
        <f t="shared" si="6"/>
        <v>Yes</v>
      </c>
      <c r="C97" t="str">
        <f t="shared" si="7"/>
        <v>No</v>
      </c>
      <c r="D97" t="str">
        <f t="shared" si="8"/>
        <v>No</v>
      </c>
      <c r="E97" t="str">
        <f t="shared" si="9"/>
        <v>No</v>
      </c>
      <c r="F97" t="str">
        <f t="shared" si="10"/>
        <v>Yes</v>
      </c>
      <c r="G97" t="str">
        <f t="shared" si="11"/>
        <v>No</v>
      </c>
      <c r="I97" s="1" t="s">
        <v>169</v>
      </c>
      <c r="J97" s="2">
        <v>44947</v>
      </c>
      <c r="K97" s="2">
        <v>39186</v>
      </c>
      <c r="L97" s="4">
        <v>15</v>
      </c>
      <c r="M97" s="4">
        <v>15</v>
      </c>
      <c r="O97" s="1" t="s">
        <v>169</v>
      </c>
    </row>
    <row r="98" spans="1:15" x14ac:dyDescent="0.25">
      <c r="A98" t="s">
        <v>170</v>
      </c>
      <c r="B98" t="str">
        <f t="shared" si="6"/>
        <v>No</v>
      </c>
      <c r="C98" t="str">
        <f t="shared" si="7"/>
        <v>Yes</v>
      </c>
      <c r="D98" t="str">
        <f t="shared" si="8"/>
        <v>No</v>
      </c>
      <c r="E98" t="str">
        <f t="shared" si="9"/>
        <v>No</v>
      </c>
      <c r="F98" t="str">
        <f t="shared" si="10"/>
        <v>No</v>
      </c>
      <c r="G98" t="str">
        <f t="shared" si="11"/>
        <v>No</v>
      </c>
      <c r="I98" s="1" t="s">
        <v>166</v>
      </c>
      <c r="J98" s="2">
        <v>44947</v>
      </c>
      <c r="K98" s="2">
        <v>38926</v>
      </c>
      <c r="L98" s="4">
        <v>16</v>
      </c>
      <c r="M98" s="4">
        <v>16</v>
      </c>
      <c r="O98" s="1" t="s">
        <v>166</v>
      </c>
    </row>
    <row r="99" spans="1:15" ht="45" x14ac:dyDescent="0.25">
      <c r="A99" t="s">
        <v>171</v>
      </c>
      <c r="B99" t="str">
        <f t="shared" si="6"/>
        <v>No</v>
      </c>
      <c r="C99" t="str">
        <f t="shared" si="7"/>
        <v>Yes</v>
      </c>
      <c r="D99" t="str">
        <f t="shared" si="8"/>
        <v>No</v>
      </c>
      <c r="E99" t="str">
        <f t="shared" si="9"/>
        <v>No</v>
      </c>
      <c r="F99" t="str">
        <f t="shared" si="10"/>
        <v>No</v>
      </c>
      <c r="G99" t="str">
        <f t="shared" si="11"/>
        <v>No</v>
      </c>
      <c r="I99" s="1" t="s">
        <v>172</v>
      </c>
      <c r="J99" s="2">
        <v>44948</v>
      </c>
      <c r="K99" s="2">
        <v>38377</v>
      </c>
      <c r="L99" s="4">
        <v>18</v>
      </c>
      <c r="M99" s="4">
        <v>17</v>
      </c>
      <c r="O99" s="1" t="s">
        <v>172</v>
      </c>
    </row>
    <row r="100" spans="1:15" ht="75" x14ac:dyDescent="0.25">
      <c r="A100" t="s">
        <v>173</v>
      </c>
      <c r="B100" t="str">
        <f t="shared" si="6"/>
        <v>No</v>
      </c>
      <c r="C100" t="str">
        <f t="shared" si="7"/>
        <v>Yes</v>
      </c>
      <c r="D100" t="str">
        <f t="shared" si="8"/>
        <v>No</v>
      </c>
      <c r="E100" t="str">
        <f t="shared" si="9"/>
        <v>Yes</v>
      </c>
      <c r="F100" t="str">
        <f t="shared" si="10"/>
        <v>No</v>
      </c>
      <c r="G100" t="str">
        <f t="shared" si="11"/>
        <v>Yes</v>
      </c>
      <c r="I100" s="1" t="s">
        <v>174</v>
      </c>
      <c r="J100" s="2">
        <v>44943</v>
      </c>
      <c r="K100" s="2">
        <v>38926</v>
      </c>
      <c r="L100" s="4">
        <v>16</v>
      </c>
      <c r="M100" s="4">
        <v>16</v>
      </c>
      <c r="O100" s="1" t="s">
        <v>174</v>
      </c>
    </row>
    <row r="101" spans="1:15" ht="30" x14ac:dyDescent="0.25">
      <c r="A101" t="s">
        <v>175</v>
      </c>
      <c r="B101" t="str">
        <f t="shared" si="6"/>
        <v>No</v>
      </c>
      <c r="C101" t="str">
        <f t="shared" si="7"/>
        <v>No</v>
      </c>
      <c r="D101" t="str">
        <f t="shared" si="8"/>
        <v>No</v>
      </c>
      <c r="E101" t="str">
        <f t="shared" si="9"/>
        <v>No</v>
      </c>
      <c r="F101" t="str">
        <f t="shared" si="10"/>
        <v>No</v>
      </c>
      <c r="G101" t="str">
        <f t="shared" si="11"/>
        <v>No</v>
      </c>
      <c r="I101" s="1" t="s">
        <v>176</v>
      </c>
      <c r="J101" s="2">
        <v>44930</v>
      </c>
      <c r="K101" s="2">
        <v>38490</v>
      </c>
      <c r="L101" s="4">
        <v>17</v>
      </c>
      <c r="M101" s="4">
        <v>17</v>
      </c>
      <c r="O101" s="1" t="s">
        <v>176</v>
      </c>
    </row>
    <row r="102" spans="1:15" x14ac:dyDescent="0.25">
      <c r="A102" t="s">
        <v>177</v>
      </c>
      <c r="B102" t="str">
        <f t="shared" si="6"/>
        <v>No</v>
      </c>
      <c r="C102" t="str">
        <f t="shared" si="7"/>
        <v>No</v>
      </c>
      <c r="D102" t="str">
        <f t="shared" si="8"/>
        <v>No</v>
      </c>
      <c r="E102" t="str">
        <f t="shared" si="9"/>
        <v>No</v>
      </c>
      <c r="F102" t="str">
        <f t="shared" si="10"/>
        <v>No</v>
      </c>
      <c r="G102" t="str">
        <f t="shared" si="11"/>
        <v>No</v>
      </c>
      <c r="I102" s="1" t="s">
        <v>178</v>
      </c>
      <c r="J102" s="2">
        <v>44950</v>
      </c>
      <c r="K102" s="2">
        <v>38789</v>
      </c>
      <c r="L102" s="4">
        <v>17</v>
      </c>
      <c r="M102" s="4">
        <v>16</v>
      </c>
      <c r="O102" s="1" t="s">
        <v>178</v>
      </c>
    </row>
    <row r="103" spans="1:15" x14ac:dyDescent="0.25">
      <c r="A103" t="s">
        <v>179</v>
      </c>
      <c r="B103" t="str">
        <f t="shared" si="6"/>
        <v>No</v>
      </c>
      <c r="C103" t="str">
        <f t="shared" si="7"/>
        <v>Yes</v>
      </c>
      <c r="D103" t="str">
        <f t="shared" si="8"/>
        <v>No</v>
      </c>
      <c r="E103" t="str">
        <f t="shared" si="9"/>
        <v>No</v>
      </c>
      <c r="F103" t="str">
        <f t="shared" si="10"/>
        <v>No</v>
      </c>
      <c r="G103" t="str">
        <f t="shared" si="11"/>
        <v>No</v>
      </c>
      <c r="I103" s="1" t="s">
        <v>180</v>
      </c>
      <c r="J103" s="2">
        <v>44950</v>
      </c>
      <c r="K103" s="2">
        <v>38872</v>
      </c>
      <c r="L103" s="4">
        <v>16</v>
      </c>
      <c r="M103" s="4">
        <v>16</v>
      </c>
      <c r="O103" s="1" t="s">
        <v>180</v>
      </c>
    </row>
    <row r="104" spans="1:15" x14ac:dyDescent="0.25">
      <c r="A104" t="s">
        <v>181</v>
      </c>
      <c r="B104" t="str">
        <f t="shared" si="6"/>
        <v>No</v>
      </c>
      <c r="C104" t="str">
        <f t="shared" si="7"/>
        <v>No</v>
      </c>
      <c r="D104" t="str">
        <f t="shared" si="8"/>
        <v>No</v>
      </c>
      <c r="E104" t="str">
        <f t="shared" si="9"/>
        <v>No</v>
      </c>
      <c r="F104" t="str">
        <f t="shared" si="10"/>
        <v>Yes</v>
      </c>
      <c r="G104" t="str">
        <f t="shared" si="11"/>
        <v>No</v>
      </c>
      <c r="I104" s="1" t="s">
        <v>182</v>
      </c>
      <c r="J104" s="2">
        <v>44906</v>
      </c>
      <c r="K104" s="2">
        <v>38846</v>
      </c>
      <c r="L104" s="4">
        <v>16</v>
      </c>
      <c r="M104" s="4">
        <v>16</v>
      </c>
      <c r="O104" s="1" t="s">
        <v>182</v>
      </c>
    </row>
    <row r="105" spans="1:15" x14ac:dyDescent="0.25">
      <c r="A105" t="s">
        <v>183</v>
      </c>
      <c r="B105" t="str">
        <f t="shared" si="6"/>
        <v>No</v>
      </c>
      <c r="C105" t="str">
        <f t="shared" si="7"/>
        <v>No</v>
      </c>
      <c r="D105" t="str">
        <f t="shared" si="8"/>
        <v>No</v>
      </c>
      <c r="E105" t="str">
        <f t="shared" si="9"/>
        <v>No</v>
      </c>
      <c r="F105" t="str">
        <f t="shared" si="10"/>
        <v>No</v>
      </c>
      <c r="G105" t="str">
        <f t="shared" si="11"/>
        <v>No</v>
      </c>
      <c r="I105" s="1" t="s">
        <v>184</v>
      </c>
      <c r="J105" s="2">
        <v>44798</v>
      </c>
      <c r="K105" s="2">
        <v>38890</v>
      </c>
      <c r="L105" s="4">
        <v>16</v>
      </c>
      <c r="M105" s="4">
        <v>16</v>
      </c>
      <c r="O105" s="1" t="s">
        <v>184</v>
      </c>
    </row>
    <row r="106" spans="1:15" x14ac:dyDescent="0.25">
      <c r="A106" t="s">
        <v>185</v>
      </c>
      <c r="B106" t="str">
        <f t="shared" si="6"/>
        <v>No</v>
      </c>
      <c r="C106" t="str">
        <f t="shared" si="7"/>
        <v>No</v>
      </c>
      <c r="D106" t="str">
        <f t="shared" si="8"/>
        <v>No</v>
      </c>
      <c r="E106" t="str">
        <f t="shared" si="9"/>
        <v>No</v>
      </c>
      <c r="F106" t="str">
        <f t="shared" si="10"/>
        <v>No</v>
      </c>
      <c r="G106" t="str">
        <f t="shared" si="11"/>
        <v>No</v>
      </c>
      <c r="I106" s="1" t="s">
        <v>186</v>
      </c>
      <c r="J106" s="2">
        <v>44788</v>
      </c>
      <c r="K106" s="2">
        <v>40484</v>
      </c>
      <c r="L106" s="4">
        <v>16</v>
      </c>
      <c r="M106" s="4">
        <v>15</v>
      </c>
      <c r="O106" s="1" t="s">
        <v>186</v>
      </c>
    </row>
    <row r="107" spans="1:15" ht="90" x14ac:dyDescent="0.25">
      <c r="A107" t="s">
        <v>187</v>
      </c>
      <c r="B107" t="str">
        <f t="shared" si="6"/>
        <v>Yes</v>
      </c>
      <c r="C107" t="str">
        <f t="shared" si="7"/>
        <v>Yes</v>
      </c>
      <c r="D107" t="str">
        <f t="shared" si="8"/>
        <v>No</v>
      </c>
      <c r="E107" t="str">
        <f t="shared" si="9"/>
        <v>Yes</v>
      </c>
      <c r="F107" t="str">
        <f t="shared" si="10"/>
        <v>No</v>
      </c>
      <c r="G107" t="str">
        <f t="shared" si="11"/>
        <v>No</v>
      </c>
      <c r="I107" s="1" t="s">
        <v>188</v>
      </c>
      <c r="J107" s="2">
        <v>44930</v>
      </c>
      <c r="K107" s="2">
        <v>39398</v>
      </c>
      <c r="L107" s="4">
        <v>15</v>
      </c>
      <c r="M107" s="4">
        <v>15</v>
      </c>
      <c r="O107" s="1" t="s">
        <v>188</v>
      </c>
    </row>
    <row r="108" spans="1:15" ht="30" x14ac:dyDescent="0.25">
      <c r="A108" t="s">
        <v>189</v>
      </c>
      <c r="B108" t="str">
        <f t="shared" si="6"/>
        <v>Yes</v>
      </c>
      <c r="C108" t="str">
        <f t="shared" si="7"/>
        <v>No</v>
      </c>
      <c r="D108" t="str">
        <f t="shared" si="8"/>
        <v>No</v>
      </c>
      <c r="E108" t="str">
        <f t="shared" si="9"/>
        <v>No</v>
      </c>
      <c r="F108" t="str">
        <f t="shared" si="10"/>
        <v>No</v>
      </c>
      <c r="G108" t="str">
        <f t="shared" si="11"/>
        <v>No</v>
      </c>
      <c r="I108" s="1" t="s">
        <v>190</v>
      </c>
      <c r="J108" s="2">
        <v>44941</v>
      </c>
      <c r="K108" s="2">
        <v>39564</v>
      </c>
      <c r="L108" s="4">
        <v>14</v>
      </c>
      <c r="M108" s="4">
        <v>14</v>
      </c>
      <c r="O108" s="1" t="s">
        <v>190</v>
      </c>
    </row>
    <row r="109" spans="1:15" ht="30" x14ac:dyDescent="0.25">
      <c r="A109" t="s">
        <v>191</v>
      </c>
      <c r="B109" t="str">
        <f t="shared" si="6"/>
        <v>Yes</v>
      </c>
      <c r="C109" t="str">
        <f t="shared" si="7"/>
        <v>No</v>
      </c>
      <c r="D109" t="str">
        <f t="shared" si="8"/>
        <v>No</v>
      </c>
      <c r="E109" t="str">
        <f t="shared" si="9"/>
        <v>No</v>
      </c>
      <c r="F109" t="str">
        <f t="shared" si="10"/>
        <v>Yes</v>
      </c>
      <c r="G109" t="str">
        <f t="shared" si="11"/>
        <v>No</v>
      </c>
      <c r="I109" s="1" t="s">
        <v>192</v>
      </c>
      <c r="J109" s="2">
        <v>44965</v>
      </c>
      <c r="K109" s="2">
        <v>39372</v>
      </c>
      <c r="L109" s="4">
        <v>15</v>
      </c>
      <c r="M109" s="4">
        <v>15</v>
      </c>
      <c r="O109" s="1" t="s">
        <v>192</v>
      </c>
    </row>
    <row r="110" spans="1:15" x14ac:dyDescent="0.25">
      <c r="A110" t="s">
        <v>193</v>
      </c>
      <c r="B110" t="str">
        <f t="shared" si="6"/>
        <v>Yes</v>
      </c>
      <c r="C110" t="str">
        <f t="shared" si="7"/>
        <v>No</v>
      </c>
      <c r="D110" t="str">
        <f t="shared" si="8"/>
        <v>No</v>
      </c>
      <c r="E110" t="str">
        <f t="shared" si="9"/>
        <v>No</v>
      </c>
      <c r="F110" t="str">
        <f t="shared" si="10"/>
        <v>Yes</v>
      </c>
      <c r="G110" t="str">
        <f t="shared" si="11"/>
        <v>No</v>
      </c>
      <c r="I110" s="1" t="s">
        <v>8</v>
      </c>
      <c r="J110" s="2">
        <v>44965</v>
      </c>
      <c r="K110" s="2">
        <v>39447</v>
      </c>
      <c r="L110" s="4">
        <v>15</v>
      </c>
      <c r="M110" s="4">
        <v>15</v>
      </c>
      <c r="O110" s="1" t="s">
        <v>8</v>
      </c>
    </row>
    <row r="111" spans="1:15" ht="30" x14ac:dyDescent="0.25">
      <c r="A111" t="s">
        <v>194</v>
      </c>
      <c r="B111" t="str">
        <f t="shared" si="6"/>
        <v>Yes</v>
      </c>
      <c r="C111" t="str">
        <f t="shared" si="7"/>
        <v>No</v>
      </c>
      <c r="D111" t="str">
        <f t="shared" si="8"/>
        <v>No</v>
      </c>
      <c r="E111" t="str">
        <f t="shared" si="9"/>
        <v>No</v>
      </c>
      <c r="F111" t="str">
        <f t="shared" si="10"/>
        <v>No</v>
      </c>
      <c r="G111" t="str">
        <f t="shared" si="11"/>
        <v>No</v>
      </c>
      <c r="I111" s="1" t="s">
        <v>195</v>
      </c>
      <c r="J111" s="2">
        <v>44824</v>
      </c>
      <c r="K111" s="2">
        <v>38919</v>
      </c>
      <c r="L111" s="4">
        <v>16</v>
      </c>
      <c r="M111" s="4">
        <v>16</v>
      </c>
      <c r="O111" s="1" t="s">
        <v>195</v>
      </c>
    </row>
    <row r="112" spans="1:15" ht="45" x14ac:dyDescent="0.25">
      <c r="A112" t="s">
        <v>196</v>
      </c>
      <c r="B112" t="str">
        <f t="shared" si="6"/>
        <v>No</v>
      </c>
      <c r="C112" t="str">
        <f t="shared" si="7"/>
        <v>Yes</v>
      </c>
      <c r="D112" t="str">
        <f t="shared" si="8"/>
        <v>No</v>
      </c>
      <c r="E112" t="str">
        <f t="shared" si="9"/>
        <v>No</v>
      </c>
      <c r="F112" t="str">
        <f t="shared" si="10"/>
        <v>No</v>
      </c>
      <c r="G112" t="str">
        <f t="shared" si="11"/>
        <v>No</v>
      </c>
      <c r="I112" s="1" t="s">
        <v>197</v>
      </c>
      <c r="J112" s="2">
        <v>44967</v>
      </c>
      <c r="K112" s="2">
        <v>38994</v>
      </c>
      <c r="L112" s="4">
        <v>16</v>
      </c>
      <c r="M112" s="4">
        <v>16</v>
      </c>
      <c r="O112" s="1" t="s">
        <v>197</v>
      </c>
    </row>
    <row r="113" spans="1:15" ht="120" x14ac:dyDescent="0.25">
      <c r="A113" t="s">
        <v>198</v>
      </c>
      <c r="B113" t="str">
        <f t="shared" si="6"/>
        <v>Yes</v>
      </c>
      <c r="C113" t="str">
        <f t="shared" si="7"/>
        <v>Yes</v>
      </c>
      <c r="D113" t="str">
        <f t="shared" si="8"/>
        <v>No</v>
      </c>
      <c r="E113" t="str">
        <f t="shared" si="9"/>
        <v>Yes</v>
      </c>
      <c r="F113" t="str">
        <f t="shared" si="10"/>
        <v>Yes</v>
      </c>
      <c r="G113" t="str">
        <f t="shared" si="11"/>
        <v>Yes</v>
      </c>
      <c r="I113" s="1" t="s">
        <v>199</v>
      </c>
      <c r="J113" s="2">
        <v>44943</v>
      </c>
      <c r="K113" s="2">
        <v>39805</v>
      </c>
      <c r="L113" s="4">
        <v>14</v>
      </c>
      <c r="M113" s="4">
        <v>14</v>
      </c>
      <c r="O113" s="1" t="s">
        <v>199</v>
      </c>
    </row>
    <row r="114" spans="1:15" ht="30" x14ac:dyDescent="0.25">
      <c r="A114" t="s">
        <v>200</v>
      </c>
      <c r="B114" t="str">
        <f t="shared" si="6"/>
        <v>Yes</v>
      </c>
      <c r="C114" t="str">
        <f t="shared" si="7"/>
        <v>No</v>
      </c>
      <c r="D114" t="str">
        <f t="shared" si="8"/>
        <v>No</v>
      </c>
      <c r="E114" t="str">
        <f t="shared" si="9"/>
        <v>No</v>
      </c>
      <c r="F114" t="str">
        <f t="shared" si="10"/>
        <v>Yes</v>
      </c>
      <c r="G114" t="str">
        <f t="shared" si="11"/>
        <v>No</v>
      </c>
      <c r="I114" s="1" t="s">
        <v>201</v>
      </c>
      <c r="J114" s="2">
        <v>44968</v>
      </c>
      <c r="K114" s="2">
        <v>39682</v>
      </c>
      <c r="L114" s="4">
        <v>14</v>
      </c>
      <c r="M114" s="4">
        <v>14</v>
      </c>
      <c r="O114" s="1" t="s">
        <v>201</v>
      </c>
    </row>
    <row r="115" spans="1:15" ht="30" x14ac:dyDescent="0.25">
      <c r="A115" t="s">
        <v>202</v>
      </c>
      <c r="B115" t="str">
        <f t="shared" si="6"/>
        <v>No</v>
      </c>
      <c r="C115" t="str">
        <f t="shared" si="7"/>
        <v>No</v>
      </c>
      <c r="D115" t="str">
        <f t="shared" si="8"/>
        <v>No</v>
      </c>
      <c r="E115" t="str">
        <f t="shared" si="9"/>
        <v>Yes</v>
      </c>
      <c r="F115" t="str">
        <f t="shared" si="10"/>
        <v>No</v>
      </c>
      <c r="G115" t="str">
        <f t="shared" si="11"/>
        <v>No</v>
      </c>
      <c r="I115" s="1" t="s">
        <v>203</v>
      </c>
      <c r="J115" s="2">
        <v>44965</v>
      </c>
      <c r="K115" s="2">
        <v>38861</v>
      </c>
      <c r="L115" s="4">
        <v>16</v>
      </c>
      <c r="M115" s="4">
        <v>16</v>
      </c>
      <c r="O115" s="1" t="s">
        <v>203</v>
      </c>
    </row>
    <row r="116" spans="1:15" ht="45" x14ac:dyDescent="0.25">
      <c r="A116" t="s">
        <v>204</v>
      </c>
      <c r="B116" t="str">
        <f t="shared" si="6"/>
        <v>No</v>
      </c>
      <c r="C116" t="str">
        <f t="shared" si="7"/>
        <v>Yes</v>
      </c>
      <c r="D116" t="str">
        <f t="shared" si="8"/>
        <v>No</v>
      </c>
      <c r="E116" t="str">
        <f t="shared" si="9"/>
        <v>No</v>
      </c>
      <c r="F116" t="str">
        <f t="shared" si="10"/>
        <v>No</v>
      </c>
      <c r="G116" t="str">
        <f t="shared" si="11"/>
        <v>No</v>
      </c>
      <c r="I116" s="1" t="s">
        <v>197</v>
      </c>
      <c r="J116" s="2">
        <v>44970</v>
      </c>
      <c r="K116" s="2">
        <v>38866</v>
      </c>
      <c r="L116" s="4">
        <v>16</v>
      </c>
      <c r="M116" s="4">
        <v>16</v>
      </c>
      <c r="O116" s="1" t="s">
        <v>197</v>
      </c>
    </row>
    <row r="117" spans="1:15" ht="75" x14ac:dyDescent="0.25">
      <c r="A117" t="s">
        <v>205</v>
      </c>
      <c r="B117" t="str">
        <f t="shared" si="6"/>
        <v>No</v>
      </c>
      <c r="C117" t="str">
        <f t="shared" si="7"/>
        <v>No</v>
      </c>
      <c r="D117" t="str">
        <f t="shared" si="8"/>
        <v>No</v>
      </c>
      <c r="E117" t="str">
        <f t="shared" si="9"/>
        <v>Yes</v>
      </c>
      <c r="F117" t="str">
        <f t="shared" si="10"/>
        <v>No</v>
      </c>
      <c r="G117" t="str">
        <f t="shared" si="11"/>
        <v>No</v>
      </c>
      <c r="I117" s="1" t="s">
        <v>206</v>
      </c>
      <c r="J117" s="2">
        <v>44555</v>
      </c>
      <c r="K117" s="2">
        <v>38568</v>
      </c>
      <c r="L117" s="4">
        <v>17</v>
      </c>
      <c r="M117" s="4">
        <v>16</v>
      </c>
      <c r="O117" s="1" t="s">
        <v>206</v>
      </c>
    </row>
    <row r="118" spans="1:15" ht="120" x14ac:dyDescent="0.25">
      <c r="A118" t="s">
        <v>207</v>
      </c>
      <c r="B118" t="str">
        <f t="shared" si="6"/>
        <v>No</v>
      </c>
      <c r="C118" t="str">
        <f t="shared" si="7"/>
        <v>No</v>
      </c>
      <c r="D118" t="str">
        <f t="shared" si="8"/>
        <v>No</v>
      </c>
      <c r="E118" t="str">
        <f t="shared" si="9"/>
        <v>Yes</v>
      </c>
      <c r="F118" t="str">
        <f t="shared" si="10"/>
        <v>Yes</v>
      </c>
      <c r="G118" t="str">
        <f t="shared" si="11"/>
        <v>No</v>
      </c>
      <c r="I118" s="1" t="s">
        <v>208</v>
      </c>
      <c r="J118" s="2">
        <v>44770</v>
      </c>
      <c r="K118" s="2">
        <v>39408</v>
      </c>
      <c r="L118" s="4">
        <v>15</v>
      </c>
      <c r="M118" s="4">
        <v>14</v>
      </c>
      <c r="O118" s="1" t="s">
        <v>208</v>
      </c>
    </row>
    <row r="119" spans="1:15" x14ac:dyDescent="0.25">
      <c r="A119" t="s">
        <v>209</v>
      </c>
      <c r="B119" t="str">
        <f t="shared" si="6"/>
        <v>No</v>
      </c>
      <c r="C119" t="str">
        <f t="shared" si="7"/>
        <v>No</v>
      </c>
      <c r="D119" t="str">
        <f t="shared" si="8"/>
        <v>No</v>
      </c>
      <c r="E119" t="str">
        <f t="shared" si="9"/>
        <v>Yes</v>
      </c>
      <c r="F119" t="str">
        <f t="shared" si="10"/>
        <v>No</v>
      </c>
      <c r="G119" t="str">
        <f t="shared" si="11"/>
        <v>No</v>
      </c>
      <c r="I119" s="1" t="s">
        <v>116</v>
      </c>
      <c r="J119" s="2">
        <v>44964</v>
      </c>
      <c r="K119" s="2">
        <v>39021</v>
      </c>
      <c r="L119" s="4">
        <v>16</v>
      </c>
      <c r="M119" s="4">
        <v>16</v>
      </c>
      <c r="O119" s="1" t="s">
        <v>116</v>
      </c>
    </row>
    <row r="120" spans="1:15" x14ac:dyDescent="0.25">
      <c r="A120" t="s">
        <v>210</v>
      </c>
      <c r="B120" t="str">
        <f t="shared" si="6"/>
        <v>No</v>
      </c>
      <c r="C120" t="str">
        <f t="shared" si="7"/>
        <v>Yes</v>
      </c>
      <c r="D120" t="str">
        <f t="shared" si="8"/>
        <v>No</v>
      </c>
      <c r="E120" t="str">
        <f t="shared" si="9"/>
        <v>No</v>
      </c>
      <c r="F120" t="str">
        <f t="shared" si="10"/>
        <v>No</v>
      </c>
      <c r="G120" t="str">
        <f t="shared" si="11"/>
        <v>No</v>
      </c>
      <c r="I120" s="1" t="s">
        <v>211</v>
      </c>
      <c r="J120" s="2">
        <v>44978</v>
      </c>
      <c r="K120" s="2">
        <v>38800</v>
      </c>
      <c r="L120" s="4">
        <v>17</v>
      </c>
      <c r="M120" s="4">
        <v>16</v>
      </c>
      <c r="O120" s="1" t="s">
        <v>211</v>
      </c>
    </row>
    <row r="121" spans="1:15" x14ac:dyDescent="0.25">
      <c r="A121" t="s">
        <v>212</v>
      </c>
      <c r="B121" t="str">
        <f t="shared" si="6"/>
        <v>Yes</v>
      </c>
      <c r="C121" t="str">
        <f t="shared" si="7"/>
        <v>No</v>
      </c>
      <c r="D121" t="str">
        <f t="shared" si="8"/>
        <v>No</v>
      </c>
      <c r="E121" t="str">
        <f t="shared" si="9"/>
        <v>No</v>
      </c>
      <c r="F121" t="str">
        <f t="shared" si="10"/>
        <v>Yes</v>
      </c>
      <c r="G121" t="str">
        <f t="shared" si="11"/>
        <v>No</v>
      </c>
      <c r="I121" s="1" t="s">
        <v>8</v>
      </c>
      <c r="J121" s="2">
        <v>44978</v>
      </c>
      <c r="K121" s="2">
        <v>38633</v>
      </c>
      <c r="L121" s="4">
        <v>17</v>
      </c>
      <c r="M121" s="4">
        <v>17</v>
      </c>
      <c r="O121" s="1" t="s">
        <v>8</v>
      </c>
    </row>
    <row r="122" spans="1:15" x14ac:dyDescent="0.25">
      <c r="A122" t="s">
        <v>213</v>
      </c>
      <c r="B122" t="str">
        <f t="shared" si="6"/>
        <v>No</v>
      </c>
      <c r="C122" t="str">
        <f t="shared" si="7"/>
        <v>No</v>
      </c>
      <c r="D122" t="str">
        <f t="shared" si="8"/>
        <v>Yes</v>
      </c>
      <c r="E122" t="str">
        <f t="shared" si="9"/>
        <v>No</v>
      </c>
      <c r="F122" t="str">
        <f t="shared" si="10"/>
        <v>No</v>
      </c>
      <c r="G122" t="str">
        <f t="shared" si="11"/>
        <v>No</v>
      </c>
      <c r="I122" s="1" t="s">
        <v>214</v>
      </c>
      <c r="J122" s="2">
        <v>44908</v>
      </c>
      <c r="K122" s="2">
        <v>39821</v>
      </c>
      <c r="L122" s="4">
        <v>14</v>
      </c>
      <c r="M122" s="4">
        <v>13</v>
      </c>
      <c r="O122" s="1" t="s">
        <v>214</v>
      </c>
    </row>
    <row r="123" spans="1:15" x14ac:dyDescent="0.25">
      <c r="A123" t="s">
        <v>215</v>
      </c>
      <c r="B123" t="str">
        <f t="shared" si="6"/>
        <v>No</v>
      </c>
      <c r="C123" t="str">
        <f t="shared" si="7"/>
        <v>No</v>
      </c>
      <c r="D123" t="str">
        <f t="shared" si="8"/>
        <v>No</v>
      </c>
      <c r="E123" t="str">
        <f t="shared" si="9"/>
        <v>No</v>
      </c>
      <c r="F123" t="str">
        <f t="shared" si="10"/>
        <v>No</v>
      </c>
      <c r="G123" t="str">
        <f t="shared" si="11"/>
        <v>No</v>
      </c>
      <c r="I123" s="1" t="s">
        <v>184</v>
      </c>
      <c r="J123" s="2">
        <v>44604</v>
      </c>
      <c r="K123" s="2">
        <v>38987</v>
      </c>
      <c r="L123" s="4">
        <v>16</v>
      </c>
      <c r="M123" s="4">
        <v>15</v>
      </c>
      <c r="O123" s="1" t="s">
        <v>184</v>
      </c>
    </row>
    <row r="124" spans="1:15" ht="135" x14ac:dyDescent="0.25">
      <c r="A124" t="s">
        <v>216</v>
      </c>
      <c r="B124" t="str">
        <f t="shared" si="6"/>
        <v>Yes</v>
      </c>
      <c r="C124" t="str">
        <f t="shared" si="7"/>
        <v>Yes</v>
      </c>
      <c r="D124" t="str">
        <f t="shared" si="8"/>
        <v>No</v>
      </c>
      <c r="E124" t="str">
        <f t="shared" si="9"/>
        <v>No</v>
      </c>
      <c r="F124" t="str">
        <f t="shared" si="10"/>
        <v>Yes</v>
      </c>
      <c r="G124" t="str">
        <f t="shared" si="11"/>
        <v>No</v>
      </c>
      <c r="I124" s="1" t="s">
        <v>217</v>
      </c>
      <c r="J124" s="2">
        <v>44986</v>
      </c>
      <c r="K124" s="2">
        <v>39115</v>
      </c>
      <c r="L124" s="4">
        <v>16</v>
      </c>
      <c r="M124" s="4">
        <v>16</v>
      </c>
      <c r="O124" s="1" t="s">
        <v>217</v>
      </c>
    </row>
    <row r="125" spans="1:15" ht="75" x14ac:dyDescent="0.25">
      <c r="A125" t="s">
        <v>218</v>
      </c>
      <c r="B125" t="str">
        <f t="shared" si="6"/>
        <v>Yes</v>
      </c>
      <c r="C125" t="str">
        <f t="shared" si="7"/>
        <v>Yes</v>
      </c>
      <c r="D125" t="str">
        <f t="shared" si="8"/>
        <v>No</v>
      </c>
      <c r="E125" t="str">
        <f t="shared" si="9"/>
        <v>Yes</v>
      </c>
      <c r="F125" t="str">
        <f t="shared" si="10"/>
        <v>No</v>
      </c>
      <c r="G125" t="str">
        <f t="shared" si="11"/>
        <v>No</v>
      </c>
      <c r="I125" s="1" t="s">
        <v>219</v>
      </c>
      <c r="J125" s="2">
        <v>44986</v>
      </c>
      <c r="K125" s="2">
        <v>38813</v>
      </c>
      <c r="L125" s="4">
        <v>17</v>
      </c>
      <c r="M125" s="4">
        <v>16</v>
      </c>
      <c r="O125" s="1" t="s">
        <v>219</v>
      </c>
    </row>
    <row r="126" spans="1:15" ht="30" x14ac:dyDescent="0.25">
      <c r="A126" t="s">
        <v>220</v>
      </c>
      <c r="B126" t="str">
        <f t="shared" si="6"/>
        <v>No</v>
      </c>
      <c r="C126" t="str">
        <f t="shared" si="7"/>
        <v>Yes</v>
      </c>
      <c r="D126" t="str">
        <f t="shared" si="8"/>
        <v>No</v>
      </c>
      <c r="E126" t="str">
        <f t="shared" si="9"/>
        <v>No</v>
      </c>
      <c r="F126" t="str">
        <f t="shared" si="10"/>
        <v>No</v>
      </c>
      <c r="G126" t="str">
        <f t="shared" si="11"/>
        <v>No</v>
      </c>
      <c r="I126" s="1" t="s">
        <v>221</v>
      </c>
      <c r="J126" s="2">
        <v>44986</v>
      </c>
      <c r="K126" s="2">
        <v>39928</v>
      </c>
      <c r="L126" s="4">
        <v>13</v>
      </c>
      <c r="M126" s="4">
        <v>13</v>
      </c>
      <c r="O126" s="1" t="s">
        <v>221</v>
      </c>
    </row>
    <row r="127" spans="1:15" x14ac:dyDescent="0.25">
      <c r="A127" t="s">
        <v>222</v>
      </c>
      <c r="B127" t="str">
        <f t="shared" si="6"/>
        <v>Yes</v>
      </c>
      <c r="C127" t="str">
        <f t="shared" si="7"/>
        <v>No</v>
      </c>
      <c r="D127" t="str">
        <f t="shared" si="8"/>
        <v>No</v>
      </c>
      <c r="E127" t="str">
        <f t="shared" si="9"/>
        <v>No</v>
      </c>
      <c r="F127" t="str">
        <f t="shared" si="10"/>
        <v>Yes</v>
      </c>
      <c r="G127" t="str">
        <f t="shared" si="11"/>
        <v>No</v>
      </c>
      <c r="I127" s="1" t="s">
        <v>223</v>
      </c>
      <c r="J127" s="2">
        <v>44991</v>
      </c>
      <c r="K127" s="2">
        <v>39616</v>
      </c>
      <c r="L127" s="4">
        <v>15</v>
      </c>
      <c r="M127" s="4">
        <v>14</v>
      </c>
      <c r="O127" s="1" t="s">
        <v>223</v>
      </c>
    </row>
    <row r="128" spans="1:15" x14ac:dyDescent="0.25">
      <c r="A128" t="s">
        <v>224</v>
      </c>
      <c r="B128" t="str">
        <f t="shared" si="6"/>
        <v>Yes</v>
      </c>
      <c r="C128" t="str">
        <f t="shared" si="7"/>
        <v>No</v>
      </c>
      <c r="D128" t="str">
        <f t="shared" si="8"/>
        <v>No</v>
      </c>
      <c r="E128" t="str">
        <f t="shared" si="9"/>
        <v>No</v>
      </c>
      <c r="F128" t="str">
        <f t="shared" si="10"/>
        <v>Yes</v>
      </c>
      <c r="G128" t="str">
        <f t="shared" si="11"/>
        <v>No</v>
      </c>
      <c r="I128" s="1" t="s">
        <v>8</v>
      </c>
      <c r="J128" s="2">
        <v>44992</v>
      </c>
      <c r="K128" s="2">
        <v>39100</v>
      </c>
      <c r="L128" s="4">
        <v>16</v>
      </c>
      <c r="M128" s="4">
        <v>16</v>
      </c>
      <c r="O128" s="1" t="s">
        <v>8</v>
      </c>
    </row>
    <row r="129" spans="1:15" ht="105" x14ac:dyDescent="0.25">
      <c r="A129" t="s">
        <v>225</v>
      </c>
      <c r="B129" t="str">
        <f t="shared" si="6"/>
        <v>Yes</v>
      </c>
      <c r="C129" t="str">
        <f t="shared" si="7"/>
        <v>No</v>
      </c>
      <c r="D129" t="str">
        <f t="shared" si="8"/>
        <v>No</v>
      </c>
      <c r="E129" t="str">
        <f t="shared" si="9"/>
        <v>No</v>
      </c>
      <c r="F129" t="str">
        <f t="shared" si="10"/>
        <v>No</v>
      </c>
      <c r="G129" t="str">
        <f t="shared" si="11"/>
        <v>No</v>
      </c>
      <c r="I129" s="1" t="s">
        <v>226</v>
      </c>
      <c r="J129" s="2">
        <v>44993</v>
      </c>
      <c r="K129" s="2">
        <v>38569</v>
      </c>
      <c r="L129" s="4">
        <v>17</v>
      </c>
      <c r="M129" s="4">
        <v>17</v>
      </c>
      <c r="O129" s="1" t="s">
        <v>226</v>
      </c>
    </row>
    <row r="130" spans="1:15" ht="60" x14ac:dyDescent="0.25">
      <c r="A130" t="s">
        <v>227</v>
      </c>
      <c r="B130" t="str">
        <f t="shared" si="6"/>
        <v>Yes</v>
      </c>
      <c r="C130" t="str">
        <f t="shared" si="7"/>
        <v>No</v>
      </c>
      <c r="D130" t="str">
        <f t="shared" si="8"/>
        <v>No</v>
      </c>
      <c r="E130" t="str">
        <f t="shared" si="9"/>
        <v>No</v>
      </c>
      <c r="F130" t="str">
        <f t="shared" si="10"/>
        <v>No</v>
      </c>
      <c r="G130" t="str">
        <f t="shared" si="11"/>
        <v>No</v>
      </c>
      <c r="I130" s="1" t="s">
        <v>228</v>
      </c>
      <c r="J130" s="2">
        <v>44993</v>
      </c>
      <c r="K130" s="2">
        <v>39621</v>
      </c>
      <c r="L130" s="4">
        <v>14</v>
      </c>
      <c r="M130" s="4">
        <v>14</v>
      </c>
      <c r="O130" s="1" t="s">
        <v>228</v>
      </c>
    </row>
    <row r="131" spans="1:15" ht="60" x14ac:dyDescent="0.25">
      <c r="A131" t="s">
        <v>229</v>
      </c>
      <c r="B131" t="str">
        <f t="shared" ref="B131:B139" si="12">IF(ISNUMBER(SEARCH("theft",I131)),"Yes",IF(ISNUMBER(SEARCH("burglary",I131)),"Yes",IF(ISNUMBER(SEARCH("robbery",I131)),"Yes","No")))</f>
        <v>No</v>
      </c>
      <c r="C131" t="str">
        <f t="shared" ref="C131:C139" si="13">IF(ISNUMBER(SEARCH("weapon",I131)),"Yes",IF(ISNUMBER(SEARCH("gun",I131)),"Yes",IF(ISNUMBER(SEARCH("handgun",I131)),"Yes",IF(ISNUMBER(SEARCH("firearm",I131)),"Yes","No"))))</f>
        <v>No</v>
      </c>
      <c r="D131" t="str">
        <f t="shared" ref="D131:D139" si="14">IF(ISNUMBER(SEARCH("sex",I131)),"Yes",IF(ISNUMBER(SEARCH("sex assault",I131)),"Yes",IF(ISNUMBER(SEARCH("sexual contact",I131)),"Yes","No")))</f>
        <v>No</v>
      </c>
      <c r="E131" t="str">
        <f t="shared" ref="E131:E139" si="15">IF(ISNUMBER(SEARCH("assault",I131)),"Yes","No")</f>
        <v>Yes</v>
      </c>
      <c r="F131" t="str">
        <f t="shared" ref="F131:F139" si="16">IF(ISNUMBER(SEARCH("Motoer Vehicle",I131)),"Yes",IF(ISNUMBER(SEARCH("motor vehicle",I131)),"Yes",IF(ISNUMBER(SEARCH("car",I131)),"Yes",IF(ISNUMBER(SEARCH("motor",I131)),"Yes","No"))))</f>
        <v>No</v>
      </c>
      <c r="G131" t="str">
        <f t="shared" ref="G131:G139" si="17">IF(ISNUMBER(SEARCH("murder",I131)),"Yes",IF(ISNUMBER(SEARCH("rmurder",I131)),"Yes","No"))</f>
        <v>No</v>
      </c>
      <c r="I131" s="1" t="s">
        <v>230</v>
      </c>
      <c r="J131" s="2">
        <v>44948</v>
      </c>
      <c r="K131" s="2">
        <v>38763</v>
      </c>
      <c r="L131" s="4">
        <v>17</v>
      </c>
      <c r="M131" s="4">
        <v>16</v>
      </c>
      <c r="O131" s="1" t="s">
        <v>230</v>
      </c>
    </row>
    <row r="132" spans="1:15" ht="30" x14ac:dyDescent="0.25">
      <c r="A132" t="s">
        <v>231</v>
      </c>
      <c r="B132" t="str">
        <f t="shared" si="12"/>
        <v>Yes</v>
      </c>
      <c r="C132" t="str">
        <f t="shared" si="13"/>
        <v>Yes</v>
      </c>
      <c r="D132" t="str">
        <f t="shared" si="14"/>
        <v>No</v>
      </c>
      <c r="E132" t="str">
        <f t="shared" si="15"/>
        <v>No</v>
      </c>
      <c r="F132" t="str">
        <f t="shared" si="16"/>
        <v>No</v>
      </c>
      <c r="G132" t="str">
        <f t="shared" si="17"/>
        <v>No</v>
      </c>
      <c r="I132" s="1" t="s">
        <v>232</v>
      </c>
      <c r="J132" s="2">
        <v>44949</v>
      </c>
      <c r="K132" s="2">
        <v>39383</v>
      </c>
      <c r="L132" s="4">
        <v>15</v>
      </c>
      <c r="M132" s="4">
        <v>15</v>
      </c>
      <c r="O132" s="1" t="s">
        <v>232</v>
      </c>
    </row>
    <row r="133" spans="1:15" ht="45" x14ac:dyDescent="0.25">
      <c r="A133" t="s">
        <v>233</v>
      </c>
      <c r="B133" t="str">
        <f t="shared" si="12"/>
        <v>No</v>
      </c>
      <c r="C133" t="str">
        <f t="shared" si="13"/>
        <v>Yes</v>
      </c>
      <c r="D133" t="str">
        <f t="shared" si="14"/>
        <v>No</v>
      </c>
      <c r="E133" t="str">
        <f t="shared" si="15"/>
        <v>No</v>
      </c>
      <c r="F133" t="str">
        <f t="shared" si="16"/>
        <v>No</v>
      </c>
      <c r="G133" t="str">
        <f t="shared" si="17"/>
        <v>No</v>
      </c>
      <c r="I133" s="1" t="s">
        <v>234</v>
      </c>
      <c r="J133" s="2">
        <v>45001</v>
      </c>
      <c r="K133" s="2">
        <v>39516</v>
      </c>
      <c r="L133" s="4">
        <v>15</v>
      </c>
      <c r="M133" s="4">
        <v>15</v>
      </c>
      <c r="O133" s="1" t="s">
        <v>234</v>
      </c>
    </row>
    <row r="134" spans="1:15" ht="45" x14ac:dyDescent="0.25">
      <c r="A134" t="s">
        <v>235</v>
      </c>
      <c r="B134" t="str">
        <f t="shared" si="12"/>
        <v>Yes</v>
      </c>
      <c r="C134" t="str">
        <f t="shared" si="13"/>
        <v>Yes</v>
      </c>
      <c r="D134" t="str">
        <f t="shared" si="14"/>
        <v>No</v>
      </c>
      <c r="E134" t="str">
        <f t="shared" si="15"/>
        <v>No</v>
      </c>
      <c r="F134" t="str">
        <f t="shared" si="16"/>
        <v>Yes</v>
      </c>
      <c r="G134" t="str">
        <f t="shared" si="17"/>
        <v>No</v>
      </c>
      <c r="I134" s="1" t="s">
        <v>236</v>
      </c>
      <c r="J134" s="2">
        <v>45000</v>
      </c>
      <c r="K134" s="2">
        <v>39349</v>
      </c>
      <c r="L134" s="4">
        <v>15</v>
      </c>
      <c r="M134" s="4">
        <v>15</v>
      </c>
      <c r="O134" s="1" t="s">
        <v>236</v>
      </c>
    </row>
    <row r="135" spans="1:15" x14ac:dyDescent="0.25">
      <c r="A135" t="s">
        <v>237</v>
      </c>
      <c r="B135" t="str">
        <f t="shared" si="12"/>
        <v>Yes</v>
      </c>
      <c r="C135" t="str">
        <f t="shared" si="13"/>
        <v>No</v>
      </c>
      <c r="D135" t="str">
        <f t="shared" si="14"/>
        <v>No</v>
      </c>
      <c r="E135" t="str">
        <f t="shared" si="15"/>
        <v>No</v>
      </c>
      <c r="F135" t="str">
        <f t="shared" si="16"/>
        <v>No</v>
      </c>
      <c r="G135" t="str">
        <f t="shared" si="17"/>
        <v>No</v>
      </c>
      <c r="I135" s="1" t="s">
        <v>238</v>
      </c>
      <c r="J135" s="2">
        <v>45005</v>
      </c>
      <c r="K135" s="2">
        <v>38615</v>
      </c>
      <c r="L135" s="4">
        <v>17</v>
      </c>
      <c r="M135" s="4">
        <v>17</v>
      </c>
      <c r="O135" s="1" t="s">
        <v>238</v>
      </c>
    </row>
    <row r="136" spans="1:15" x14ac:dyDescent="0.25">
      <c r="A136" t="s">
        <v>239</v>
      </c>
      <c r="B136" t="str">
        <f t="shared" si="12"/>
        <v>No</v>
      </c>
      <c r="C136" t="str">
        <f t="shared" si="13"/>
        <v>Yes</v>
      </c>
      <c r="D136" t="str">
        <f t="shared" si="14"/>
        <v>No</v>
      </c>
      <c r="E136" t="str">
        <f t="shared" si="15"/>
        <v>No</v>
      </c>
      <c r="F136" t="str">
        <f t="shared" si="16"/>
        <v>No</v>
      </c>
      <c r="G136" t="str">
        <f t="shared" si="17"/>
        <v>No</v>
      </c>
      <c r="I136" s="1" t="s">
        <v>240</v>
      </c>
      <c r="J136" s="2">
        <v>44899</v>
      </c>
      <c r="K136" s="2">
        <v>40066</v>
      </c>
      <c r="L136" s="4">
        <v>13</v>
      </c>
      <c r="M136" s="4">
        <v>13</v>
      </c>
      <c r="O136" s="1" t="s">
        <v>240</v>
      </c>
    </row>
    <row r="137" spans="1:15" ht="45" x14ac:dyDescent="0.25">
      <c r="A137" t="s">
        <v>241</v>
      </c>
      <c r="B137" t="str">
        <f t="shared" si="12"/>
        <v>No</v>
      </c>
      <c r="C137" t="str">
        <f t="shared" si="13"/>
        <v>No</v>
      </c>
      <c r="D137" t="str">
        <f t="shared" si="14"/>
        <v>Yes</v>
      </c>
      <c r="E137" t="str">
        <f t="shared" si="15"/>
        <v>No</v>
      </c>
      <c r="F137" t="str">
        <f t="shared" si="16"/>
        <v>No</v>
      </c>
      <c r="G137" t="str">
        <f t="shared" si="17"/>
        <v>No</v>
      </c>
      <c r="I137" s="1" t="s">
        <v>242</v>
      </c>
      <c r="J137" s="2">
        <v>44501</v>
      </c>
      <c r="K137" s="2">
        <v>40211</v>
      </c>
      <c r="L137" s="4">
        <v>13</v>
      </c>
      <c r="M137" s="4">
        <v>11</v>
      </c>
      <c r="O137" s="1" t="s">
        <v>242</v>
      </c>
    </row>
    <row r="138" spans="1:15" ht="75" x14ac:dyDescent="0.25">
      <c r="A138" t="s">
        <v>243</v>
      </c>
      <c r="B138" t="str">
        <f t="shared" si="12"/>
        <v>No</v>
      </c>
      <c r="C138" t="str">
        <f t="shared" si="13"/>
        <v>No</v>
      </c>
      <c r="D138" t="str">
        <f t="shared" si="14"/>
        <v>No</v>
      </c>
      <c r="E138" t="str">
        <f t="shared" si="15"/>
        <v>Yes</v>
      </c>
      <c r="F138" t="str">
        <f t="shared" si="16"/>
        <v>No</v>
      </c>
      <c r="G138" t="str">
        <f t="shared" si="17"/>
        <v>No</v>
      </c>
      <c r="I138" s="1" t="s">
        <v>244</v>
      </c>
      <c r="J138" s="2">
        <v>44998</v>
      </c>
      <c r="K138" s="2">
        <v>38728</v>
      </c>
      <c r="L138" s="4">
        <v>17</v>
      </c>
      <c r="M138" s="4">
        <v>17</v>
      </c>
      <c r="O138" s="1" t="s">
        <v>244</v>
      </c>
    </row>
    <row r="139" spans="1:15" x14ac:dyDescent="0.25">
      <c r="A139" t="s">
        <v>245</v>
      </c>
      <c r="B139" t="str">
        <f t="shared" si="12"/>
        <v>Yes</v>
      </c>
      <c r="C139" t="str">
        <f t="shared" si="13"/>
        <v>No</v>
      </c>
      <c r="D139" t="str">
        <f t="shared" si="14"/>
        <v>No</v>
      </c>
      <c r="E139" t="str">
        <f t="shared" si="15"/>
        <v>No</v>
      </c>
      <c r="F139" t="str">
        <f t="shared" si="16"/>
        <v>Yes</v>
      </c>
      <c r="G139" t="str">
        <f t="shared" si="17"/>
        <v>No</v>
      </c>
      <c r="I139" s="1" t="s">
        <v>8</v>
      </c>
      <c r="J139" s="2">
        <v>45012</v>
      </c>
      <c r="K139" s="2">
        <v>38825</v>
      </c>
      <c r="L139" s="4">
        <v>16</v>
      </c>
      <c r="M139" s="4">
        <v>16</v>
      </c>
      <c r="O139" s="1" t="s">
        <v>8</v>
      </c>
    </row>
  </sheetData>
  <autoFilter ref="A1:O139" xr:uid="{DBA0C6B4-FB25-4505-A699-F3689AEBA7D9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C5E2-9FEE-4A76-9F99-B1D84559CFDE}">
  <dimension ref="A1:M61"/>
  <sheetViews>
    <sheetView workbookViewId="0">
      <selection activeCell="E6" sqref="E6"/>
    </sheetView>
  </sheetViews>
  <sheetFormatPr defaultRowHeight="15" x14ac:dyDescent="0.25"/>
  <sheetData>
    <row r="1" spans="1:13" x14ac:dyDescent="0.25">
      <c r="A1" s="8" t="s">
        <v>0</v>
      </c>
      <c r="B1" s="8" t="s">
        <v>265</v>
      </c>
      <c r="C1" s="8" t="s">
        <v>264</v>
      </c>
      <c r="D1" s="8" t="s">
        <v>263</v>
      </c>
      <c r="E1" s="8" t="s">
        <v>262</v>
      </c>
      <c r="F1" s="8" t="s">
        <v>256</v>
      </c>
      <c r="G1" s="8" t="s">
        <v>257</v>
      </c>
      <c r="H1" s="8" t="s">
        <v>255</v>
      </c>
      <c r="I1" s="8" t="s">
        <v>1</v>
      </c>
      <c r="J1" s="8" t="s">
        <v>6</v>
      </c>
      <c r="K1" s="8" t="s">
        <v>16</v>
      </c>
      <c r="L1" s="9" t="s">
        <v>252</v>
      </c>
      <c r="M1" s="9" t="s">
        <v>87</v>
      </c>
    </row>
    <row r="2" spans="1:13" ht="30" x14ac:dyDescent="0.25">
      <c r="A2" t="s">
        <v>3</v>
      </c>
      <c r="B2" t="s">
        <v>266</v>
      </c>
      <c r="C2" t="s">
        <v>267</v>
      </c>
      <c r="D2" t="s">
        <v>267</v>
      </c>
      <c r="E2" t="s">
        <v>267</v>
      </c>
      <c r="F2" t="s">
        <v>267</v>
      </c>
      <c r="G2" t="s">
        <v>267</v>
      </c>
      <c r="I2" s="1" t="s">
        <v>260</v>
      </c>
      <c r="J2" s="2">
        <v>44698</v>
      </c>
      <c r="K2" s="2">
        <v>39963</v>
      </c>
      <c r="L2" s="4">
        <v>13</v>
      </c>
      <c r="M2" s="4">
        <v>12</v>
      </c>
    </row>
    <row r="3" spans="1:13" ht="30" x14ac:dyDescent="0.25">
      <c r="A3" t="s">
        <v>5</v>
      </c>
      <c r="B3" t="s">
        <v>266</v>
      </c>
      <c r="C3" t="s">
        <v>267</v>
      </c>
      <c r="D3" t="s">
        <v>267</v>
      </c>
      <c r="E3" t="s">
        <v>267</v>
      </c>
      <c r="F3" t="s">
        <v>267</v>
      </c>
      <c r="G3" t="s">
        <v>267</v>
      </c>
      <c r="I3" s="1" t="s">
        <v>258</v>
      </c>
      <c r="J3" s="2">
        <v>44698</v>
      </c>
      <c r="K3" s="2">
        <v>39917</v>
      </c>
      <c r="L3" s="4">
        <v>13</v>
      </c>
      <c r="M3" s="4">
        <v>13</v>
      </c>
    </row>
    <row r="4" spans="1:13" ht="120" x14ac:dyDescent="0.25">
      <c r="A4" t="s">
        <v>7</v>
      </c>
      <c r="B4" t="s">
        <v>266</v>
      </c>
      <c r="C4" t="s">
        <v>267</v>
      </c>
      <c r="D4" t="s">
        <v>267</v>
      </c>
      <c r="E4" t="s">
        <v>267</v>
      </c>
      <c r="F4" t="s">
        <v>266</v>
      </c>
      <c r="G4" t="s">
        <v>267</v>
      </c>
      <c r="I4" s="1" t="s">
        <v>259</v>
      </c>
      <c r="J4" s="2">
        <v>44769</v>
      </c>
      <c r="K4" s="2">
        <v>38525</v>
      </c>
      <c r="L4" s="4">
        <v>17</v>
      </c>
      <c r="M4" s="4">
        <v>17</v>
      </c>
    </row>
    <row r="5" spans="1:13" x14ac:dyDescent="0.25">
      <c r="A5" t="s">
        <v>9</v>
      </c>
      <c r="B5" t="s">
        <v>266</v>
      </c>
      <c r="C5" t="s">
        <v>267</v>
      </c>
      <c r="D5" t="s">
        <v>267</v>
      </c>
      <c r="E5" t="s">
        <v>267</v>
      </c>
      <c r="F5" t="s">
        <v>266</v>
      </c>
      <c r="G5" t="s">
        <v>267</v>
      </c>
      <c r="I5" t="s">
        <v>8</v>
      </c>
      <c r="J5" s="2">
        <v>44770</v>
      </c>
      <c r="K5" s="2">
        <v>38991</v>
      </c>
      <c r="L5" s="4">
        <v>16</v>
      </c>
      <c r="M5" s="4">
        <v>15</v>
      </c>
    </row>
    <row r="6" spans="1:13" ht="135" x14ac:dyDescent="0.25">
      <c r="A6" t="s">
        <v>10</v>
      </c>
      <c r="B6" t="s">
        <v>266</v>
      </c>
      <c r="C6" t="s">
        <v>266</v>
      </c>
      <c r="D6" t="s">
        <v>267</v>
      </c>
      <c r="E6" t="s">
        <v>267</v>
      </c>
      <c r="F6" t="s">
        <v>266</v>
      </c>
      <c r="G6" t="s">
        <v>267</v>
      </c>
      <c r="I6" s="1" t="s">
        <v>248</v>
      </c>
      <c r="J6" s="2">
        <v>44772</v>
      </c>
      <c r="K6" s="2">
        <v>39186</v>
      </c>
      <c r="L6" s="4">
        <v>15</v>
      </c>
      <c r="M6" s="4">
        <v>15</v>
      </c>
    </row>
    <row r="7" spans="1:13" ht="90" x14ac:dyDescent="0.25">
      <c r="A7" t="s">
        <v>11</v>
      </c>
      <c r="B7" t="s">
        <v>266</v>
      </c>
      <c r="C7" t="s">
        <v>267</v>
      </c>
      <c r="D7" t="s">
        <v>267</v>
      </c>
      <c r="E7" t="s">
        <v>267</v>
      </c>
      <c r="F7" t="s">
        <v>266</v>
      </c>
      <c r="G7" t="s">
        <v>267</v>
      </c>
      <c r="I7" s="1" t="s">
        <v>249</v>
      </c>
      <c r="J7" s="2">
        <v>44773</v>
      </c>
      <c r="K7" s="2">
        <v>40092</v>
      </c>
      <c r="L7" s="4">
        <v>13</v>
      </c>
      <c r="M7" s="4">
        <v>12</v>
      </c>
    </row>
    <row r="8" spans="1:13" ht="225" x14ac:dyDescent="0.25">
      <c r="A8" t="s">
        <v>13</v>
      </c>
      <c r="B8" t="s">
        <v>266</v>
      </c>
      <c r="C8" t="s">
        <v>266</v>
      </c>
      <c r="D8" t="s">
        <v>267</v>
      </c>
      <c r="E8" t="s">
        <v>267</v>
      </c>
      <c r="F8" t="s">
        <v>266</v>
      </c>
      <c r="G8" t="s">
        <v>267</v>
      </c>
      <c r="I8" s="1" t="s">
        <v>250</v>
      </c>
      <c r="J8" s="2">
        <v>44774</v>
      </c>
      <c r="K8" s="2">
        <v>38344</v>
      </c>
      <c r="L8" s="4">
        <v>18</v>
      </c>
      <c r="M8" s="4">
        <v>17</v>
      </c>
    </row>
    <row r="9" spans="1:13" ht="45" x14ac:dyDescent="0.25">
      <c r="A9" t="s">
        <v>15</v>
      </c>
      <c r="B9" t="s">
        <v>266</v>
      </c>
      <c r="C9" t="s">
        <v>267</v>
      </c>
      <c r="D9" t="s">
        <v>267</v>
      </c>
      <c r="E9" t="s">
        <v>267</v>
      </c>
      <c r="F9" t="s">
        <v>266</v>
      </c>
      <c r="G9" t="s">
        <v>267</v>
      </c>
      <c r="I9" s="1" t="s">
        <v>8</v>
      </c>
      <c r="J9" s="2">
        <v>44780</v>
      </c>
      <c r="K9" s="2">
        <v>39332</v>
      </c>
      <c r="L9" s="4">
        <v>15</v>
      </c>
      <c r="M9" s="4">
        <v>14</v>
      </c>
    </row>
    <row r="10" spans="1:13" ht="195" x14ac:dyDescent="0.25">
      <c r="A10" t="s">
        <v>17</v>
      </c>
      <c r="B10" t="s">
        <v>266</v>
      </c>
      <c r="C10" t="s">
        <v>266</v>
      </c>
      <c r="D10" t="s">
        <v>267</v>
      </c>
      <c r="E10" t="s">
        <v>267</v>
      </c>
      <c r="F10" t="s">
        <v>267</v>
      </c>
      <c r="G10" t="s">
        <v>267</v>
      </c>
      <c r="I10" s="3" t="s">
        <v>18</v>
      </c>
      <c r="J10" s="2">
        <v>44782</v>
      </c>
      <c r="K10" s="2">
        <v>39118</v>
      </c>
      <c r="L10" s="4">
        <v>16</v>
      </c>
      <c r="M10" s="4">
        <v>15</v>
      </c>
    </row>
    <row r="11" spans="1:13" ht="120" x14ac:dyDescent="0.25">
      <c r="A11" t="s">
        <v>19</v>
      </c>
      <c r="B11" t="s">
        <v>266</v>
      </c>
      <c r="C11" t="s">
        <v>267</v>
      </c>
      <c r="D11" t="s">
        <v>267</v>
      </c>
      <c r="E11" t="s">
        <v>267</v>
      </c>
      <c r="F11" t="s">
        <v>266</v>
      </c>
      <c r="G11" t="s">
        <v>267</v>
      </c>
      <c r="I11" s="1" t="s">
        <v>20</v>
      </c>
      <c r="J11" s="2">
        <v>44784</v>
      </c>
      <c r="K11" s="2">
        <v>38478</v>
      </c>
      <c r="L11" s="4">
        <v>17</v>
      </c>
      <c r="M11" s="4">
        <v>17</v>
      </c>
    </row>
    <row r="12" spans="1:13" ht="120" x14ac:dyDescent="0.25">
      <c r="A12" t="s">
        <v>21</v>
      </c>
      <c r="B12" t="s">
        <v>266</v>
      </c>
      <c r="C12" t="s">
        <v>267</v>
      </c>
      <c r="D12" t="s">
        <v>267</v>
      </c>
      <c r="E12" t="s">
        <v>267</v>
      </c>
      <c r="F12" t="s">
        <v>266</v>
      </c>
      <c r="G12" t="s">
        <v>267</v>
      </c>
      <c r="I12" s="1" t="s">
        <v>20</v>
      </c>
      <c r="J12" s="2">
        <v>44784</v>
      </c>
      <c r="K12" s="2">
        <v>39129</v>
      </c>
      <c r="L12" s="4">
        <v>16</v>
      </c>
      <c r="M12" s="4">
        <v>15</v>
      </c>
    </row>
    <row r="13" spans="1:13" ht="390" x14ac:dyDescent="0.25">
      <c r="A13" t="s">
        <v>28</v>
      </c>
      <c r="B13" t="s">
        <v>266</v>
      </c>
      <c r="C13" t="s">
        <v>266</v>
      </c>
      <c r="D13" t="s">
        <v>267</v>
      </c>
      <c r="E13" t="s">
        <v>266</v>
      </c>
      <c r="F13" t="s">
        <v>267</v>
      </c>
      <c r="G13" t="s">
        <v>267</v>
      </c>
      <c r="I13" s="1" t="s">
        <v>29</v>
      </c>
      <c r="J13" s="2">
        <v>44773</v>
      </c>
      <c r="K13" s="2">
        <v>38344</v>
      </c>
      <c r="L13" s="4">
        <v>18</v>
      </c>
      <c r="M13" s="4">
        <v>17</v>
      </c>
    </row>
    <row r="14" spans="1:13" ht="60" x14ac:dyDescent="0.25">
      <c r="A14" t="s">
        <v>32</v>
      </c>
      <c r="B14" t="s">
        <v>266</v>
      </c>
      <c r="C14" t="s">
        <v>267</v>
      </c>
      <c r="D14" t="s">
        <v>267</v>
      </c>
      <c r="E14" t="s">
        <v>267</v>
      </c>
      <c r="F14" t="s">
        <v>266</v>
      </c>
      <c r="G14" t="s">
        <v>267</v>
      </c>
      <c r="I14" s="1" t="s">
        <v>33</v>
      </c>
      <c r="J14" s="2">
        <v>44753</v>
      </c>
      <c r="K14" s="2">
        <v>39688</v>
      </c>
      <c r="L14" s="4">
        <v>14</v>
      </c>
      <c r="M14" s="4">
        <v>13</v>
      </c>
    </row>
    <row r="15" spans="1:13" ht="120" x14ac:dyDescent="0.25">
      <c r="A15" t="s">
        <v>34</v>
      </c>
      <c r="B15" t="s">
        <v>266</v>
      </c>
      <c r="C15" t="s">
        <v>267</v>
      </c>
      <c r="D15" t="s">
        <v>267</v>
      </c>
      <c r="E15" t="s">
        <v>267</v>
      </c>
      <c r="F15" t="s">
        <v>266</v>
      </c>
      <c r="G15" t="s">
        <v>267</v>
      </c>
      <c r="I15" s="1" t="s">
        <v>20</v>
      </c>
      <c r="J15" s="2">
        <v>44807</v>
      </c>
      <c r="K15" s="2">
        <v>38908</v>
      </c>
      <c r="L15" s="4">
        <v>16</v>
      </c>
      <c r="M15" s="4">
        <v>16</v>
      </c>
    </row>
    <row r="16" spans="1:13" ht="120" x14ac:dyDescent="0.25">
      <c r="A16" t="s">
        <v>43</v>
      </c>
      <c r="B16" t="s">
        <v>266</v>
      </c>
      <c r="C16" t="s">
        <v>266</v>
      </c>
      <c r="D16" t="s">
        <v>267</v>
      </c>
      <c r="E16" t="s">
        <v>267</v>
      </c>
      <c r="F16" t="s">
        <v>267</v>
      </c>
      <c r="G16" t="s">
        <v>267</v>
      </c>
      <c r="I16" s="1" t="s">
        <v>44</v>
      </c>
      <c r="J16" s="2">
        <v>44748</v>
      </c>
      <c r="K16" s="2">
        <v>39286</v>
      </c>
      <c r="L16" s="4">
        <v>15</v>
      </c>
      <c r="M16" s="4">
        <v>14</v>
      </c>
    </row>
    <row r="17" spans="1:13" ht="90" x14ac:dyDescent="0.25">
      <c r="A17" t="s">
        <v>54</v>
      </c>
      <c r="B17" t="s">
        <v>266</v>
      </c>
      <c r="C17" t="s">
        <v>267</v>
      </c>
      <c r="D17" t="s">
        <v>267</v>
      </c>
      <c r="E17" t="s">
        <v>267</v>
      </c>
      <c r="F17" t="s">
        <v>266</v>
      </c>
      <c r="G17" t="s">
        <v>267</v>
      </c>
      <c r="I17" s="1" t="s">
        <v>55</v>
      </c>
      <c r="J17" s="2">
        <v>44828</v>
      </c>
      <c r="K17" s="2">
        <v>38975</v>
      </c>
      <c r="L17" s="4">
        <v>16</v>
      </c>
      <c r="M17" s="4">
        <v>16</v>
      </c>
    </row>
    <row r="18" spans="1:13" ht="60" x14ac:dyDescent="0.25">
      <c r="A18" t="s">
        <v>56</v>
      </c>
      <c r="B18" t="s">
        <v>266</v>
      </c>
      <c r="C18" t="s">
        <v>267</v>
      </c>
      <c r="D18" t="s">
        <v>267</v>
      </c>
      <c r="E18" t="s">
        <v>267</v>
      </c>
      <c r="F18" t="s">
        <v>266</v>
      </c>
      <c r="G18" t="s">
        <v>267</v>
      </c>
      <c r="I18" s="1" t="s">
        <v>57</v>
      </c>
      <c r="J18" s="2">
        <v>44821</v>
      </c>
      <c r="K18" s="2">
        <v>40254</v>
      </c>
      <c r="L18" s="4">
        <v>13</v>
      </c>
      <c r="M18" s="4">
        <v>12</v>
      </c>
    </row>
    <row r="19" spans="1:13" ht="210" x14ac:dyDescent="0.25">
      <c r="A19" t="s">
        <v>59</v>
      </c>
      <c r="B19" t="s">
        <v>266</v>
      </c>
      <c r="C19" t="s">
        <v>267</v>
      </c>
      <c r="D19" t="s">
        <v>267</v>
      </c>
      <c r="E19" t="s">
        <v>267</v>
      </c>
      <c r="F19" t="s">
        <v>266</v>
      </c>
      <c r="G19" t="s">
        <v>267</v>
      </c>
      <c r="I19" s="1" t="s">
        <v>60</v>
      </c>
      <c r="J19" s="2">
        <v>44833</v>
      </c>
      <c r="K19" s="2">
        <v>38884</v>
      </c>
      <c r="L19" s="4">
        <v>16</v>
      </c>
      <c r="M19" s="4">
        <v>16</v>
      </c>
    </row>
    <row r="20" spans="1:13" ht="270" x14ac:dyDescent="0.25">
      <c r="A20" t="s">
        <v>65</v>
      </c>
      <c r="B20" t="s">
        <v>266</v>
      </c>
      <c r="C20" t="s">
        <v>266</v>
      </c>
      <c r="D20" t="s">
        <v>267</v>
      </c>
      <c r="E20" t="s">
        <v>267</v>
      </c>
      <c r="F20" t="s">
        <v>266</v>
      </c>
      <c r="G20" t="s">
        <v>267</v>
      </c>
      <c r="I20" s="1" t="s">
        <v>66</v>
      </c>
      <c r="J20" s="2">
        <v>44839</v>
      </c>
      <c r="K20" s="2">
        <v>38772</v>
      </c>
      <c r="L20" s="4">
        <v>17</v>
      </c>
      <c r="M20" s="4">
        <v>16</v>
      </c>
    </row>
    <row r="21" spans="1:13" ht="45" x14ac:dyDescent="0.25">
      <c r="A21" t="s">
        <v>70</v>
      </c>
      <c r="B21" t="s">
        <v>266</v>
      </c>
      <c r="C21" t="s">
        <v>267</v>
      </c>
      <c r="D21" t="s">
        <v>267</v>
      </c>
      <c r="E21" t="s">
        <v>267</v>
      </c>
      <c r="F21" t="s">
        <v>266</v>
      </c>
      <c r="G21" t="s">
        <v>267</v>
      </c>
      <c r="I21" s="1" t="s">
        <v>8</v>
      </c>
      <c r="J21" s="2">
        <v>44839</v>
      </c>
      <c r="K21" s="2">
        <v>38555</v>
      </c>
      <c r="L21" s="4">
        <v>17</v>
      </c>
      <c r="M21" s="4">
        <v>17</v>
      </c>
    </row>
    <row r="22" spans="1:13" ht="45" x14ac:dyDescent="0.25">
      <c r="A22" t="s">
        <v>81</v>
      </c>
      <c r="B22" t="s">
        <v>266</v>
      </c>
      <c r="C22" t="s">
        <v>267</v>
      </c>
      <c r="D22" t="s">
        <v>267</v>
      </c>
      <c r="E22" t="s">
        <v>267</v>
      </c>
      <c r="F22" t="s">
        <v>266</v>
      </c>
      <c r="G22" t="s">
        <v>267</v>
      </c>
      <c r="I22" s="1" t="s">
        <v>8</v>
      </c>
      <c r="J22" s="2">
        <v>44851</v>
      </c>
      <c r="K22" s="2">
        <v>39186</v>
      </c>
      <c r="L22" s="4">
        <v>15</v>
      </c>
      <c r="M22" s="4">
        <v>15</v>
      </c>
    </row>
    <row r="23" spans="1:13" ht="45" x14ac:dyDescent="0.25">
      <c r="A23" t="s">
        <v>82</v>
      </c>
      <c r="B23" t="s">
        <v>266</v>
      </c>
      <c r="C23" t="s">
        <v>267</v>
      </c>
      <c r="D23" t="s">
        <v>267</v>
      </c>
      <c r="E23" t="s">
        <v>267</v>
      </c>
      <c r="F23" t="s">
        <v>266</v>
      </c>
      <c r="G23" t="s">
        <v>267</v>
      </c>
      <c r="I23" s="1" t="s">
        <v>8</v>
      </c>
      <c r="J23" s="2">
        <v>44852</v>
      </c>
      <c r="K23" s="2">
        <v>38909</v>
      </c>
      <c r="L23" s="4">
        <v>16</v>
      </c>
      <c r="M23" s="4">
        <v>16</v>
      </c>
    </row>
    <row r="24" spans="1:13" ht="120" x14ac:dyDescent="0.25">
      <c r="A24" t="s">
        <v>83</v>
      </c>
      <c r="B24" t="s">
        <v>266</v>
      </c>
      <c r="C24" t="s">
        <v>266</v>
      </c>
      <c r="D24" t="s">
        <v>267</v>
      </c>
      <c r="E24" t="s">
        <v>267</v>
      </c>
      <c r="F24" t="s">
        <v>267</v>
      </c>
      <c r="G24" t="s">
        <v>267</v>
      </c>
      <c r="I24" s="1" t="s">
        <v>84</v>
      </c>
      <c r="J24" s="2">
        <v>44847</v>
      </c>
      <c r="K24" s="2">
        <v>39488</v>
      </c>
      <c r="L24" s="4">
        <v>15</v>
      </c>
      <c r="M24" s="4">
        <v>14</v>
      </c>
    </row>
    <row r="25" spans="1:13" ht="45" x14ac:dyDescent="0.25">
      <c r="A25" t="s">
        <v>88</v>
      </c>
      <c r="B25" t="s">
        <v>266</v>
      </c>
      <c r="C25" t="s">
        <v>267</v>
      </c>
      <c r="D25" t="s">
        <v>267</v>
      </c>
      <c r="E25" t="s">
        <v>267</v>
      </c>
      <c r="F25" t="s">
        <v>266</v>
      </c>
      <c r="G25" t="s">
        <v>267</v>
      </c>
      <c r="I25" s="1" t="s">
        <v>89</v>
      </c>
      <c r="J25" s="2">
        <v>44861</v>
      </c>
      <c r="K25" s="2">
        <v>39490</v>
      </c>
      <c r="L25" s="4">
        <v>15</v>
      </c>
      <c r="M25" s="4">
        <v>14</v>
      </c>
    </row>
    <row r="26" spans="1:13" ht="30" x14ac:dyDescent="0.25">
      <c r="A26" t="s">
        <v>97</v>
      </c>
      <c r="B26" t="s">
        <v>266</v>
      </c>
      <c r="C26" t="s">
        <v>267</v>
      </c>
      <c r="D26" t="s">
        <v>267</v>
      </c>
      <c r="E26" t="s">
        <v>267</v>
      </c>
      <c r="F26" t="s">
        <v>267</v>
      </c>
      <c r="G26" t="s">
        <v>267</v>
      </c>
      <c r="I26" s="1" t="s">
        <v>98</v>
      </c>
      <c r="J26" s="2">
        <v>44869</v>
      </c>
      <c r="K26" s="2">
        <v>39589</v>
      </c>
      <c r="L26" s="4">
        <v>14</v>
      </c>
      <c r="M26" s="4">
        <v>14</v>
      </c>
    </row>
    <row r="27" spans="1:13" ht="30" x14ac:dyDescent="0.25">
      <c r="A27" t="s">
        <v>99</v>
      </c>
      <c r="B27" t="s">
        <v>266</v>
      </c>
      <c r="C27" t="s">
        <v>267</v>
      </c>
      <c r="D27" t="s">
        <v>267</v>
      </c>
      <c r="E27" t="s">
        <v>267</v>
      </c>
      <c r="F27" t="s">
        <v>267</v>
      </c>
      <c r="G27" t="s">
        <v>267</v>
      </c>
      <c r="I27" s="1" t="s">
        <v>98</v>
      </c>
      <c r="J27" s="2">
        <v>44869</v>
      </c>
      <c r="K27" s="2">
        <v>39597</v>
      </c>
      <c r="L27" s="4">
        <v>14</v>
      </c>
      <c r="M27" s="4">
        <v>14</v>
      </c>
    </row>
    <row r="28" spans="1:13" ht="30" x14ac:dyDescent="0.25">
      <c r="A28" t="s">
        <v>100</v>
      </c>
      <c r="B28" t="s">
        <v>266</v>
      </c>
      <c r="C28" t="s">
        <v>267</v>
      </c>
      <c r="D28" t="s">
        <v>267</v>
      </c>
      <c r="E28" t="s">
        <v>267</v>
      </c>
      <c r="F28" t="s">
        <v>267</v>
      </c>
      <c r="G28" t="s">
        <v>267</v>
      </c>
      <c r="I28" s="1" t="s">
        <v>98</v>
      </c>
      <c r="J28" s="2">
        <v>44869</v>
      </c>
      <c r="K28" s="2">
        <v>39564</v>
      </c>
      <c r="L28" s="4">
        <v>14</v>
      </c>
      <c r="M28" s="4">
        <v>14</v>
      </c>
    </row>
    <row r="29" spans="1:13" ht="45" x14ac:dyDescent="0.25">
      <c r="A29" t="s">
        <v>101</v>
      </c>
      <c r="B29" t="s">
        <v>266</v>
      </c>
      <c r="C29" t="s">
        <v>267</v>
      </c>
      <c r="D29" t="s">
        <v>267</v>
      </c>
      <c r="E29" t="s">
        <v>267</v>
      </c>
      <c r="F29" t="s">
        <v>266</v>
      </c>
      <c r="G29" t="s">
        <v>267</v>
      </c>
      <c r="I29" s="1" t="s">
        <v>8</v>
      </c>
      <c r="J29" s="2">
        <v>44868</v>
      </c>
      <c r="K29" s="2">
        <v>39281</v>
      </c>
      <c r="L29" s="4">
        <v>15</v>
      </c>
      <c r="M29" s="4">
        <v>15</v>
      </c>
    </row>
    <row r="30" spans="1:13" ht="60" x14ac:dyDescent="0.25">
      <c r="A30" t="s">
        <v>104</v>
      </c>
      <c r="B30" t="s">
        <v>266</v>
      </c>
      <c r="C30" t="s">
        <v>267</v>
      </c>
      <c r="D30" t="s">
        <v>267</v>
      </c>
      <c r="E30" t="s">
        <v>267</v>
      </c>
      <c r="F30" t="s">
        <v>266</v>
      </c>
      <c r="G30" t="s">
        <v>267</v>
      </c>
      <c r="I30" s="1" t="s">
        <v>33</v>
      </c>
      <c r="J30" s="2">
        <v>44738</v>
      </c>
      <c r="K30" s="2">
        <v>39918</v>
      </c>
      <c r="L30" s="4">
        <v>13</v>
      </c>
      <c r="M30" s="4">
        <v>13</v>
      </c>
    </row>
    <row r="31" spans="1:13" ht="135" x14ac:dyDescent="0.25">
      <c r="A31" t="s">
        <v>111</v>
      </c>
      <c r="B31" t="s">
        <v>266</v>
      </c>
      <c r="C31" t="s">
        <v>267</v>
      </c>
      <c r="D31" t="s">
        <v>267</v>
      </c>
      <c r="E31" t="s">
        <v>267</v>
      </c>
      <c r="F31" t="s">
        <v>266</v>
      </c>
      <c r="G31" t="s">
        <v>267</v>
      </c>
      <c r="I31" s="1" t="s">
        <v>112</v>
      </c>
      <c r="J31" s="2">
        <v>44860</v>
      </c>
      <c r="K31" s="2">
        <v>38966</v>
      </c>
      <c r="L31" s="4">
        <v>16</v>
      </c>
      <c r="M31" s="4">
        <v>16</v>
      </c>
    </row>
    <row r="32" spans="1:13" ht="225" x14ac:dyDescent="0.25">
      <c r="A32" t="s">
        <v>119</v>
      </c>
      <c r="B32" t="s">
        <v>266</v>
      </c>
      <c r="C32" t="s">
        <v>266</v>
      </c>
      <c r="D32" t="s">
        <v>267</v>
      </c>
      <c r="E32" t="s">
        <v>266</v>
      </c>
      <c r="F32" t="s">
        <v>267</v>
      </c>
      <c r="G32" t="s">
        <v>266</v>
      </c>
      <c r="I32" s="1" t="s">
        <v>120</v>
      </c>
      <c r="J32" s="2">
        <v>44877</v>
      </c>
      <c r="K32" s="2">
        <v>39208</v>
      </c>
      <c r="L32" s="4">
        <v>15</v>
      </c>
      <c r="M32" s="4">
        <v>15</v>
      </c>
    </row>
    <row r="33" spans="1:13" x14ac:dyDescent="0.25">
      <c r="A33" t="s">
        <v>125</v>
      </c>
      <c r="B33" t="s">
        <v>266</v>
      </c>
      <c r="C33" t="s">
        <v>267</v>
      </c>
      <c r="D33" t="s">
        <v>267</v>
      </c>
      <c r="E33" t="s">
        <v>267</v>
      </c>
      <c r="F33" t="s">
        <v>267</v>
      </c>
      <c r="G33" t="s">
        <v>267</v>
      </c>
      <c r="I33" s="1" t="s">
        <v>4</v>
      </c>
      <c r="J33" s="2">
        <v>44805</v>
      </c>
      <c r="K33" s="2">
        <v>38879</v>
      </c>
      <c r="L33" s="4">
        <v>16</v>
      </c>
      <c r="M33" s="4">
        <v>16</v>
      </c>
    </row>
    <row r="34" spans="1:13" ht="45" x14ac:dyDescent="0.25">
      <c r="A34" t="s">
        <v>132</v>
      </c>
      <c r="B34" t="s">
        <v>266</v>
      </c>
      <c r="C34" t="s">
        <v>267</v>
      </c>
      <c r="D34" t="s">
        <v>267</v>
      </c>
      <c r="E34" t="s">
        <v>267</v>
      </c>
      <c r="F34" t="s">
        <v>266</v>
      </c>
      <c r="G34" t="s">
        <v>267</v>
      </c>
      <c r="I34" s="1" t="s">
        <v>89</v>
      </c>
      <c r="J34" s="2">
        <v>44895</v>
      </c>
      <c r="K34" s="2">
        <v>39001</v>
      </c>
      <c r="L34" s="4">
        <v>16</v>
      </c>
      <c r="M34" s="4">
        <v>16</v>
      </c>
    </row>
    <row r="35" spans="1:13" ht="330" x14ac:dyDescent="0.25">
      <c r="A35" t="s">
        <v>133</v>
      </c>
      <c r="B35" t="s">
        <v>266</v>
      </c>
      <c r="C35" t="s">
        <v>267</v>
      </c>
      <c r="D35" t="s">
        <v>267</v>
      </c>
      <c r="E35" t="s">
        <v>267</v>
      </c>
      <c r="F35" t="s">
        <v>266</v>
      </c>
      <c r="G35" t="s">
        <v>266</v>
      </c>
      <c r="I35" s="1" t="s">
        <v>134</v>
      </c>
      <c r="J35" s="2">
        <v>44895</v>
      </c>
      <c r="K35" s="2">
        <v>38899</v>
      </c>
      <c r="L35" s="4">
        <v>16</v>
      </c>
      <c r="M35" s="4">
        <v>16</v>
      </c>
    </row>
    <row r="36" spans="1:13" ht="120" x14ac:dyDescent="0.25">
      <c r="A36" t="s">
        <v>137</v>
      </c>
      <c r="B36" t="s">
        <v>266</v>
      </c>
      <c r="C36" t="s">
        <v>267</v>
      </c>
      <c r="D36" t="s">
        <v>267</v>
      </c>
      <c r="E36" t="s">
        <v>267</v>
      </c>
      <c r="F36" t="s">
        <v>266</v>
      </c>
      <c r="G36" t="s">
        <v>267</v>
      </c>
      <c r="I36" s="1" t="s">
        <v>138</v>
      </c>
      <c r="J36" s="2">
        <v>44901</v>
      </c>
      <c r="K36" s="2">
        <v>38473</v>
      </c>
      <c r="L36" s="4">
        <v>17</v>
      </c>
      <c r="M36" s="4">
        <v>17</v>
      </c>
    </row>
    <row r="37" spans="1:13" ht="45" x14ac:dyDescent="0.25">
      <c r="A37" t="s">
        <v>145</v>
      </c>
      <c r="B37" t="s">
        <v>266</v>
      </c>
      <c r="C37" t="s">
        <v>267</v>
      </c>
      <c r="D37" t="s">
        <v>267</v>
      </c>
      <c r="E37" t="s">
        <v>267</v>
      </c>
      <c r="F37" t="s">
        <v>266</v>
      </c>
      <c r="G37" t="s">
        <v>267</v>
      </c>
      <c r="I37" s="1" t="s">
        <v>89</v>
      </c>
      <c r="J37" s="2">
        <v>44920</v>
      </c>
      <c r="K37" s="2">
        <v>39619</v>
      </c>
      <c r="L37" s="4">
        <v>14</v>
      </c>
      <c r="M37" s="4">
        <v>14</v>
      </c>
    </row>
    <row r="38" spans="1:13" ht="165" x14ac:dyDescent="0.25">
      <c r="A38" t="s">
        <v>148</v>
      </c>
      <c r="B38" t="s">
        <v>266</v>
      </c>
      <c r="C38" t="s">
        <v>266</v>
      </c>
      <c r="D38" t="s">
        <v>267</v>
      </c>
      <c r="E38" t="s">
        <v>267</v>
      </c>
      <c r="F38" t="s">
        <v>266</v>
      </c>
      <c r="G38" t="s">
        <v>267</v>
      </c>
      <c r="I38" s="1" t="s">
        <v>149</v>
      </c>
      <c r="J38" s="2">
        <v>44930</v>
      </c>
      <c r="K38" s="2">
        <v>38911</v>
      </c>
      <c r="L38" s="4">
        <v>16</v>
      </c>
      <c r="M38" s="4">
        <v>16</v>
      </c>
    </row>
    <row r="39" spans="1:13" ht="45" x14ac:dyDescent="0.25">
      <c r="A39" t="s">
        <v>150</v>
      </c>
      <c r="B39" t="s">
        <v>266</v>
      </c>
      <c r="C39" t="s">
        <v>267</v>
      </c>
      <c r="D39" t="s">
        <v>267</v>
      </c>
      <c r="E39" t="s">
        <v>267</v>
      </c>
      <c r="F39" t="s">
        <v>267</v>
      </c>
      <c r="G39" t="s">
        <v>267</v>
      </c>
      <c r="I39" s="1" t="s">
        <v>151</v>
      </c>
      <c r="J39" s="2">
        <v>44910</v>
      </c>
      <c r="K39" s="2">
        <v>39183</v>
      </c>
      <c r="L39" s="4">
        <v>15</v>
      </c>
      <c r="M39" s="4">
        <v>15</v>
      </c>
    </row>
    <row r="40" spans="1:13" ht="90" x14ac:dyDescent="0.25">
      <c r="A40" t="s">
        <v>152</v>
      </c>
      <c r="B40" t="s">
        <v>266</v>
      </c>
      <c r="C40" t="s">
        <v>267</v>
      </c>
      <c r="D40" t="s">
        <v>267</v>
      </c>
      <c r="E40" t="s">
        <v>267</v>
      </c>
      <c r="F40" t="s">
        <v>267</v>
      </c>
      <c r="G40" t="s">
        <v>267</v>
      </c>
      <c r="I40" s="1" t="s">
        <v>153</v>
      </c>
      <c r="J40" s="2">
        <v>44910</v>
      </c>
      <c r="K40" s="2">
        <v>39229</v>
      </c>
      <c r="L40" s="4">
        <v>15</v>
      </c>
      <c r="M40" s="4">
        <v>15</v>
      </c>
    </row>
    <row r="41" spans="1:13" ht="120" x14ac:dyDescent="0.25">
      <c r="A41" t="s">
        <v>156</v>
      </c>
      <c r="B41" t="s">
        <v>266</v>
      </c>
      <c r="C41" t="s">
        <v>267</v>
      </c>
      <c r="D41" t="s">
        <v>267</v>
      </c>
      <c r="E41" t="s">
        <v>267</v>
      </c>
      <c r="F41" t="s">
        <v>267</v>
      </c>
      <c r="G41" t="s">
        <v>267</v>
      </c>
      <c r="I41" s="1" t="s">
        <v>157</v>
      </c>
      <c r="J41" s="2">
        <v>44869</v>
      </c>
      <c r="K41" s="2">
        <v>39281</v>
      </c>
      <c r="L41" s="4">
        <v>15</v>
      </c>
      <c r="M41" s="4">
        <v>15</v>
      </c>
    </row>
    <row r="42" spans="1:13" ht="90" x14ac:dyDescent="0.25">
      <c r="A42" t="s">
        <v>160</v>
      </c>
      <c r="B42" t="s">
        <v>266</v>
      </c>
      <c r="C42" t="s">
        <v>267</v>
      </c>
      <c r="D42" t="s">
        <v>267</v>
      </c>
      <c r="E42" t="s">
        <v>267</v>
      </c>
      <c r="F42" t="s">
        <v>267</v>
      </c>
      <c r="G42" t="s">
        <v>267</v>
      </c>
      <c r="I42" s="1" t="s">
        <v>161</v>
      </c>
      <c r="J42" s="2">
        <v>44941</v>
      </c>
      <c r="K42" s="2">
        <v>39589</v>
      </c>
      <c r="L42" s="4">
        <v>14</v>
      </c>
      <c r="M42" s="4">
        <v>14</v>
      </c>
    </row>
    <row r="43" spans="1:13" ht="75" x14ac:dyDescent="0.25">
      <c r="A43" t="s">
        <v>168</v>
      </c>
      <c r="B43" t="s">
        <v>266</v>
      </c>
      <c r="C43" t="s">
        <v>267</v>
      </c>
      <c r="D43" t="s">
        <v>267</v>
      </c>
      <c r="E43" t="s">
        <v>267</v>
      </c>
      <c r="F43" t="s">
        <v>266</v>
      </c>
      <c r="G43" t="s">
        <v>267</v>
      </c>
      <c r="I43" s="1" t="s">
        <v>169</v>
      </c>
      <c r="J43" s="2">
        <v>44947</v>
      </c>
      <c r="K43" s="2">
        <v>39186</v>
      </c>
      <c r="L43" s="4">
        <v>15</v>
      </c>
      <c r="M43" s="4">
        <v>15</v>
      </c>
    </row>
    <row r="44" spans="1:13" ht="345" x14ac:dyDescent="0.25">
      <c r="A44" t="s">
        <v>187</v>
      </c>
      <c r="B44" t="s">
        <v>266</v>
      </c>
      <c r="C44" t="s">
        <v>266</v>
      </c>
      <c r="D44" t="s">
        <v>267</v>
      </c>
      <c r="E44" t="s">
        <v>266</v>
      </c>
      <c r="F44" t="s">
        <v>267</v>
      </c>
      <c r="G44" t="s">
        <v>267</v>
      </c>
      <c r="I44" s="1" t="s">
        <v>188</v>
      </c>
      <c r="J44" s="2">
        <v>44930</v>
      </c>
      <c r="K44" s="2">
        <v>39398</v>
      </c>
      <c r="L44" s="4">
        <v>15</v>
      </c>
      <c r="M44" s="4">
        <v>15</v>
      </c>
    </row>
    <row r="45" spans="1:13" ht="60" x14ac:dyDescent="0.25">
      <c r="A45" t="s">
        <v>189</v>
      </c>
      <c r="B45" t="s">
        <v>266</v>
      </c>
      <c r="C45" t="s">
        <v>267</v>
      </c>
      <c r="D45" t="s">
        <v>267</v>
      </c>
      <c r="E45" t="s">
        <v>267</v>
      </c>
      <c r="F45" t="s">
        <v>267</v>
      </c>
      <c r="G45" t="s">
        <v>267</v>
      </c>
      <c r="I45" s="1" t="s">
        <v>190</v>
      </c>
      <c r="J45" s="2">
        <v>44941</v>
      </c>
      <c r="K45" s="2">
        <v>39564</v>
      </c>
      <c r="L45" s="4">
        <v>14</v>
      </c>
      <c r="M45" s="4">
        <v>14</v>
      </c>
    </row>
    <row r="46" spans="1:13" ht="75" x14ac:dyDescent="0.25">
      <c r="A46" t="s">
        <v>191</v>
      </c>
      <c r="B46" t="s">
        <v>266</v>
      </c>
      <c r="C46" t="s">
        <v>267</v>
      </c>
      <c r="D46" t="s">
        <v>267</v>
      </c>
      <c r="E46" t="s">
        <v>267</v>
      </c>
      <c r="F46" t="s">
        <v>266</v>
      </c>
      <c r="G46" t="s">
        <v>267</v>
      </c>
      <c r="I46" s="1" t="s">
        <v>192</v>
      </c>
      <c r="J46" s="2">
        <v>44965</v>
      </c>
      <c r="K46" s="2">
        <v>39372</v>
      </c>
      <c r="L46" s="4">
        <v>15</v>
      </c>
      <c r="M46" s="4">
        <v>15</v>
      </c>
    </row>
    <row r="47" spans="1:13" ht="45" x14ac:dyDescent="0.25">
      <c r="A47" t="s">
        <v>193</v>
      </c>
      <c r="B47" t="s">
        <v>266</v>
      </c>
      <c r="C47" t="s">
        <v>267</v>
      </c>
      <c r="D47" t="s">
        <v>267</v>
      </c>
      <c r="E47" t="s">
        <v>267</v>
      </c>
      <c r="F47" t="s">
        <v>266</v>
      </c>
      <c r="G47" t="s">
        <v>267</v>
      </c>
      <c r="I47" s="1" t="s">
        <v>8</v>
      </c>
      <c r="J47" s="2">
        <v>44965</v>
      </c>
      <c r="K47" s="2">
        <v>39447</v>
      </c>
      <c r="L47" s="4">
        <v>15</v>
      </c>
      <c r="M47" s="4">
        <v>15</v>
      </c>
    </row>
    <row r="48" spans="1:13" ht="45" x14ac:dyDescent="0.25">
      <c r="A48" t="s">
        <v>194</v>
      </c>
      <c r="B48" t="s">
        <v>266</v>
      </c>
      <c r="C48" t="s">
        <v>267</v>
      </c>
      <c r="D48" t="s">
        <v>267</v>
      </c>
      <c r="E48" t="s">
        <v>267</v>
      </c>
      <c r="F48" t="s">
        <v>267</v>
      </c>
      <c r="G48" t="s">
        <v>267</v>
      </c>
      <c r="I48" s="1" t="s">
        <v>195</v>
      </c>
      <c r="J48" s="2">
        <v>44824</v>
      </c>
      <c r="K48" s="2">
        <v>38919</v>
      </c>
      <c r="L48" s="4">
        <v>16</v>
      </c>
      <c r="M48" s="4">
        <v>16</v>
      </c>
    </row>
    <row r="49" spans="1:13" ht="375" x14ac:dyDescent="0.25">
      <c r="A49" t="s">
        <v>198</v>
      </c>
      <c r="B49" t="s">
        <v>266</v>
      </c>
      <c r="C49" t="s">
        <v>266</v>
      </c>
      <c r="D49" t="s">
        <v>267</v>
      </c>
      <c r="E49" t="s">
        <v>266</v>
      </c>
      <c r="F49" t="s">
        <v>266</v>
      </c>
      <c r="G49" t="s">
        <v>266</v>
      </c>
      <c r="I49" s="1" t="s">
        <v>199</v>
      </c>
      <c r="J49" s="2">
        <v>44943</v>
      </c>
      <c r="K49" s="2">
        <v>39805</v>
      </c>
      <c r="L49" s="4">
        <v>14</v>
      </c>
      <c r="M49" s="4">
        <v>14</v>
      </c>
    </row>
    <row r="50" spans="1:13" ht="105" x14ac:dyDescent="0.25">
      <c r="A50" t="s">
        <v>200</v>
      </c>
      <c r="B50" t="s">
        <v>266</v>
      </c>
      <c r="C50" t="s">
        <v>267</v>
      </c>
      <c r="D50" t="s">
        <v>267</v>
      </c>
      <c r="E50" t="s">
        <v>267</v>
      </c>
      <c r="F50" t="s">
        <v>266</v>
      </c>
      <c r="G50" t="s">
        <v>267</v>
      </c>
      <c r="I50" s="1" t="s">
        <v>201</v>
      </c>
      <c r="J50" s="2">
        <v>44968</v>
      </c>
      <c r="K50" s="2">
        <v>39682</v>
      </c>
      <c r="L50" s="4">
        <v>14</v>
      </c>
      <c r="M50" s="4">
        <v>14</v>
      </c>
    </row>
    <row r="51" spans="1:13" ht="45" x14ac:dyDescent="0.25">
      <c r="A51" t="s">
        <v>212</v>
      </c>
      <c r="B51" t="s">
        <v>266</v>
      </c>
      <c r="C51" t="s">
        <v>267</v>
      </c>
      <c r="D51" t="s">
        <v>267</v>
      </c>
      <c r="E51" t="s">
        <v>267</v>
      </c>
      <c r="F51" t="s">
        <v>266</v>
      </c>
      <c r="G51" t="s">
        <v>267</v>
      </c>
      <c r="I51" s="1" t="s">
        <v>8</v>
      </c>
      <c r="J51" s="2">
        <v>44978</v>
      </c>
      <c r="K51" s="2">
        <v>38633</v>
      </c>
      <c r="L51" s="4">
        <v>17</v>
      </c>
      <c r="M51" s="4">
        <v>17</v>
      </c>
    </row>
    <row r="52" spans="1:13" ht="409.5" x14ac:dyDescent="0.25">
      <c r="A52" t="s">
        <v>216</v>
      </c>
      <c r="B52" t="s">
        <v>266</v>
      </c>
      <c r="C52" t="s">
        <v>266</v>
      </c>
      <c r="D52" t="s">
        <v>267</v>
      </c>
      <c r="E52" t="s">
        <v>267</v>
      </c>
      <c r="F52" t="s">
        <v>266</v>
      </c>
      <c r="G52" t="s">
        <v>267</v>
      </c>
      <c r="I52" s="1" t="s">
        <v>217</v>
      </c>
      <c r="J52" s="2">
        <v>44986</v>
      </c>
      <c r="K52" s="2">
        <v>39115</v>
      </c>
      <c r="L52" s="4">
        <v>16</v>
      </c>
      <c r="M52" s="4">
        <v>16</v>
      </c>
    </row>
    <row r="53" spans="1:13" ht="270" x14ac:dyDescent="0.25">
      <c r="A53" t="s">
        <v>218</v>
      </c>
      <c r="B53" t="s">
        <v>266</v>
      </c>
      <c r="C53" t="s">
        <v>266</v>
      </c>
      <c r="D53" t="s">
        <v>267</v>
      </c>
      <c r="E53" t="s">
        <v>266</v>
      </c>
      <c r="F53" t="s">
        <v>267</v>
      </c>
      <c r="G53" t="s">
        <v>267</v>
      </c>
      <c r="I53" s="1" t="s">
        <v>219</v>
      </c>
      <c r="J53" s="2">
        <v>44986</v>
      </c>
      <c r="K53" s="2">
        <v>38813</v>
      </c>
      <c r="L53" s="4">
        <v>17</v>
      </c>
      <c r="M53" s="4">
        <v>16</v>
      </c>
    </row>
    <row r="54" spans="1:13" ht="45" x14ac:dyDescent="0.25">
      <c r="A54" t="s">
        <v>222</v>
      </c>
      <c r="B54" t="s">
        <v>266</v>
      </c>
      <c r="C54" t="s">
        <v>267</v>
      </c>
      <c r="D54" t="s">
        <v>267</v>
      </c>
      <c r="E54" t="s">
        <v>267</v>
      </c>
      <c r="F54" t="s">
        <v>266</v>
      </c>
      <c r="G54" t="s">
        <v>267</v>
      </c>
      <c r="I54" s="1" t="s">
        <v>223</v>
      </c>
      <c r="J54" s="2">
        <v>44991</v>
      </c>
      <c r="K54" s="2">
        <v>39616</v>
      </c>
      <c r="L54" s="4">
        <v>15</v>
      </c>
      <c r="M54" s="4">
        <v>14</v>
      </c>
    </row>
    <row r="55" spans="1:13" ht="45" x14ac:dyDescent="0.25">
      <c r="A55" t="s">
        <v>224</v>
      </c>
      <c r="B55" t="s">
        <v>266</v>
      </c>
      <c r="C55" t="s">
        <v>267</v>
      </c>
      <c r="D55" t="s">
        <v>267</v>
      </c>
      <c r="E55" t="s">
        <v>267</v>
      </c>
      <c r="F55" t="s">
        <v>266</v>
      </c>
      <c r="G55" t="s">
        <v>267</v>
      </c>
      <c r="I55" s="1" t="s">
        <v>8</v>
      </c>
      <c r="J55" s="2">
        <v>44992</v>
      </c>
      <c r="K55" s="2">
        <v>39100</v>
      </c>
      <c r="L55" s="4">
        <v>16</v>
      </c>
      <c r="M55" s="4">
        <v>16</v>
      </c>
    </row>
    <row r="56" spans="1:13" ht="255" x14ac:dyDescent="0.25">
      <c r="A56" t="s">
        <v>225</v>
      </c>
      <c r="B56" t="s">
        <v>266</v>
      </c>
      <c r="C56" t="s">
        <v>267</v>
      </c>
      <c r="D56" t="s">
        <v>267</v>
      </c>
      <c r="E56" t="s">
        <v>267</v>
      </c>
      <c r="F56" t="s">
        <v>267</v>
      </c>
      <c r="G56" t="s">
        <v>267</v>
      </c>
      <c r="I56" s="1" t="s">
        <v>226</v>
      </c>
      <c r="J56" s="2">
        <v>44993</v>
      </c>
      <c r="K56" s="2">
        <v>38569</v>
      </c>
      <c r="L56" s="4">
        <v>17</v>
      </c>
      <c r="M56" s="4">
        <v>17</v>
      </c>
    </row>
    <row r="57" spans="1:13" ht="150" x14ac:dyDescent="0.25">
      <c r="A57" t="s">
        <v>227</v>
      </c>
      <c r="B57" t="s">
        <v>266</v>
      </c>
      <c r="C57" t="s">
        <v>267</v>
      </c>
      <c r="D57" t="s">
        <v>267</v>
      </c>
      <c r="E57" t="s">
        <v>267</v>
      </c>
      <c r="F57" t="s">
        <v>267</v>
      </c>
      <c r="G57" t="s">
        <v>267</v>
      </c>
      <c r="I57" s="1" t="s">
        <v>228</v>
      </c>
      <c r="J57" s="2">
        <v>44993</v>
      </c>
      <c r="K57" s="2">
        <v>39621</v>
      </c>
      <c r="L57" s="4">
        <v>14</v>
      </c>
      <c r="M57" s="4">
        <v>14</v>
      </c>
    </row>
    <row r="58" spans="1:13" ht="75" x14ac:dyDescent="0.25">
      <c r="A58" t="s">
        <v>231</v>
      </c>
      <c r="B58" t="s">
        <v>266</v>
      </c>
      <c r="C58" t="s">
        <v>266</v>
      </c>
      <c r="D58" t="s">
        <v>267</v>
      </c>
      <c r="E58" t="s">
        <v>267</v>
      </c>
      <c r="F58" t="s">
        <v>267</v>
      </c>
      <c r="G58" t="s">
        <v>267</v>
      </c>
      <c r="I58" s="1" t="s">
        <v>232</v>
      </c>
      <c r="J58" s="2">
        <v>44949</v>
      </c>
      <c r="K58" s="2">
        <v>39383</v>
      </c>
      <c r="L58" s="4">
        <v>15</v>
      </c>
      <c r="M58" s="4">
        <v>15</v>
      </c>
    </row>
    <row r="59" spans="1:13" ht="150" x14ac:dyDescent="0.25">
      <c r="A59" t="s">
        <v>235</v>
      </c>
      <c r="B59" t="s">
        <v>266</v>
      </c>
      <c r="C59" t="s">
        <v>266</v>
      </c>
      <c r="D59" t="s">
        <v>267</v>
      </c>
      <c r="E59" t="s">
        <v>267</v>
      </c>
      <c r="F59" t="s">
        <v>266</v>
      </c>
      <c r="G59" t="s">
        <v>267</v>
      </c>
      <c r="I59" s="1" t="s">
        <v>236</v>
      </c>
      <c r="J59" s="2">
        <v>45000</v>
      </c>
      <c r="K59" s="2">
        <v>39349</v>
      </c>
      <c r="L59" s="4">
        <v>15</v>
      </c>
      <c r="M59" s="4">
        <v>15</v>
      </c>
    </row>
    <row r="60" spans="1:13" ht="45" x14ac:dyDescent="0.25">
      <c r="A60" t="s">
        <v>237</v>
      </c>
      <c r="B60" t="s">
        <v>266</v>
      </c>
      <c r="C60" t="s">
        <v>267</v>
      </c>
      <c r="D60" t="s">
        <v>267</v>
      </c>
      <c r="E60" t="s">
        <v>267</v>
      </c>
      <c r="F60" t="s">
        <v>267</v>
      </c>
      <c r="G60" t="s">
        <v>267</v>
      </c>
      <c r="I60" s="1" t="s">
        <v>238</v>
      </c>
      <c r="J60" s="2">
        <v>45005</v>
      </c>
      <c r="K60" s="2">
        <v>38615</v>
      </c>
      <c r="L60" s="4">
        <v>17</v>
      </c>
      <c r="M60" s="4">
        <v>17</v>
      </c>
    </row>
    <row r="61" spans="1:13" ht="45" x14ac:dyDescent="0.25">
      <c r="A61" t="s">
        <v>245</v>
      </c>
      <c r="B61" t="s">
        <v>266</v>
      </c>
      <c r="C61" t="s">
        <v>267</v>
      </c>
      <c r="D61" t="s">
        <v>267</v>
      </c>
      <c r="E61" t="s">
        <v>267</v>
      </c>
      <c r="F61" t="s">
        <v>266</v>
      </c>
      <c r="G61" t="s">
        <v>267</v>
      </c>
      <c r="I61" s="1" t="s">
        <v>8</v>
      </c>
      <c r="J61" s="2">
        <v>45012</v>
      </c>
      <c r="K61" s="2">
        <v>38825</v>
      </c>
      <c r="L61" s="4">
        <v>16</v>
      </c>
      <c r="M61" s="4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2E10-7F6F-4ADF-8C2D-71276D04908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raw</vt:lpstr>
      <vt:lpstr>pivot - category types</vt:lpstr>
      <vt:lpstr>in prog</vt:lpstr>
      <vt:lpstr>theft</vt:lpstr>
      <vt:lpstr>data dictionary</vt:lpstr>
    </vt:vector>
  </TitlesOfParts>
  <Company>TEGNA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Adelson, Aaron</dc:creator>
  <cp:lastModifiedBy>Newman, Zack</cp:lastModifiedBy>
  <dcterms:created xsi:type="dcterms:W3CDTF">2023-03-31T19:53:05Z</dcterms:created>
  <dcterms:modified xsi:type="dcterms:W3CDTF">2023-04-04T22:24:35Z</dcterms:modified>
</cp:coreProperties>
</file>