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olitics\Lobbyist double dip\"/>
    </mc:Choice>
  </mc:AlternateContent>
  <xr:revisionPtr revIDLastSave="0" documentId="13_ncr:1_{7287A1AD-962F-4888-93BF-7A8327F29C6D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data diary" sheetId="6" r:id="rId1"/>
    <sheet name="PIVOT - lobbyist check" sheetId="4" r:id="rId2"/>
    <sheet name="taxpayer" sheetId="5" r:id="rId3"/>
    <sheet name="clean" sheetId="3" r:id="rId4"/>
    <sheet name="in prog" sheetId="1" r:id="rId5"/>
    <sheet name="raw" sheetId="2" r:id="rId6"/>
  </sheets>
  <definedNames>
    <definedName name="_xlnm._FilterDatabase" localSheetId="3" hidden="1">clean!$A$1:$R$36</definedName>
    <definedName name="_xlnm._FilterDatabase" localSheetId="4" hidden="1">'in prog'!$A$1:$R$54</definedName>
  </definedNames>
  <calcPr calcId="191029"/>
  <pivotCaches>
    <pivotCache cacheId="34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2" i="1"/>
  <c r="L2" i="1"/>
  <c r="J2" i="1"/>
  <c r="H2" i="1"/>
  <c r="P42" i="1" l="1"/>
  <c r="P50" i="1"/>
  <c r="P34" i="1"/>
  <c r="P26" i="1"/>
  <c r="P18" i="1"/>
  <c r="P49" i="1"/>
  <c r="P41" i="1"/>
  <c r="P33" i="1"/>
  <c r="P25" i="1"/>
  <c r="P17" i="1"/>
  <c r="P2" i="1"/>
  <c r="P27" i="1"/>
  <c r="P3" i="1"/>
  <c r="P10" i="1"/>
  <c r="P35" i="1"/>
  <c r="P11" i="1"/>
  <c r="P9" i="1"/>
  <c r="P43" i="1"/>
  <c r="P19" i="1"/>
  <c r="P48" i="1"/>
  <c r="P40" i="1"/>
  <c r="P32" i="1"/>
  <c r="P24" i="1"/>
  <c r="P16" i="1"/>
  <c r="P8" i="1"/>
  <c r="P47" i="1"/>
  <c r="P39" i="1"/>
  <c r="P31" i="1"/>
  <c r="P23" i="1"/>
  <c r="P15" i="1"/>
  <c r="P7" i="1"/>
  <c r="P54" i="1"/>
  <c r="P46" i="1"/>
  <c r="P38" i="1"/>
  <c r="P30" i="1"/>
  <c r="P22" i="1"/>
  <c r="P14" i="1"/>
  <c r="P6" i="1"/>
  <c r="P51" i="1"/>
  <c r="P53" i="1"/>
  <c r="P45" i="1"/>
  <c r="P37" i="1"/>
  <c r="P29" i="1"/>
  <c r="P21" i="1"/>
  <c r="P13" i="1"/>
  <c r="P5" i="1"/>
  <c r="P52" i="1"/>
  <c r="P44" i="1"/>
  <c r="P36" i="1"/>
  <c r="P28" i="1"/>
  <c r="P20" i="1"/>
  <c r="P12" i="1"/>
  <c r="P4" i="1"/>
</calcChain>
</file>

<file path=xl/sharedStrings.xml><?xml version="1.0" encoding="utf-8"?>
<sst xmlns="http://schemas.openxmlformats.org/spreadsheetml/2006/main" count="1444" uniqueCount="154">
  <si>
    <t>lobbyist_name</t>
  </si>
  <si>
    <t>opp_client</t>
  </si>
  <si>
    <t>supp_client</t>
  </si>
  <si>
    <t>bill_type</t>
  </si>
  <si>
    <t>bill_id</t>
  </si>
  <si>
    <t>bill_information</t>
  </si>
  <si>
    <t>opp_position_start_date</t>
  </si>
  <si>
    <t>opp_position_end_date</t>
  </si>
  <si>
    <t>supp_position_start_date</t>
  </si>
  <si>
    <t>supp_position_end_date</t>
  </si>
  <si>
    <t>count</t>
  </si>
  <si>
    <t>Aponte Public Affairs, Inc.</t>
  </si>
  <si>
    <t>Colorado Association of Medical Equipment Services (CAMES)</t>
  </si>
  <si>
    <t>Counties &amp; Commissioners Acting Together (CCAT)</t>
  </si>
  <si>
    <t>HB</t>
  </si>
  <si>
    <t>Standardized Health Benefit Plan Colorado Option</t>
  </si>
  <si>
    <t>Colorado Radiological Society (CRS)</t>
  </si>
  <si>
    <t>Colorado Society of Anesthesiology (CSA)</t>
  </si>
  <si>
    <t>Mednax</t>
  </si>
  <si>
    <t>Vertex Pharmceuticals Inc.</t>
  </si>
  <si>
    <t>SB</t>
  </si>
  <si>
    <t>Prescription Drug Affordability Review Board</t>
  </si>
  <si>
    <t>ARTIST, LACEE M</t>
  </si>
  <si>
    <t>J . William Artist &amp; Associates</t>
  </si>
  <si>
    <t>American Council of Engineering Companies of Colorado</t>
  </si>
  <si>
    <t>Special District Transparency</t>
  </si>
  <si>
    <t>Axiom Strategies Inc dba Axiom Politics</t>
  </si>
  <si>
    <t>NATL ASSN/INDUSTRIAL OFFICE PROPERTIES</t>
  </si>
  <si>
    <t>City of Commerce City</t>
  </si>
  <si>
    <t>Local Government Authority Promote Affordable Housing Units</t>
  </si>
  <si>
    <t>Barkis, Anne Katherine</t>
  </si>
  <si>
    <t>Greeley-Evans School District</t>
  </si>
  <si>
    <t>The Arc of Colorado</t>
  </si>
  <si>
    <t>Expand Cannabis-based Medicine At Schools</t>
  </si>
  <si>
    <t>National Alliance on Mental Illness</t>
  </si>
  <si>
    <t>Poudre School District</t>
  </si>
  <si>
    <t>K-12 Seizure Training &amp; Individual Action Plans</t>
  </si>
  <si>
    <t>Beasley, Michael L (5280 Strategies)</t>
  </si>
  <si>
    <t>EL PASO COUNTY</t>
  </si>
  <si>
    <t>COLORADO CLERKS AND RECORDERS ASSOCIATION</t>
  </si>
  <si>
    <t>Internal Election Security Measures</t>
  </si>
  <si>
    <t>Ongoing</t>
  </si>
  <si>
    <t>Berry, Travis David</t>
  </si>
  <si>
    <t>COLORADO COMPETITIVE COUNCIL</t>
  </si>
  <si>
    <t>Hunger Free Colorado</t>
  </si>
  <si>
    <t>Agricultural Workers' Rights</t>
  </si>
  <si>
    <t>Bowditch &amp; Cassell Public Affairs</t>
  </si>
  <si>
    <t>Arapahoe County</t>
  </si>
  <si>
    <t>Denver Regional Council of Governments</t>
  </si>
  <si>
    <t>Statewide Regulation Of Controlled Intersections</t>
  </si>
  <si>
    <t>City of Fort Collins</t>
  </si>
  <si>
    <t>Colorado School Nutrition Association</t>
  </si>
  <si>
    <t>City of Northglenn</t>
  </si>
  <si>
    <t>Management Of Plastic Products</t>
  </si>
  <si>
    <t>Bowditch, Edward R</t>
  </si>
  <si>
    <t>Capitol Focus, LLC</t>
  </si>
  <si>
    <t>Colorado Organization for Victim Assistance</t>
  </si>
  <si>
    <t>MEDICAL MARIJUANA INDUSTRY GROUP</t>
  </si>
  <si>
    <t>Sealing Criminal Records</t>
  </si>
  <si>
    <t>Cassell, Jennifer M</t>
  </si>
  <si>
    <t>Cook, Mariah Catherine</t>
  </si>
  <si>
    <t>Adams County Regional Economic Partnership</t>
  </si>
  <si>
    <t>Connect for Health Colorado</t>
  </si>
  <si>
    <t>Hispanic Contractors Colorado</t>
  </si>
  <si>
    <t>GATES, LANDON</t>
  </si>
  <si>
    <t>GOFF, ERIN E</t>
  </si>
  <si>
    <t>NATIONAL ASSOC OF INDUSTRIAL OFFICE PROPERTIES - NAIOP</t>
  </si>
  <si>
    <t>HACKENBERGER, MICKI M</t>
  </si>
  <si>
    <t>NATIONAL ASSOCIATION OF INDUSTRIAL OFFICE PROPERTIES</t>
  </si>
  <si>
    <t>CITY OF COMMERCE CITY</t>
  </si>
  <si>
    <t>HERZBERG, BROCK</t>
  </si>
  <si>
    <t>Kelty, Kelli G</t>
  </si>
  <si>
    <t>Onward Energy Holdings, LLC</t>
  </si>
  <si>
    <t>The Nature Conservancy</t>
  </si>
  <si>
    <t>Public Protections From Toxic Air Contaminants</t>
  </si>
  <si>
    <t>LaBriola, Lisa</t>
  </si>
  <si>
    <t>National Association of Industrial Office Properties - NAIOP</t>
  </si>
  <si>
    <t>Mendez, Barkis and Associates</t>
  </si>
  <si>
    <t>Colorado Criminal Defense Bar</t>
  </si>
  <si>
    <t>Giffords: Courage to Fight Gun Violence</t>
  </si>
  <si>
    <t>Lost Or Stolen Firearms</t>
  </si>
  <si>
    <t>Sexual Contact By An Educator</t>
  </si>
  <si>
    <t>Colorado Plaintiff Employment Lawyers Association</t>
  </si>
  <si>
    <t>InnovAge</t>
  </si>
  <si>
    <t>Immunity For Entities During COVID-19</t>
  </si>
  <si>
    <t>Denver Health</t>
  </si>
  <si>
    <t>American Civil Liberties Union of Colorado</t>
  </si>
  <si>
    <t>Appropriate Use Of Chemical Restraints On A Person</t>
  </si>
  <si>
    <t>Association of Colorado Centers for Independent Living</t>
  </si>
  <si>
    <t>Pharmacy Benefit Manager And Insurer Requirements</t>
  </si>
  <si>
    <t>Center for Health Progress</t>
  </si>
  <si>
    <t>RxPlus Pharmacies</t>
  </si>
  <si>
    <t>Scientific and Cultural Facilities District</t>
  </si>
  <si>
    <t>Electronic Filing Of Documents With Governmental Entities</t>
  </si>
  <si>
    <t>Colorado Sierra Club</t>
  </si>
  <si>
    <t>Energy Performance For Buildings</t>
  </si>
  <si>
    <t>NAMI Colorado</t>
  </si>
  <si>
    <t>NAIFA Colorado</t>
  </si>
  <si>
    <t>Modifications To Qualified State Tuition Programs</t>
  </si>
  <si>
    <t>Mendez, Florangel M</t>
  </si>
  <si>
    <t>Mohamed, Tamara</t>
  </si>
  <si>
    <t>National Association/Industrial Office Properties (NAIOP)</t>
  </si>
  <si>
    <t>Moore, Brett Anthony (OnTheBallot Consulting)</t>
  </si>
  <si>
    <t>Interwest Energy Alliance</t>
  </si>
  <si>
    <t>Colorado Alliance of Mineral and Royalty Owners</t>
  </si>
  <si>
    <t>Requiring The Election Of Certain Commissioners</t>
  </si>
  <si>
    <t>Mutch, William Douglas (Mutch Government Relations)</t>
  </si>
  <si>
    <t>City of Fountain</t>
  </si>
  <si>
    <t>Charter Advocacy Coalition</t>
  </si>
  <si>
    <t>Sales And Use Tax Exemption Municipal Public School Construction</t>
  </si>
  <si>
    <t>Town of Monument</t>
  </si>
  <si>
    <t>Recertification And Theft Of Catalytic Converters</t>
  </si>
  <si>
    <t>Nexus Policy Group, Inc.</t>
  </si>
  <si>
    <t>COPIC</t>
  </si>
  <si>
    <t>UNITED HEALTH CARE/UNITED HEALTH GROUP</t>
  </si>
  <si>
    <t>Physician Assistant Collaboration Requirements</t>
  </si>
  <si>
    <t>READY COLORADO</t>
  </si>
  <si>
    <t>UNIVERSITY OF NORTHERN COLORADO</t>
  </si>
  <si>
    <t>College Admission Use Of National Test Score</t>
  </si>
  <si>
    <t>Scott, Nelson</t>
  </si>
  <si>
    <t>Solin, Sandra Hagen (Capitol Solutions)</t>
  </si>
  <si>
    <t>NORTHERN COLO LEGIS ALLIANCE</t>
  </si>
  <si>
    <t>Weld County</t>
  </si>
  <si>
    <t>Vehicle Taxes And Fees Late Registration</t>
  </si>
  <si>
    <t>opp_position_start_year</t>
  </si>
  <si>
    <t>opp_position_end_year</t>
  </si>
  <si>
    <t>supp_position_start_year</t>
  </si>
  <si>
    <t>supp_position_end_year</t>
  </si>
  <si>
    <t>same_time_check</t>
  </si>
  <si>
    <t>year_same_time_check</t>
  </si>
  <si>
    <t>2021</t>
  </si>
  <si>
    <t>Yes</t>
  </si>
  <si>
    <t>2022</t>
  </si>
  <si>
    <t>opp_taxpayer_funded</t>
  </si>
  <si>
    <t>supp_taxpayer_funded</t>
  </si>
  <si>
    <t>No</t>
  </si>
  <si>
    <t>Row Labels</t>
  </si>
  <si>
    <t>Grand Total</t>
  </si>
  <si>
    <t>Count of lobbyist_name</t>
  </si>
  <si>
    <t>Got to this point through R and SQL, see that code for more</t>
  </si>
  <si>
    <t xml:space="preserve">I noticed there were some entries that may have worked for either side of an issue, but not at the same time as previously thought. </t>
  </si>
  <si>
    <t>This formula helped ID false matches: =IF(AND(I2&lt;O2,K2&lt;Q2),"No","Yes")</t>
  </si>
  <si>
    <t>Inspo: https://support.microsoft.com/en-us/office/using-if-with-and-or-and-not-functions-d895f58c-b36c-419e-b1f2-5c193a236d97</t>
  </si>
  <si>
    <t>Not at the same time:</t>
  </si>
  <si>
    <t>count(lobbyist_name)</t>
  </si>
  <si>
    <t>opp_position</t>
  </si>
  <si>
    <t>supp_position</t>
  </si>
  <si>
    <t>Opposing</t>
  </si>
  <si>
    <t>Supporting</t>
  </si>
  <si>
    <t xml:space="preserve">^^ This was pulled before I realized the issue was broader than one case. </t>
  </si>
  <si>
    <t>Curious how many of these were for government entities. Wrote a formula to find out: =IF(ISNUMBER(SEARCH("town",M2)), "Yes", IF(ISNUMBER(SEARCH("city",M2)), "Yes", IF(ISNUMBER(SEARCH("county",M2)), "Yes", IF(ISNUMBER(SEARCH("school",M2)), "Yes","No"))))</t>
  </si>
  <si>
    <t>Came up as a false postive. They are a nonprofit</t>
  </si>
  <si>
    <t>https://www.colosna.com/</t>
  </si>
  <si>
    <t>And: =IF(AND(H2=L2)*(AND(G2&lt;K2,I2&lt;M2)),"No","Yes")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</si>
</sst>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MS Shell Dlg 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16" fillId="0" borderId="10" xfId="0" applyFont="1" applyBorder="1" applyAlignment="1">
      <alignment horizontal="center" vertical="center" wrapText="1"/>
    </xf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0" borderId="11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horizontal="right" vertical="center" wrapText="1"/>
    </xf>
    <xf numFmtId="14" fontId="18" fillId="33" borderId="11" xfId="0" applyNumberFormat="1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ewman, Zack" refreshedDate="44698.615615277777" createdVersion="7" refreshedVersion="7" minRefreshableVersion="3" recordCount="35" xr:uid="{00000000-000A-0000-FFFF-FFFF21000000}">
  <cacheSource type="worksheet">
    <worksheetSource ref="A1:R36" sheet="clean"/>
  </cacheSource>
  <cacheFields count="18">
    <cacheField name="lobbyist_name" numFmtId="0">
      <sharedItems count="13">
        <s v="Aponte Public Affairs, Inc."/>
        <s v="Barkis, Anne Katherine"/>
        <s v="Beasley, Michael L (5280 Strategies)"/>
        <s v="Berry, Travis David"/>
        <s v="Bowditch &amp; Cassell Public Affairs"/>
        <s v="Bowditch, Edward R"/>
        <s v="Cassell, Jennifer M"/>
        <s v="Cook, Mariah Catherine"/>
        <s v="Mendez, Barkis and Associates"/>
        <s v="Moore, Brett Anthony (OnTheBallot Consulting)"/>
        <s v="Mutch, William Douglas (Mutch Government Relations)"/>
        <s v="Nexus Policy Group, Inc."/>
        <s v="Solin, Sandra Hagen (Capitol Solutions)"/>
      </sharedItems>
    </cacheField>
    <cacheField name="opp_client" numFmtId="0">
      <sharedItems/>
    </cacheField>
    <cacheField name="supp_client" numFmtId="0">
      <sharedItems/>
    </cacheField>
    <cacheField name="bill_type" numFmtId="0">
      <sharedItems/>
    </cacheField>
    <cacheField name="bill_id" numFmtId="0">
      <sharedItems containsSemiMixedTypes="0" containsString="0" containsNumber="1" containsInteger="1" minValue="9" maxValue="1297"/>
    </cacheField>
    <cacheField name="bill_information" numFmtId="0">
      <sharedItems/>
    </cacheField>
    <cacheField name="opp_position_start_date" numFmtId="14">
      <sharedItems containsSemiMixedTypes="0" containsNonDate="0" containsDate="1" containsString="0" minDate="2021-02-18T00:00:00" maxDate="2022-03-23T00:00:00"/>
    </cacheField>
    <cacheField name="opp_position_start_year" numFmtId="14">
      <sharedItems/>
    </cacheField>
    <cacheField name="opp_position_end_date" numFmtId="0">
      <sharedItems containsDate="1" containsMixedTypes="1" minDate="2021-03-16T00:00:00" maxDate="2022-02-01T00:00:00"/>
    </cacheField>
    <cacheField name="opp_position_end_year" numFmtId="14">
      <sharedItems/>
    </cacheField>
    <cacheField name="supp_position_start_date" numFmtId="14">
      <sharedItems containsSemiMixedTypes="0" containsNonDate="0" containsDate="1" containsString="0" minDate="2021-02-18T00:00:00" maxDate="2022-03-15T00:00:00"/>
    </cacheField>
    <cacheField name="supp_position_start_year" numFmtId="14">
      <sharedItems/>
    </cacheField>
    <cacheField name="supp_position_end_date" numFmtId="0">
      <sharedItems containsDate="1" containsMixedTypes="1" minDate="2021-05-06T00:00:00" maxDate="2022-04-01T00:00:00"/>
    </cacheField>
    <cacheField name="supp_position_end_year" numFmtId="14">
      <sharedItems/>
    </cacheField>
    <cacheField name="same_time_check" numFmtId="0">
      <sharedItems/>
    </cacheField>
    <cacheField name="year_same_time_check" numFmtId="0">
      <sharedItems/>
    </cacheField>
    <cacheField name="opp_taxpayer_funded" numFmtId="0">
      <sharedItems/>
    </cacheField>
    <cacheField name="supp_taxpayer_funde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">
  <r>
    <x v="0"/>
    <s v="Colorado Association of Medical Equipment Services (CAMES)"/>
    <s v="Counties &amp; Commissioners Acting Together (CCAT)"/>
    <s v="HB"/>
    <n v="1232"/>
    <s v="Standardized Health Benefit Plan Colorado Option"/>
    <d v="2021-03-19T00:00:00"/>
    <s v="2021"/>
    <d v="2021-06-30T00:00:00"/>
    <s v="2021"/>
    <d v="2021-03-31T00:00:00"/>
    <s v="2021"/>
    <d v="2021-06-30T00:00:00"/>
    <s v="2021"/>
    <s v="Yes"/>
    <s v="Yes"/>
    <s v="No"/>
    <s v="No"/>
  </r>
  <r>
    <x v="0"/>
    <s v="Colorado Radiological Society (CRS)"/>
    <s v="Counties &amp; Commissioners Acting Together (CCAT)"/>
    <s v="HB"/>
    <n v="1232"/>
    <s v="Standardized Health Benefit Plan Colorado Option"/>
    <d v="2021-03-19T00:00:00"/>
    <s v="2021"/>
    <d v="2021-06-30T00:00:00"/>
    <s v="2021"/>
    <d v="2021-03-31T00:00:00"/>
    <s v="2021"/>
    <d v="2021-06-30T00:00:00"/>
    <s v="2021"/>
    <s v="Yes"/>
    <s v="Yes"/>
    <s v="No"/>
    <s v="No"/>
  </r>
  <r>
    <x v="0"/>
    <s v="Colorado Society of Anesthesiology (CSA)"/>
    <s v="Counties &amp; Commissioners Acting Together (CCAT)"/>
    <s v="HB"/>
    <n v="1232"/>
    <s v="Standardized Health Benefit Plan Colorado Option"/>
    <d v="2021-03-19T00:00:00"/>
    <s v="2021"/>
    <d v="2021-06-30T00:00:00"/>
    <s v="2021"/>
    <d v="2021-03-31T00:00:00"/>
    <s v="2021"/>
    <d v="2021-06-30T00:00:00"/>
    <s v="2021"/>
    <s v="Yes"/>
    <s v="Yes"/>
    <s v="No"/>
    <s v="No"/>
  </r>
  <r>
    <x v="0"/>
    <s v="Mednax"/>
    <s v="Counties &amp; Commissioners Acting Together (CCAT)"/>
    <s v="HB"/>
    <n v="1232"/>
    <s v="Standardized Health Benefit Plan Colorado Option"/>
    <d v="2021-03-23T00:00:00"/>
    <s v="2021"/>
    <d v="2021-06-30T00:00:00"/>
    <s v="2021"/>
    <d v="2021-03-31T00:00:00"/>
    <s v="2021"/>
    <d v="2021-06-30T00:00:00"/>
    <s v="2021"/>
    <s v="Yes"/>
    <s v="Yes"/>
    <s v="No"/>
    <s v="No"/>
  </r>
  <r>
    <x v="0"/>
    <s v="Vertex Pharmceuticals Inc."/>
    <s v="Counties &amp; Commissioners Acting Together (CCAT)"/>
    <s v="SB"/>
    <n v="175"/>
    <s v="Prescription Drug Affordability Review Board"/>
    <d v="2021-03-18T00:00:00"/>
    <s v="2021"/>
    <d v="2021-06-30T00:00:00"/>
    <s v="2021"/>
    <d v="2021-03-09T00:00:00"/>
    <s v="2021"/>
    <d v="2021-06-30T00:00:00"/>
    <s v="2021"/>
    <s v="Yes"/>
    <s v="Yes"/>
    <s v="No"/>
    <s v="No"/>
  </r>
  <r>
    <x v="1"/>
    <s v="Greeley-Evans School District"/>
    <s v="The Arc of Colorado"/>
    <s v="SB"/>
    <n v="56"/>
    <s v="Expand Cannabis-based Medicine At Schools"/>
    <d v="2021-03-15T00:00:00"/>
    <s v="2021"/>
    <d v="2021-05-06T00:00:00"/>
    <s v="2021"/>
    <d v="2021-03-11T00:00:00"/>
    <s v="2021"/>
    <d v="2021-05-06T00:00:00"/>
    <s v="2021"/>
    <s v="Yes"/>
    <s v="Yes"/>
    <s v="Yes"/>
    <s v="No"/>
  </r>
  <r>
    <x v="1"/>
    <s v="National Alliance on Mental Illness"/>
    <s v="The Arc of Colorado"/>
    <s v="SB"/>
    <n v="56"/>
    <s v="Expand Cannabis-based Medicine At Schools"/>
    <d v="2021-02-23T00:00:00"/>
    <s v="2021"/>
    <d v="2021-05-06T00:00:00"/>
    <s v="2021"/>
    <d v="2021-03-11T00:00:00"/>
    <s v="2021"/>
    <d v="2021-05-06T00:00:00"/>
    <s v="2021"/>
    <s v="Yes"/>
    <s v="Yes"/>
    <s v="No"/>
    <s v="No"/>
  </r>
  <r>
    <x v="1"/>
    <s v="Poudre School District"/>
    <s v="The Arc of Colorado"/>
    <s v="HB"/>
    <n v="1133"/>
    <s v="K-12 Seizure Training &amp; Individual Action Plans"/>
    <d v="2021-03-05T00:00:00"/>
    <s v="2021"/>
    <d v="2021-05-28T00:00:00"/>
    <s v="2021"/>
    <d v="2021-03-18T00:00:00"/>
    <s v="2021"/>
    <d v="2021-05-28T00:00:00"/>
    <s v="2021"/>
    <s v="Yes"/>
    <s v="Yes"/>
    <s v="Yes"/>
    <s v="No"/>
  </r>
  <r>
    <x v="2"/>
    <s v="EL PASO COUNTY"/>
    <s v="COLORADO CLERKS AND RECORDERS ASSOCIATION"/>
    <s v="SB"/>
    <n v="153"/>
    <s v="Internal Election Security Measures"/>
    <d v="2022-03-22T00:00:00"/>
    <s v="2022"/>
    <s v="Ongoing"/>
    <s v="Ongoing"/>
    <d v="2022-03-14T00:00:00"/>
    <s v="2022"/>
    <s v="Ongoing"/>
    <s v="Ongoing"/>
    <s v="Yes"/>
    <s v="Yes"/>
    <s v="Yes"/>
    <s v="No"/>
  </r>
  <r>
    <x v="3"/>
    <s v="COLORADO COMPETITIVE COUNCIL"/>
    <s v="Hunger Free Colorado"/>
    <s v="SB"/>
    <n v="87"/>
    <s v="Agricultural Workers' Rights"/>
    <d v="2021-03-02T00:00:00"/>
    <s v="2021"/>
    <d v="2021-06-30T00:00:00"/>
    <s v="2021"/>
    <d v="2021-03-08T00:00:00"/>
    <s v="2021"/>
    <d v="2021-06-30T00:00:00"/>
    <s v="2021"/>
    <s v="Yes"/>
    <s v="Yes"/>
    <s v="No"/>
    <s v="No"/>
  </r>
  <r>
    <x v="4"/>
    <s v="Arapahoe County"/>
    <s v="Denver Regional Council of Governments"/>
    <s v="HB"/>
    <n v="1028"/>
    <s v="Statewide Regulation Of Controlled Intersections"/>
    <d v="2022-02-01T00:00:00"/>
    <s v="2022"/>
    <s v="Ongoing"/>
    <s v="Ongoing"/>
    <d v="2022-01-19T00:00:00"/>
    <s v="2022"/>
    <s v="Ongoing"/>
    <s v="Ongoing"/>
    <s v="Yes"/>
    <s v="Yes"/>
    <s v="Yes"/>
    <s v="No"/>
  </r>
  <r>
    <x v="4"/>
    <s v="City of Fort Collins"/>
    <s v="Denver Regional Council of Governments"/>
    <s v="HB"/>
    <n v="1028"/>
    <s v="Statewide Regulation Of Controlled Intersections"/>
    <d v="2022-01-25T00:00:00"/>
    <s v="2022"/>
    <s v="Ongoing"/>
    <s v="Ongoing"/>
    <d v="2022-01-19T00:00:00"/>
    <s v="2022"/>
    <s v="Ongoing"/>
    <s v="Ongoing"/>
    <s v="Yes"/>
    <s v="Yes"/>
    <s v="Yes"/>
    <s v="No"/>
  </r>
  <r>
    <x v="4"/>
    <s v="Colorado School Nutrition Association"/>
    <s v="City of Northglenn"/>
    <s v="HB"/>
    <n v="1162"/>
    <s v="Management Of Plastic Products"/>
    <d v="2021-03-10T00:00:00"/>
    <s v="2021"/>
    <d v="2021-03-16T00:00:00"/>
    <s v="2021"/>
    <d v="2021-03-08T00:00:00"/>
    <s v="2021"/>
    <d v="2021-06-30T00:00:00"/>
    <s v="2021"/>
    <s v="Yes"/>
    <s v="Yes"/>
    <s v="Yes"/>
    <s v="Yes"/>
  </r>
  <r>
    <x v="5"/>
    <s v="Colorado School Nutrition Association"/>
    <s v="City of Northglenn"/>
    <s v="HB"/>
    <n v="1162"/>
    <s v="Management Of Plastic Products"/>
    <d v="2021-03-10T00:00:00"/>
    <s v="2021"/>
    <d v="2021-03-16T00:00:00"/>
    <s v="2021"/>
    <d v="2021-03-08T00:00:00"/>
    <s v="2021"/>
    <d v="2021-06-30T00:00:00"/>
    <s v="2021"/>
    <s v="Yes"/>
    <s v="Yes"/>
    <s v="Yes"/>
    <s v="Yes"/>
  </r>
  <r>
    <x v="6"/>
    <s v="Arapahoe County"/>
    <s v="Denver Regional Council of Governments"/>
    <s v="HB"/>
    <n v="1028"/>
    <s v="Statewide Regulation Of Controlled Intersections"/>
    <d v="2022-01-27T00:00:00"/>
    <s v="2022"/>
    <s v="Ongoing"/>
    <s v="Ongoing"/>
    <d v="2022-01-19T00:00:00"/>
    <s v="2022"/>
    <s v="Ongoing"/>
    <s v="Ongoing"/>
    <s v="Yes"/>
    <s v="Yes"/>
    <s v="Yes"/>
    <s v="No"/>
  </r>
  <r>
    <x v="6"/>
    <s v="City of Fort Collins"/>
    <s v="Denver Regional Council of Governments"/>
    <s v="HB"/>
    <n v="1028"/>
    <s v="Statewide Regulation Of Controlled Intersections"/>
    <d v="2022-01-25T00:00:00"/>
    <s v="2022"/>
    <s v="Ongoing"/>
    <s v="Ongoing"/>
    <d v="2022-01-19T00:00:00"/>
    <s v="2022"/>
    <s v="Ongoing"/>
    <s v="Ongoing"/>
    <s v="Yes"/>
    <s v="Yes"/>
    <s v="Yes"/>
    <s v="No"/>
  </r>
  <r>
    <x v="7"/>
    <s v="Adams County Regional Economic Partnership"/>
    <s v="Connect for Health Colorado"/>
    <s v="HB"/>
    <n v="1232"/>
    <s v="Standardized Health Benefit Plan Colorado Option"/>
    <d v="2021-03-25T00:00:00"/>
    <s v="2021"/>
    <d v="2021-06-30T00:00:00"/>
    <s v="2021"/>
    <d v="2021-05-17T00:00:00"/>
    <s v="2021"/>
    <d v="2021-06-30T00:00:00"/>
    <s v="2021"/>
    <s v="Yes"/>
    <s v="Yes"/>
    <s v="Yes"/>
    <s v="No"/>
  </r>
  <r>
    <x v="7"/>
    <s v="Hispanic Contractors Colorado"/>
    <s v="Connect for Health Colorado"/>
    <s v="HB"/>
    <n v="1232"/>
    <s v="Standardized Health Benefit Plan Colorado Option"/>
    <d v="2021-04-14T00:00:00"/>
    <s v="2021"/>
    <d v="2021-06-30T00:00:00"/>
    <s v="2021"/>
    <d v="2021-05-17T00:00:00"/>
    <s v="2021"/>
    <d v="2021-06-30T00:00:00"/>
    <s v="2021"/>
    <s v="Yes"/>
    <s v="Yes"/>
    <s v="No"/>
    <s v="No"/>
  </r>
  <r>
    <x v="8"/>
    <s v="Colorado Criminal Defense Bar"/>
    <s v="The Arc of Colorado"/>
    <s v="SB"/>
    <n v="17"/>
    <s v="Sexual Contact By An Educator"/>
    <d v="2021-02-18T00:00:00"/>
    <s v="2021"/>
    <d v="2021-06-30T00:00:00"/>
    <s v="2021"/>
    <d v="2021-03-11T00:00:00"/>
    <s v="2021"/>
    <d v="2021-06-30T00:00:00"/>
    <s v="2021"/>
    <s v="Yes"/>
    <s v="Yes"/>
    <s v="No"/>
    <s v="No"/>
  </r>
  <r>
    <x v="8"/>
    <s v="Colorado Plaintiff Employment Lawyers Association"/>
    <s v="InnovAge"/>
    <s v="HB"/>
    <n v="1074"/>
    <s v="Immunity For Entities During COVID-19"/>
    <d v="2021-02-25T00:00:00"/>
    <s v="2021"/>
    <d v="2021-06-30T00:00:00"/>
    <s v="2021"/>
    <d v="2021-02-18T00:00:00"/>
    <s v="2021"/>
    <d v="2021-06-30T00:00:00"/>
    <s v="2021"/>
    <s v="Yes"/>
    <s v="Yes"/>
    <s v="No"/>
    <s v="No"/>
  </r>
  <r>
    <x v="8"/>
    <s v="Denver Health"/>
    <s v="Association of Colorado Centers for Independent Living"/>
    <s v="HB"/>
    <n v="1297"/>
    <s v="Pharmacy Benefit Manager And Insurer Requirements"/>
    <d v="2021-05-10T00:00:00"/>
    <s v="2021"/>
    <d v="2021-06-14T00:00:00"/>
    <s v="2021"/>
    <d v="2021-05-06T00:00:00"/>
    <s v="2021"/>
    <d v="2021-06-30T00:00:00"/>
    <s v="2021"/>
    <s v="Yes"/>
    <s v="Yes"/>
    <s v="No"/>
    <s v="No"/>
  </r>
  <r>
    <x v="8"/>
    <s v="Greeley-Evans School District"/>
    <s v="Scientific and Cultural Facilities District"/>
    <s v="HB"/>
    <n v="1100"/>
    <s v="Electronic Filing Of Documents With Governmental Entities"/>
    <d v="2021-03-15T00:00:00"/>
    <s v="2021"/>
    <d v="2021-06-07T00:00:00"/>
    <s v="2021"/>
    <d v="2021-03-12T00:00:00"/>
    <s v="2021"/>
    <d v="2021-06-07T00:00:00"/>
    <s v="2021"/>
    <s v="Yes"/>
    <s v="Yes"/>
    <s v="Yes"/>
    <s v="No"/>
  </r>
  <r>
    <x v="8"/>
    <s v="Greeley-Evans School District"/>
    <s v="The Arc of Colorado"/>
    <s v="SB"/>
    <n v="56"/>
    <s v="Expand Cannabis-based Medicine At Schools"/>
    <d v="2021-03-15T00:00:00"/>
    <s v="2021"/>
    <d v="2021-05-06T00:00:00"/>
    <s v="2021"/>
    <d v="2021-03-11T00:00:00"/>
    <s v="2021"/>
    <d v="2021-05-06T00:00:00"/>
    <s v="2021"/>
    <s v="Yes"/>
    <s v="Yes"/>
    <s v="Yes"/>
    <s v="No"/>
  </r>
  <r>
    <x v="8"/>
    <s v="InnovAge"/>
    <s v="Colorado Sierra Club"/>
    <s v="HB"/>
    <n v="1286"/>
    <s v="Energy Performance For Buildings"/>
    <d v="2021-05-06T00:00:00"/>
    <s v="2021"/>
    <d v="2021-06-24T00:00:00"/>
    <s v="2021"/>
    <d v="2021-04-23T00:00:00"/>
    <s v="2021"/>
    <d v="2021-06-24T00:00:00"/>
    <s v="2021"/>
    <s v="Yes"/>
    <s v="Yes"/>
    <s v="No"/>
    <s v="No"/>
  </r>
  <r>
    <x v="8"/>
    <s v="NAMI Colorado"/>
    <s v="The Arc of Colorado"/>
    <s v="SB"/>
    <n v="56"/>
    <s v="Expand Cannabis-based Medicine At Schools"/>
    <d v="2021-02-23T00:00:00"/>
    <s v="2021"/>
    <d v="2021-05-06T00:00:00"/>
    <s v="2021"/>
    <d v="2021-03-11T00:00:00"/>
    <s v="2021"/>
    <d v="2021-05-06T00:00:00"/>
    <s v="2021"/>
    <s v="Yes"/>
    <s v="Yes"/>
    <s v="No"/>
    <s v="No"/>
  </r>
  <r>
    <x v="8"/>
    <s v="Poudre School District"/>
    <s v="NAIFA Colorado"/>
    <s v="HB"/>
    <n v="1019"/>
    <s v="Modifications To Qualified State Tuition Programs"/>
    <d v="2022-01-31T00:00:00"/>
    <s v="2022"/>
    <d v="2022-01-31T00:00:00"/>
    <s v="2022"/>
    <d v="2022-01-17T00:00:00"/>
    <s v="2022"/>
    <d v="2022-03-31T00:00:00"/>
    <s v="2022"/>
    <s v="Yes"/>
    <s v="Yes"/>
    <s v="Yes"/>
    <s v="No"/>
  </r>
  <r>
    <x v="8"/>
    <s v="Poudre School District"/>
    <s v="The Arc of Colorado"/>
    <s v="HB"/>
    <n v="1133"/>
    <s v="K-12 Seizure Training &amp; Individual Action Plans"/>
    <d v="2021-03-05T00:00:00"/>
    <s v="2021"/>
    <d v="2021-05-28T00:00:00"/>
    <s v="2021"/>
    <d v="2021-03-18T00:00:00"/>
    <s v="2021"/>
    <d v="2021-05-28T00:00:00"/>
    <s v="2021"/>
    <s v="Yes"/>
    <s v="Yes"/>
    <s v="Yes"/>
    <s v="No"/>
  </r>
  <r>
    <x v="9"/>
    <s v="Interwest Energy Alliance"/>
    <s v="Colorado Alliance of Mineral and Royalty Owners"/>
    <s v="HB"/>
    <n v="1161"/>
    <s v="Requiring The Election Of Certain Commissioners"/>
    <d v="2022-03-01T00:00:00"/>
    <s v="2022"/>
    <s v="Ongoing"/>
    <s v="Ongoing"/>
    <d v="2022-03-01T00:00:00"/>
    <s v="2022"/>
    <s v="Ongoing"/>
    <s v="Ongoing"/>
    <s v="Yes"/>
    <s v="Yes"/>
    <s v="No"/>
    <s v="No"/>
  </r>
  <r>
    <x v="10"/>
    <s v="City of Fountain"/>
    <s v="Charter Advocacy Coalition"/>
    <s v="HB"/>
    <n v="1024"/>
    <s v="Sales And Use Tax Exemption Municipal Public School Construction"/>
    <d v="2022-02-07T00:00:00"/>
    <s v="2022"/>
    <s v="Ongoing"/>
    <s v="Ongoing"/>
    <d v="2022-02-23T00:00:00"/>
    <s v="2022"/>
    <s v="Ongoing"/>
    <s v="Ongoing"/>
    <s v="Yes"/>
    <s v="Yes"/>
    <s v="Yes"/>
    <s v="No"/>
  </r>
  <r>
    <x v="10"/>
    <s v="City of Fountain"/>
    <s v="Town of Monument"/>
    <s v="SB"/>
    <n v="9"/>
    <s v="Recertification And Theft Of Catalytic Converters"/>
    <d v="2022-02-23T00:00:00"/>
    <s v="2022"/>
    <s v="Ongoing"/>
    <s v="Ongoing"/>
    <d v="2022-02-15T00:00:00"/>
    <s v="2022"/>
    <d v="2022-02-23T00:00:00"/>
    <s v="2022"/>
    <s v="Yes"/>
    <s v="Yes"/>
    <s v="Yes"/>
    <s v="Yes"/>
  </r>
  <r>
    <x v="10"/>
    <s v="Town of Monument"/>
    <s v="Charter Advocacy Coalition"/>
    <s v="HB"/>
    <n v="1024"/>
    <s v="Sales And Use Tax Exemption Municipal Public School Construction"/>
    <d v="2022-02-07T00:00:00"/>
    <s v="2022"/>
    <s v="Ongoing"/>
    <s v="Ongoing"/>
    <d v="2022-02-23T00:00:00"/>
    <s v="2022"/>
    <s v="Ongoing"/>
    <s v="Ongoing"/>
    <s v="Yes"/>
    <s v="Yes"/>
    <s v="Yes"/>
    <s v="No"/>
  </r>
  <r>
    <x v="10"/>
    <s v="Town of Monument"/>
    <s v="City of Fountain"/>
    <s v="SB"/>
    <n v="9"/>
    <s v="Recertification And Theft Of Catalytic Converters"/>
    <d v="2022-02-23T00:00:00"/>
    <s v="2022"/>
    <s v="Ongoing"/>
    <s v="Ongoing"/>
    <d v="2022-02-15T00:00:00"/>
    <s v="2022"/>
    <d v="2022-02-23T00:00:00"/>
    <s v="2022"/>
    <s v="Yes"/>
    <s v="Yes"/>
    <s v="Yes"/>
    <s v="Yes"/>
  </r>
  <r>
    <x v="11"/>
    <s v="COPIC"/>
    <s v="UNITED HEALTH CARE/UNITED HEALTH GROUP"/>
    <s v="HB"/>
    <n v="1095"/>
    <s v="Physician Assistant Collaboration Requirements"/>
    <d v="2022-03-03T00:00:00"/>
    <s v="2022"/>
    <s v="Ongoing"/>
    <s v="Ongoing"/>
    <d v="2022-01-26T00:00:00"/>
    <s v="2022"/>
    <s v="Ongoing"/>
    <s v="Ongoing"/>
    <s v="Yes"/>
    <s v="Yes"/>
    <s v="No"/>
    <s v="No"/>
  </r>
  <r>
    <x v="11"/>
    <s v="READY COLORADO"/>
    <s v="UNIVERSITY OF NORTHERN COLORADO"/>
    <s v="HB"/>
    <n v="1067"/>
    <s v="College Admission Use Of National Test Score"/>
    <d v="2021-02-18T00:00:00"/>
    <s v="2021"/>
    <d v="2021-06-30T00:00:00"/>
    <s v="2021"/>
    <d v="2021-02-23T00:00:00"/>
    <s v="2021"/>
    <d v="2021-06-30T00:00:00"/>
    <s v="2021"/>
    <s v="Yes"/>
    <s v="Yes"/>
    <s v="No"/>
    <s v="No"/>
  </r>
  <r>
    <x v="12"/>
    <s v="NORTHERN COLO LEGIS ALLIANCE"/>
    <s v="Weld County"/>
    <s v="HB"/>
    <n v="1254"/>
    <s v="Vehicle Taxes And Fees Late Registration"/>
    <d v="2022-03-01T00:00:00"/>
    <s v="2022"/>
    <s v="Ongoing"/>
    <s v="Ongoing"/>
    <d v="2022-03-01T00:00:00"/>
    <s v="2022"/>
    <s v="Ongoing"/>
    <s v="Ongoing"/>
    <s v="Yes"/>
    <s v="Yes"/>
    <s v="No"/>
    <s v="Ye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7" cacheId="3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:B15" firstHeaderRow="1" firstDataRow="1" firstDataCol="1"/>
  <pivotFields count="18">
    <pivotField axis="axisRow" dataField="1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Count of lobbyist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71D29-50AD-4CDE-89E3-5B1FEC99488B}">
  <dimension ref="A1:S15"/>
  <sheetViews>
    <sheetView workbookViewId="0">
      <selection activeCell="C7" sqref="C7"/>
    </sheetView>
  </sheetViews>
  <sheetFormatPr defaultRowHeight="14.5" x14ac:dyDescent="0.35"/>
  <sheetData>
    <row r="1" spans="1:19" x14ac:dyDescent="0.35">
      <c r="A1" t="s">
        <v>139</v>
      </c>
    </row>
    <row r="3" spans="1:19" x14ac:dyDescent="0.35">
      <c r="A3" t="s">
        <v>140</v>
      </c>
    </row>
    <row r="4" spans="1:19" x14ac:dyDescent="0.35">
      <c r="B4" t="s">
        <v>141</v>
      </c>
    </row>
    <row r="5" spans="1:19" x14ac:dyDescent="0.35">
      <c r="B5" t="s">
        <v>142</v>
      </c>
    </row>
    <row r="6" spans="1:19" x14ac:dyDescent="0.35">
      <c r="C6" t="s">
        <v>153</v>
      </c>
    </row>
    <row r="7" spans="1:19" x14ac:dyDescent="0.35">
      <c r="A7" t="s">
        <v>143</v>
      </c>
    </row>
    <row r="8" spans="1:19" ht="43.5" x14ac:dyDescent="0.35">
      <c r="B8" s="7" t="s">
        <v>0</v>
      </c>
      <c r="C8" s="7" t="s">
        <v>144</v>
      </c>
      <c r="D8" s="7" t="s">
        <v>0</v>
      </c>
      <c r="E8" s="7" t="s">
        <v>3</v>
      </c>
      <c r="F8" s="7" t="s">
        <v>4</v>
      </c>
      <c r="G8" s="7" t="s">
        <v>5</v>
      </c>
      <c r="H8" s="7" t="s">
        <v>1</v>
      </c>
      <c r="I8" s="7" t="s">
        <v>145</v>
      </c>
      <c r="J8" s="7" t="s">
        <v>6</v>
      </c>
      <c r="K8" s="7" t="s">
        <v>124</v>
      </c>
      <c r="L8" s="7" t="s">
        <v>7</v>
      </c>
      <c r="M8" s="7" t="s">
        <v>125</v>
      </c>
      <c r="N8" s="7" t="s">
        <v>2</v>
      </c>
      <c r="O8" s="7" t="s">
        <v>146</v>
      </c>
      <c r="P8" s="7" t="s">
        <v>8</v>
      </c>
      <c r="Q8" s="7" t="s">
        <v>126</v>
      </c>
      <c r="R8" s="7" t="s">
        <v>9</v>
      </c>
      <c r="S8" s="7" t="s">
        <v>127</v>
      </c>
    </row>
    <row r="9" spans="1:19" ht="50" x14ac:dyDescent="0.35">
      <c r="B9" s="8" t="s">
        <v>71</v>
      </c>
      <c r="C9" s="9">
        <v>1</v>
      </c>
      <c r="D9" s="8" t="s">
        <v>71</v>
      </c>
      <c r="E9" s="8"/>
      <c r="F9" s="9">
        <v>1244</v>
      </c>
      <c r="G9" s="9"/>
      <c r="H9" s="8" t="s">
        <v>72</v>
      </c>
      <c r="I9" s="8" t="s">
        <v>147</v>
      </c>
      <c r="J9" s="10">
        <v>44617</v>
      </c>
      <c r="K9" s="9">
        <v>2022</v>
      </c>
      <c r="L9" s="10">
        <v>44620</v>
      </c>
      <c r="M9" s="9">
        <v>2022</v>
      </c>
      <c r="N9" s="8" t="s">
        <v>73</v>
      </c>
      <c r="O9" s="8" t="s">
        <v>148</v>
      </c>
      <c r="P9" s="10">
        <v>44628</v>
      </c>
      <c r="Q9" s="9">
        <v>2022</v>
      </c>
      <c r="R9" s="8" t="s">
        <v>41</v>
      </c>
      <c r="S9" s="9" t="s">
        <v>41</v>
      </c>
    </row>
    <row r="11" spans="1:19" x14ac:dyDescent="0.35">
      <c r="B11" t="s">
        <v>149</v>
      </c>
    </row>
    <row r="13" spans="1:19" x14ac:dyDescent="0.35">
      <c r="A13" t="s">
        <v>150</v>
      </c>
    </row>
    <row r="14" spans="1:19" x14ac:dyDescent="0.35">
      <c r="B14" t="s">
        <v>151</v>
      </c>
    </row>
    <row r="15" spans="1:19" ht="62.5" x14ac:dyDescent="0.35">
      <c r="B15" s="8" t="s">
        <v>51</v>
      </c>
      <c r="C15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O7" sqref="O7"/>
    </sheetView>
  </sheetViews>
  <sheetFormatPr defaultRowHeight="14.5" x14ac:dyDescent="0.35"/>
  <cols>
    <col min="1" max="1" width="48.6328125" bestFit="1" customWidth="1"/>
    <col min="2" max="2" width="21.54296875" bestFit="1" customWidth="1"/>
  </cols>
  <sheetData>
    <row r="1" spans="1:2" x14ac:dyDescent="0.35">
      <c r="A1" s="4" t="s">
        <v>136</v>
      </c>
      <c r="B1" t="s">
        <v>138</v>
      </c>
    </row>
    <row r="2" spans="1:2" x14ac:dyDescent="0.35">
      <c r="A2" s="5" t="s">
        <v>11</v>
      </c>
      <c r="B2" s="6">
        <v>5</v>
      </c>
    </row>
    <row r="3" spans="1:2" x14ac:dyDescent="0.35">
      <c r="A3" s="5" t="s">
        <v>30</v>
      </c>
      <c r="B3" s="6">
        <v>3</v>
      </c>
    </row>
    <row r="4" spans="1:2" x14ac:dyDescent="0.35">
      <c r="A4" s="5" t="s">
        <v>37</v>
      </c>
      <c r="B4" s="6">
        <v>1</v>
      </c>
    </row>
    <row r="5" spans="1:2" x14ac:dyDescent="0.35">
      <c r="A5" s="5" t="s">
        <v>42</v>
      </c>
      <c r="B5" s="6">
        <v>1</v>
      </c>
    </row>
    <row r="6" spans="1:2" x14ac:dyDescent="0.35">
      <c r="A6" s="5" t="s">
        <v>46</v>
      </c>
      <c r="B6" s="6">
        <v>3</v>
      </c>
    </row>
    <row r="7" spans="1:2" x14ac:dyDescent="0.35">
      <c r="A7" s="5" t="s">
        <v>54</v>
      </c>
      <c r="B7" s="6">
        <v>1</v>
      </c>
    </row>
    <row r="8" spans="1:2" x14ac:dyDescent="0.35">
      <c r="A8" s="5" t="s">
        <v>59</v>
      </c>
      <c r="B8" s="6">
        <v>2</v>
      </c>
    </row>
    <row r="9" spans="1:2" x14ac:dyDescent="0.35">
      <c r="A9" s="5" t="s">
        <v>60</v>
      </c>
      <c r="B9" s="6">
        <v>2</v>
      </c>
    </row>
    <row r="10" spans="1:2" x14ac:dyDescent="0.35">
      <c r="A10" s="5" t="s">
        <v>77</v>
      </c>
      <c r="B10" s="6">
        <v>9</v>
      </c>
    </row>
    <row r="11" spans="1:2" x14ac:dyDescent="0.35">
      <c r="A11" s="5" t="s">
        <v>102</v>
      </c>
      <c r="B11" s="6">
        <v>1</v>
      </c>
    </row>
    <row r="12" spans="1:2" x14ac:dyDescent="0.35">
      <c r="A12" s="5" t="s">
        <v>106</v>
      </c>
      <c r="B12" s="6">
        <v>4</v>
      </c>
    </row>
    <row r="13" spans="1:2" x14ac:dyDescent="0.35">
      <c r="A13" s="5" t="s">
        <v>112</v>
      </c>
      <c r="B13" s="6">
        <v>2</v>
      </c>
    </row>
    <row r="14" spans="1:2" x14ac:dyDescent="0.35">
      <c r="A14" s="5" t="s">
        <v>120</v>
      </c>
      <c r="B14" s="6">
        <v>1</v>
      </c>
    </row>
    <row r="15" spans="1:2" x14ac:dyDescent="0.35">
      <c r="A15" s="5" t="s">
        <v>137</v>
      </c>
      <c r="B15" s="6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F9946-F171-4A2F-BCF1-A4DF529A1B0B}">
  <dimension ref="A1:R20"/>
  <sheetViews>
    <sheetView workbookViewId="0">
      <selection activeCell="E32" sqref="E32"/>
    </sheetView>
  </sheetViews>
  <sheetFormatPr defaultRowHeight="14.5" x14ac:dyDescent="0.35"/>
  <sheetData>
    <row r="1" spans="1:18" ht="43.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124</v>
      </c>
      <c r="I1" s="3" t="s">
        <v>7</v>
      </c>
      <c r="J1" s="3" t="s">
        <v>125</v>
      </c>
      <c r="K1" s="3" t="s">
        <v>8</v>
      </c>
      <c r="L1" s="3" t="s">
        <v>126</v>
      </c>
      <c r="M1" s="3" t="s">
        <v>9</v>
      </c>
      <c r="N1" s="3" t="s">
        <v>127</v>
      </c>
      <c r="O1" s="2" t="s">
        <v>128</v>
      </c>
      <c r="P1" s="2" t="s">
        <v>129</v>
      </c>
      <c r="Q1" s="2" t="s">
        <v>133</v>
      </c>
      <c r="R1" s="2" t="s">
        <v>134</v>
      </c>
    </row>
    <row r="2" spans="1:18" x14ac:dyDescent="0.35">
      <c r="A2" t="s">
        <v>30</v>
      </c>
      <c r="B2" t="s">
        <v>31</v>
      </c>
      <c r="C2" t="s">
        <v>32</v>
      </c>
      <c r="D2" t="s">
        <v>20</v>
      </c>
      <c r="E2">
        <v>56</v>
      </c>
      <c r="F2" t="s">
        <v>33</v>
      </c>
      <c r="G2" s="1">
        <v>44270</v>
      </c>
      <c r="H2" s="1" t="s">
        <v>130</v>
      </c>
      <c r="I2" s="1">
        <v>44322</v>
      </c>
      <c r="J2" s="1" t="s">
        <v>130</v>
      </c>
      <c r="K2" s="1">
        <v>44266</v>
      </c>
      <c r="L2" s="1" t="s">
        <v>130</v>
      </c>
      <c r="M2" s="1">
        <v>44322</v>
      </c>
      <c r="N2" s="1" t="s">
        <v>130</v>
      </c>
      <c r="O2" t="s">
        <v>131</v>
      </c>
      <c r="P2" t="s">
        <v>131</v>
      </c>
      <c r="Q2" t="s">
        <v>131</v>
      </c>
      <c r="R2" t="s">
        <v>135</v>
      </c>
    </row>
    <row r="3" spans="1:18" x14ac:dyDescent="0.35">
      <c r="A3" t="s">
        <v>30</v>
      </c>
      <c r="B3" t="s">
        <v>35</v>
      </c>
      <c r="C3" t="s">
        <v>32</v>
      </c>
      <c r="D3" t="s">
        <v>14</v>
      </c>
      <c r="E3">
        <v>1133</v>
      </c>
      <c r="F3" t="s">
        <v>36</v>
      </c>
      <c r="G3" s="1">
        <v>44260</v>
      </c>
      <c r="H3" s="1" t="s">
        <v>130</v>
      </c>
      <c r="I3" s="1">
        <v>44344</v>
      </c>
      <c r="J3" s="1" t="s">
        <v>130</v>
      </c>
      <c r="K3" s="1">
        <v>44273</v>
      </c>
      <c r="L3" s="1" t="s">
        <v>130</v>
      </c>
      <c r="M3" s="1">
        <v>44344</v>
      </c>
      <c r="N3" s="1" t="s">
        <v>130</v>
      </c>
      <c r="O3" t="s">
        <v>131</v>
      </c>
      <c r="P3" t="s">
        <v>131</v>
      </c>
      <c r="Q3" t="s">
        <v>131</v>
      </c>
      <c r="R3" t="s">
        <v>135</v>
      </c>
    </row>
    <row r="4" spans="1:18" x14ac:dyDescent="0.35">
      <c r="A4" t="s">
        <v>37</v>
      </c>
      <c r="B4" t="s">
        <v>38</v>
      </c>
      <c r="C4" t="s">
        <v>39</v>
      </c>
      <c r="D4" t="s">
        <v>20</v>
      </c>
      <c r="E4">
        <v>153</v>
      </c>
      <c r="F4" t="s">
        <v>40</v>
      </c>
      <c r="G4" s="1">
        <v>44642</v>
      </c>
      <c r="H4" s="1" t="s">
        <v>132</v>
      </c>
      <c r="I4" t="s">
        <v>41</v>
      </c>
      <c r="J4" s="1" t="s">
        <v>41</v>
      </c>
      <c r="K4" s="1">
        <v>44634</v>
      </c>
      <c r="L4" s="1" t="s">
        <v>132</v>
      </c>
      <c r="M4" t="s">
        <v>41</v>
      </c>
      <c r="N4" s="1" t="s">
        <v>41</v>
      </c>
      <c r="O4" t="s">
        <v>131</v>
      </c>
      <c r="P4" t="s">
        <v>131</v>
      </c>
      <c r="Q4" t="s">
        <v>131</v>
      </c>
      <c r="R4" t="s">
        <v>135</v>
      </c>
    </row>
    <row r="5" spans="1:18" x14ac:dyDescent="0.35">
      <c r="A5" t="s">
        <v>46</v>
      </c>
      <c r="B5" t="s">
        <v>47</v>
      </c>
      <c r="C5" t="s">
        <v>48</v>
      </c>
      <c r="D5" t="s">
        <v>14</v>
      </c>
      <c r="E5">
        <v>1028</v>
      </c>
      <c r="F5" t="s">
        <v>49</v>
      </c>
      <c r="G5" s="1">
        <v>44593</v>
      </c>
      <c r="H5" s="1" t="s">
        <v>132</v>
      </c>
      <c r="I5" t="s">
        <v>41</v>
      </c>
      <c r="J5" s="1" t="s">
        <v>41</v>
      </c>
      <c r="K5" s="1">
        <v>44580</v>
      </c>
      <c r="L5" s="1" t="s">
        <v>132</v>
      </c>
      <c r="M5" t="s">
        <v>41</v>
      </c>
      <c r="N5" s="1" t="s">
        <v>41</v>
      </c>
      <c r="O5" t="s">
        <v>131</v>
      </c>
      <c r="P5" t="s">
        <v>131</v>
      </c>
      <c r="Q5" t="s">
        <v>131</v>
      </c>
      <c r="R5" t="s">
        <v>135</v>
      </c>
    </row>
    <row r="6" spans="1:18" x14ac:dyDescent="0.35">
      <c r="A6" t="s">
        <v>46</v>
      </c>
      <c r="B6" t="s">
        <v>50</v>
      </c>
      <c r="C6" t="s">
        <v>48</v>
      </c>
      <c r="D6" t="s">
        <v>14</v>
      </c>
      <c r="E6">
        <v>1028</v>
      </c>
      <c r="F6" t="s">
        <v>49</v>
      </c>
      <c r="G6" s="1">
        <v>44586</v>
      </c>
      <c r="H6" s="1" t="s">
        <v>132</v>
      </c>
      <c r="I6" t="s">
        <v>41</v>
      </c>
      <c r="J6" s="1" t="s">
        <v>41</v>
      </c>
      <c r="K6" s="1">
        <v>44580</v>
      </c>
      <c r="L6" s="1" t="s">
        <v>132</v>
      </c>
      <c r="M6" t="s">
        <v>41</v>
      </c>
      <c r="N6" s="1" t="s">
        <v>41</v>
      </c>
      <c r="O6" t="s">
        <v>131</v>
      </c>
      <c r="P6" t="s">
        <v>131</v>
      </c>
      <c r="Q6" t="s">
        <v>131</v>
      </c>
      <c r="R6" t="s">
        <v>135</v>
      </c>
    </row>
    <row r="7" spans="1:18" x14ac:dyDescent="0.35">
      <c r="A7" t="s">
        <v>46</v>
      </c>
      <c r="B7" t="s">
        <v>51</v>
      </c>
      <c r="C7" t="s">
        <v>52</v>
      </c>
      <c r="D7" t="s">
        <v>14</v>
      </c>
      <c r="E7">
        <v>1162</v>
      </c>
      <c r="F7" t="s">
        <v>53</v>
      </c>
      <c r="G7" s="1">
        <v>44265</v>
      </c>
      <c r="H7" s="1" t="s">
        <v>130</v>
      </c>
      <c r="I7" s="1">
        <v>44271</v>
      </c>
      <c r="J7" s="1" t="s">
        <v>130</v>
      </c>
      <c r="K7" s="1">
        <v>44263</v>
      </c>
      <c r="L7" s="1" t="s">
        <v>130</v>
      </c>
      <c r="M7" s="1">
        <v>44377</v>
      </c>
      <c r="N7" s="1" t="s">
        <v>130</v>
      </c>
      <c r="O7" t="s">
        <v>131</v>
      </c>
      <c r="P7" t="s">
        <v>131</v>
      </c>
      <c r="Q7" t="s">
        <v>131</v>
      </c>
      <c r="R7" t="s">
        <v>131</v>
      </c>
    </row>
    <row r="8" spans="1:18" x14ac:dyDescent="0.35">
      <c r="A8" t="s">
        <v>54</v>
      </c>
      <c r="B8" t="s">
        <v>51</v>
      </c>
      <c r="C8" t="s">
        <v>52</v>
      </c>
      <c r="D8" t="s">
        <v>14</v>
      </c>
      <c r="E8">
        <v>1162</v>
      </c>
      <c r="F8" t="s">
        <v>53</v>
      </c>
      <c r="G8" s="1">
        <v>44265</v>
      </c>
      <c r="H8" s="1" t="s">
        <v>130</v>
      </c>
      <c r="I8" s="1">
        <v>44271</v>
      </c>
      <c r="J8" s="1" t="s">
        <v>130</v>
      </c>
      <c r="K8" s="1">
        <v>44263</v>
      </c>
      <c r="L8" s="1" t="s">
        <v>130</v>
      </c>
      <c r="M8" s="1">
        <v>44377</v>
      </c>
      <c r="N8" s="1" t="s">
        <v>130</v>
      </c>
      <c r="O8" t="s">
        <v>131</v>
      </c>
      <c r="P8" t="s">
        <v>131</v>
      </c>
      <c r="Q8" t="s">
        <v>131</v>
      </c>
      <c r="R8" t="s">
        <v>131</v>
      </c>
    </row>
    <row r="9" spans="1:18" x14ac:dyDescent="0.35">
      <c r="A9" t="s">
        <v>59</v>
      </c>
      <c r="B9" t="s">
        <v>47</v>
      </c>
      <c r="C9" t="s">
        <v>48</v>
      </c>
      <c r="D9" t="s">
        <v>14</v>
      </c>
      <c r="E9">
        <v>1028</v>
      </c>
      <c r="F9" t="s">
        <v>49</v>
      </c>
      <c r="G9" s="1">
        <v>44588</v>
      </c>
      <c r="H9" s="1" t="s">
        <v>132</v>
      </c>
      <c r="I9" t="s">
        <v>41</v>
      </c>
      <c r="J9" s="1" t="s">
        <v>41</v>
      </c>
      <c r="K9" s="1">
        <v>44580</v>
      </c>
      <c r="L9" s="1" t="s">
        <v>132</v>
      </c>
      <c r="M9" t="s">
        <v>41</v>
      </c>
      <c r="N9" s="1" t="s">
        <v>41</v>
      </c>
      <c r="O9" t="s">
        <v>131</v>
      </c>
      <c r="P9" t="s">
        <v>131</v>
      </c>
      <c r="Q9" t="s">
        <v>131</v>
      </c>
      <c r="R9" t="s">
        <v>135</v>
      </c>
    </row>
    <row r="10" spans="1:18" x14ac:dyDescent="0.35">
      <c r="A10" t="s">
        <v>59</v>
      </c>
      <c r="B10" t="s">
        <v>50</v>
      </c>
      <c r="C10" t="s">
        <v>48</v>
      </c>
      <c r="D10" t="s">
        <v>14</v>
      </c>
      <c r="E10">
        <v>1028</v>
      </c>
      <c r="F10" t="s">
        <v>49</v>
      </c>
      <c r="G10" s="1">
        <v>44586</v>
      </c>
      <c r="H10" s="1" t="s">
        <v>132</v>
      </c>
      <c r="I10" t="s">
        <v>41</v>
      </c>
      <c r="J10" s="1" t="s">
        <v>41</v>
      </c>
      <c r="K10" s="1">
        <v>44580</v>
      </c>
      <c r="L10" s="1" t="s">
        <v>132</v>
      </c>
      <c r="M10" t="s">
        <v>41</v>
      </c>
      <c r="N10" s="1" t="s">
        <v>41</v>
      </c>
      <c r="O10" t="s">
        <v>131</v>
      </c>
      <c r="P10" t="s">
        <v>131</v>
      </c>
      <c r="Q10" t="s">
        <v>131</v>
      </c>
      <c r="R10" t="s">
        <v>135</v>
      </c>
    </row>
    <row r="11" spans="1:18" x14ac:dyDescent="0.35">
      <c r="A11" t="s">
        <v>60</v>
      </c>
      <c r="B11" t="s">
        <v>61</v>
      </c>
      <c r="C11" t="s">
        <v>62</v>
      </c>
      <c r="D11" t="s">
        <v>14</v>
      </c>
      <c r="E11">
        <v>1232</v>
      </c>
      <c r="F11" t="s">
        <v>15</v>
      </c>
      <c r="G11" s="1">
        <v>44280</v>
      </c>
      <c r="H11" s="1" t="s">
        <v>130</v>
      </c>
      <c r="I11" s="1">
        <v>44377</v>
      </c>
      <c r="J11" s="1" t="s">
        <v>130</v>
      </c>
      <c r="K11" s="1">
        <v>44333</v>
      </c>
      <c r="L11" s="1" t="s">
        <v>130</v>
      </c>
      <c r="M11" s="1">
        <v>44377</v>
      </c>
      <c r="N11" s="1" t="s">
        <v>130</v>
      </c>
      <c r="O11" t="s">
        <v>131</v>
      </c>
      <c r="P11" t="s">
        <v>131</v>
      </c>
      <c r="Q11" t="s">
        <v>131</v>
      </c>
      <c r="R11" t="s">
        <v>135</v>
      </c>
    </row>
    <row r="12" spans="1:18" x14ac:dyDescent="0.35">
      <c r="A12" t="s">
        <v>77</v>
      </c>
      <c r="B12" t="s">
        <v>31</v>
      </c>
      <c r="C12" t="s">
        <v>92</v>
      </c>
      <c r="D12" t="s">
        <v>14</v>
      </c>
      <c r="E12">
        <v>1100</v>
      </c>
      <c r="F12" t="s">
        <v>93</v>
      </c>
      <c r="G12" s="1">
        <v>44270</v>
      </c>
      <c r="H12" s="1" t="s">
        <v>130</v>
      </c>
      <c r="I12" s="1">
        <v>44354</v>
      </c>
      <c r="J12" s="1" t="s">
        <v>130</v>
      </c>
      <c r="K12" s="1">
        <v>44267</v>
      </c>
      <c r="L12" s="1" t="s">
        <v>130</v>
      </c>
      <c r="M12" s="1">
        <v>44354</v>
      </c>
      <c r="N12" s="1" t="s">
        <v>130</v>
      </c>
      <c r="O12" t="s">
        <v>131</v>
      </c>
      <c r="P12" t="s">
        <v>131</v>
      </c>
      <c r="Q12" t="s">
        <v>131</v>
      </c>
      <c r="R12" t="s">
        <v>135</v>
      </c>
    </row>
    <row r="13" spans="1:18" x14ac:dyDescent="0.35">
      <c r="A13" t="s">
        <v>77</v>
      </c>
      <c r="B13" t="s">
        <v>31</v>
      </c>
      <c r="C13" t="s">
        <v>32</v>
      </c>
      <c r="D13" t="s">
        <v>20</v>
      </c>
      <c r="E13">
        <v>56</v>
      </c>
      <c r="F13" t="s">
        <v>33</v>
      </c>
      <c r="G13" s="1">
        <v>44270</v>
      </c>
      <c r="H13" s="1" t="s">
        <v>130</v>
      </c>
      <c r="I13" s="1">
        <v>44322</v>
      </c>
      <c r="J13" s="1" t="s">
        <v>130</v>
      </c>
      <c r="K13" s="1">
        <v>44266</v>
      </c>
      <c r="L13" s="1" t="s">
        <v>130</v>
      </c>
      <c r="M13" s="1">
        <v>44322</v>
      </c>
      <c r="N13" s="1" t="s">
        <v>130</v>
      </c>
      <c r="O13" t="s">
        <v>131</v>
      </c>
      <c r="P13" t="s">
        <v>131</v>
      </c>
      <c r="Q13" t="s">
        <v>131</v>
      </c>
      <c r="R13" t="s">
        <v>135</v>
      </c>
    </row>
    <row r="14" spans="1:18" x14ac:dyDescent="0.35">
      <c r="A14" t="s">
        <v>77</v>
      </c>
      <c r="B14" t="s">
        <v>35</v>
      </c>
      <c r="C14" t="s">
        <v>97</v>
      </c>
      <c r="D14" t="s">
        <v>14</v>
      </c>
      <c r="E14">
        <v>1019</v>
      </c>
      <c r="F14" t="s">
        <v>98</v>
      </c>
      <c r="G14" s="1">
        <v>44592</v>
      </c>
      <c r="H14" s="1" t="s">
        <v>132</v>
      </c>
      <c r="I14" s="1">
        <v>44592</v>
      </c>
      <c r="J14" s="1" t="s">
        <v>132</v>
      </c>
      <c r="K14" s="1">
        <v>44578</v>
      </c>
      <c r="L14" s="1" t="s">
        <v>132</v>
      </c>
      <c r="M14" s="1">
        <v>44651</v>
      </c>
      <c r="N14" s="1" t="s">
        <v>132</v>
      </c>
      <c r="O14" t="s">
        <v>131</v>
      </c>
      <c r="P14" t="s">
        <v>131</v>
      </c>
      <c r="Q14" t="s">
        <v>131</v>
      </c>
      <c r="R14" t="s">
        <v>135</v>
      </c>
    </row>
    <row r="15" spans="1:18" x14ac:dyDescent="0.35">
      <c r="A15" t="s">
        <v>77</v>
      </c>
      <c r="B15" t="s">
        <v>35</v>
      </c>
      <c r="C15" t="s">
        <v>32</v>
      </c>
      <c r="D15" t="s">
        <v>14</v>
      </c>
      <c r="E15">
        <v>1133</v>
      </c>
      <c r="F15" t="s">
        <v>36</v>
      </c>
      <c r="G15" s="1">
        <v>44260</v>
      </c>
      <c r="H15" s="1" t="s">
        <v>130</v>
      </c>
      <c r="I15" s="1">
        <v>44344</v>
      </c>
      <c r="J15" s="1" t="s">
        <v>130</v>
      </c>
      <c r="K15" s="1">
        <v>44273</v>
      </c>
      <c r="L15" s="1" t="s">
        <v>130</v>
      </c>
      <c r="M15" s="1">
        <v>44344</v>
      </c>
      <c r="N15" s="1" t="s">
        <v>130</v>
      </c>
      <c r="O15" t="s">
        <v>131</v>
      </c>
      <c r="P15" t="s">
        <v>131</v>
      </c>
      <c r="Q15" t="s">
        <v>131</v>
      </c>
      <c r="R15" t="s">
        <v>135</v>
      </c>
    </row>
    <row r="16" spans="1:18" x14ac:dyDescent="0.35">
      <c r="A16" t="s">
        <v>106</v>
      </c>
      <c r="B16" t="s">
        <v>107</v>
      </c>
      <c r="C16" t="s">
        <v>108</v>
      </c>
      <c r="D16" t="s">
        <v>14</v>
      </c>
      <c r="E16">
        <v>1024</v>
      </c>
      <c r="F16" t="s">
        <v>109</v>
      </c>
      <c r="G16" s="1">
        <v>44599</v>
      </c>
      <c r="H16" s="1" t="s">
        <v>132</v>
      </c>
      <c r="I16" t="s">
        <v>41</v>
      </c>
      <c r="J16" s="1" t="s">
        <v>41</v>
      </c>
      <c r="K16" s="1">
        <v>44615</v>
      </c>
      <c r="L16" s="1" t="s">
        <v>132</v>
      </c>
      <c r="M16" t="s">
        <v>41</v>
      </c>
      <c r="N16" s="1" t="s">
        <v>41</v>
      </c>
      <c r="O16" t="s">
        <v>131</v>
      </c>
      <c r="P16" t="s">
        <v>131</v>
      </c>
      <c r="Q16" t="s">
        <v>131</v>
      </c>
      <c r="R16" t="s">
        <v>135</v>
      </c>
    </row>
    <row r="17" spans="1:18" x14ac:dyDescent="0.35">
      <c r="A17" t="s">
        <v>106</v>
      </c>
      <c r="B17" t="s">
        <v>107</v>
      </c>
      <c r="C17" t="s">
        <v>110</v>
      </c>
      <c r="D17" t="s">
        <v>20</v>
      </c>
      <c r="E17">
        <v>9</v>
      </c>
      <c r="F17" t="s">
        <v>111</v>
      </c>
      <c r="G17" s="1">
        <v>44615</v>
      </c>
      <c r="H17" s="1" t="s">
        <v>132</v>
      </c>
      <c r="I17" t="s">
        <v>41</v>
      </c>
      <c r="J17" s="1" t="s">
        <v>41</v>
      </c>
      <c r="K17" s="1">
        <v>44607</v>
      </c>
      <c r="L17" s="1" t="s">
        <v>132</v>
      </c>
      <c r="M17" s="1">
        <v>44615</v>
      </c>
      <c r="N17" s="1" t="s">
        <v>132</v>
      </c>
      <c r="O17" t="s">
        <v>131</v>
      </c>
      <c r="P17" t="s">
        <v>131</v>
      </c>
      <c r="Q17" t="s">
        <v>131</v>
      </c>
      <c r="R17" t="s">
        <v>131</v>
      </c>
    </row>
    <row r="18" spans="1:18" x14ac:dyDescent="0.35">
      <c r="A18" t="s">
        <v>106</v>
      </c>
      <c r="B18" t="s">
        <v>110</v>
      </c>
      <c r="C18" t="s">
        <v>108</v>
      </c>
      <c r="D18" t="s">
        <v>14</v>
      </c>
      <c r="E18">
        <v>1024</v>
      </c>
      <c r="F18" t="s">
        <v>109</v>
      </c>
      <c r="G18" s="1">
        <v>44599</v>
      </c>
      <c r="H18" s="1" t="s">
        <v>132</v>
      </c>
      <c r="I18" t="s">
        <v>41</v>
      </c>
      <c r="J18" s="1" t="s">
        <v>41</v>
      </c>
      <c r="K18" s="1">
        <v>44615</v>
      </c>
      <c r="L18" s="1" t="s">
        <v>132</v>
      </c>
      <c r="M18" t="s">
        <v>41</v>
      </c>
      <c r="N18" s="1" t="s">
        <v>41</v>
      </c>
      <c r="O18" t="s">
        <v>131</v>
      </c>
      <c r="P18" t="s">
        <v>131</v>
      </c>
      <c r="Q18" t="s">
        <v>131</v>
      </c>
      <c r="R18" t="s">
        <v>135</v>
      </c>
    </row>
    <row r="19" spans="1:18" x14ac:dyDescent="0.35">
      <c r="A19" t="s">
        <v>106</v>
      </c>
      <c r="B19" t="s">
        <v>110</v>
      </c>
      <c r="C19" t="s">
        <v>107</v>
      </c>
      <c r="D19" t="s">
        <v>20</v>
      </c>
      <c r="E19">
        <v>9</v>
      </c>
      <c r="F19" t="s">
        <v>111</v>
      </c>
      <c r="G19" s="1">
        <v>44615</v>
      </c>
      <c r="H19" s="1" t="s">
        <v>132</v>
      </c>
      <c r="I19" t="s">
        <v>41</v>
      </c>
      <c r="J19" s="1" t="s">
        <v>41</v>
      </c>
      <c r="K19" s="1">
        <v>44607</v>
      </c>
      <c r="L19" s="1" t="s">
        <v>132</v>
      </c>
      <c r="M19" s="1">
        <v>44615</v>
      </c>
      <c r="N19" s="1" t="s">
        <v>132</v>
      </c>
      <c r="O19" t="s">
        <v>131</v>
      </c>
      <c r="P19" t="s">
        <v>131</v>
      </c>
      <c r="Q19" t="s">
        <v>131</v>
      </c>
      <c r="R19" t="s">
        <v>131</v>
      </c>
    </row>
    <row r="20" spans="1:18" x14ac:dyDescent="0.35">
      <c r="A20" t="s">
        <v>120</v>
      </c>
      <c r="B20" t="s">
        <v>121</v>
      </c>
      <c r="C20" t="s">
        <v>122</v>
      </c>
      <c r="D20" t="s">
        <v>14</v>
      </c>
      <c r="E20">
        <v>1254</v>
      </c>
      <c r="F20" t="s">
        <v>123</v>
      </c>
      <c r="G20" s="1">
        <v>44621</v>
      </c>
      <c r="H20" s="1" t="s">
        <v>132</v>
      </c>
      <c r="I20" t="s">
        <v>41</v>
      </c>
      <c r="J20" s="1" t="s">
        <v>41</v>
      </c>
      <c r="K20" s="1">
        <v>44621</v>
      </c>
      <c r="L20" s="1" t="s">
        <v>132</v>
      </c>
      <c r="M20" t="s">
        <v>41</v>
      </c>
      <c r="N20" s="1" t="s">
        <v>41</v>
      </c>
      <c r="O20" t="s">
        <v>131</v>
      </c>
      <c r="P20" t="s">
        <v>131</v>
      </c>
      <c r="Q20" t="s">
        <v>135</v>
      </c>
      <c r="R20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6"/>
  <sheetViews>
    <sheetView tabSelected="1" topLeftCell="B1" workbookViewId="0">
      <pane ySplit="1" topLeftCell="A2" activePane="bottomLeft" state="frozen"/>
      <selection pane="bottomLeft" activeCell="F23" sqref="F23"/>
    </sheetView>
  </sheetViews>
  <sheetFormatPr defaultRowHeight="14.5" x14ac:dyDescent="0.35"/>
  <cols>
    <col min="1" max="1" width="29.36328125" customWidth="1"/>
    <col min="2" max="2" width="35.36328125" customWidth="1"/>
    <col min="3" max="3" width="25" customWidth="1"/>
    <col min="7" max="7" width="26" customWidth="1"/>
    <col min="9" max="9" width="26.36328125" customWidth="1"/>
    <col min="11" max="11" width="27.1796875" customWidth="1"/>
    <col min="12" max="12" width="8.26953125" customWidth="1"/>
    <col min="13" max="13" width="11.6328125" customWidth="1"/>
  </cols>
  <sheetData>
    <row r="1" spans="1:18" ht="43.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124</v>
      </c>
      <c r="I1" s="3" t="s">
        <v>7</v>
      </c>
      <c r="J1" s="3" t="s">
        <v>125</v>
      </c>
      <c r="K1" s="3" t="s">
        <v>8</v>
      </c>
      <c r="L1" s="3" t="s">
        <v>126</v>
      </c>
      <c r="M1" s="3" t="s">
        <v>9</v>
      </c>
      <c r="N1" s="3" t="s">
        <v>127</v>
      </c>
      <c r="O1" s="2" t="s">
        <v>128</v>
      </c>
      <c r="P1" s="2" t="s">
        <v>129</v>
      </c>
      <c r="Q1" s="2" t="s">
        <v>133</v>
      </c>
      <c r="R1" s="2" t="s">
        <v>134</v>
      </c>
    </row>
    <row r="2" spans="1:18" x14ac:dyDescent="0.35">
      <c r="A2" t="s">
        <v>11</v>
      </c>
      <c r="B2" t="s">
        <v>12</v>
      </c>
      <c r="C2" t="s">
        <v>13</v>
      </c>
      <c r="D2" t="s">
        <v>14</v>
      </c>
      <c r="E2">
        <v>1232</v>
      </c>
      <c r="F2" t="s">
        <v>15</v>
      </c>
      <c r="G2" s="1">
        <v>44274</v>
      </c>
      <c r="H2" s="1" t="s">
        <v>130</v>
      </c>
      <c r="I2" s="1">
        <v>44377</v>
      </c>
      <c r="J2" s="1" t="s">
        <v>130</v>
      </c>
      <c r="K2" s="1">
        <v>44286</v>
      </c>
      <c r="L2" s="1" t="s">
        <v>130</v>
      </c>
      <c r="M2" s="1">
        <v>44377</v>
      </c>
      <c r="N2" s="1" t="s">
        <v>130</v>
      </c>
      <c r="O2" t="s">
        <v>131</v>
      </c>
      <c r="P2" t="s">
        <v>131</v>
      </c>
      <c r="Q2" t="s">
        <v>135</v>
      </c>
      <c r="R2" t="s">
        <v>135</v>
      </c>
    </row>
    <row r="3" spans="1:18" x14ac:dyDescent="0.35">
      <c r="A3" t="s">
        <v>11</v>
      </c>
      <c r="B3" t="s">
        <v>16</v>
      </c>
      <c r="C3" t="s">
        <v>13</v>
      </c>
      <c r="D3" t="s">
        <v>14</v>
      </c>
      <c r="E3">
        <v>1232</v>
      </c>
      <c r="F3" t="s">
        <v>15</v>
      </c>
      <c r="G3" s="1">
        <v>44274</v>
      </c>
      <c r="H3" s="1" t="s">
        <v>130</v>
      </c>
      <c r="I3" s="1">
        <v>44377</v>
      </c>
      <c r="J3" s="1" t="s">
        <v>130</v>
      </c>
      <c r="K3" s="1">
        <v>44286</v>
      </c>
      <c r="L3" s="1" t="s">
        <v>130</v>
      </c>
      <c r="M3" s="1">
        <v>44377</v>
      </c>
      <c r="N3" s="1" t="s">
        <v>130</v>
      </c>
      <c r="O3" t="s">
        <v>131</v>
      </c>
      <c r="P3" t="s">
        <v>131</v>
      </c>
      <c r="Q3" t="s">
        <v>135</v>
      </c>
      <c r="R3" t="s">
        <v>135</v>
      </c>
    </row>
    <row r="4" spans="1:18" x14ac:dyDescent="0.35">
      <c r="A4" t="s">
        <v>11</v>
      </c>
      <c r="B4" t="s">
        <v>17</v>
      </c>
      <c r="C4" t="s">
        <v>13</v>
      </c>
      <c r="D4" t="s">
        <v>14</v>
      </c>
      <c r="E4">
        <v>1232</v>
      </c>
      <c r="F4" t="s">
        <v>15</v>
      </c>
      <c r="G4" s="1">
        <v>44274</v>
      </c>
      <c r="H4" s="1" t="s">
        <v>130</v>
      </c>
      <c r="I4" s="1">
        <v>44377</v>
      </c>
      <c r="J4" s="1" t="s">
        <v>130</v>
      </c>
      <c r="K4" s="1">
        <v>44286</v>
      </c>
      <c r="L4" s="1" t="s">
        <v>130</v>
      </c>
      <c r="M4" s="1">
        <v>44377</v>
      </c>
      <c r="N4" s="1" t="s">
        <v>130</v>
      </c>
      <c r="O4" t="s">
        <v>131</v>
      </c>
      <c r="P4" t="s">
        <v>131</v>
      </c>
      <c r="Q4" t="s">
        <v>135</v>
      </c>
      <c r="R4" t="s">
        <v>135</v>
      </c>
    </row>
    <row r="5" spans="1:18" x14ac:dyDescent="0.35">
      <c r="A5" t="s">
        <v>11</v>
      </c>
      <c r="B5" t="s">
        <v>18</v>
      </c>
      <c r="C5" t="s">
        <v>13</v>
      </c>
      <c r="D5" t="s">
        <v>14</v>
      </c>
      <c r="E5">
        <v>1232</v>
      </c>
      <c r="F5" t="s">
        <v>15</v>
      </c>
      <c r="G5" s="1">
        <v>44278</v>
      </c>
      <c r="H5" s="1" t="s">
        <v>130</v>
      </c>
      <c r="I5" s="1">
        <v>44377</v>
      </c>
      <c r="J5" s="1" t="s">
        <v>130</v>
      </c>
      <c r="K5" s="1">
        <v>44286</v>
      </c>
      <c r="L5" s="1" t="s">
        <v>130</v>
      </c>
      <c r="M5" s="1">
        <v>44377</v>
      </c>
      <c r="N5" s="1" t="s">
        <v>130</v>
      </c>
      <c r="O5" t="s">
        <v>131</v>
      </c>
      <c r="P5" t="s">
        <v>131</v>
      </c>
      <c r="Q5" t="s">
        <v>135</v>
      </c>
      <c r="R5" t="s">
        <v>135</v>
      </c>
    </row>
    <row r="6" spans="1:18" x14ac:dyDescent="0.35">
      <c r="A6" t="s">
        <v>11</v>
      </c>
      <c r="B6" t="s">
        <v>19</v>
      </c>
      <c r="C6" t="s">
        <v>13</v>
      </c>
      <c r="D6" t="s">
        <v>20</v>
      </c>
      <c r="E6">
        <v>175</v>
      </c>
      <c r="F6" t="s">
        <v>21</v>
      </c>
      <c r="G6" s="1">
        <v>44273</v>
      </c>
      <c r="H6" s="1" t="s">
        <v>130</v>
      </c>
      <c r="I6" s="1">
        <v>44377</v>
      </c>
      <c r="J6" s="1" t="s">
        <v>130</v>
      </c>
      <c r="K6" s="1">
        <v>44264</v>
      </c>
      <c r="L6" s="1" t="s">
        <v>130</v>
      </c>
      <c r="M6" s="1">
        <v>44377</v>
      </c>
      <c r="N6" s="1" t="s">
        <v>130</v>
      </c>
      <c r="O6" t="s">
        <v>131</v>
      </c>
      <c r="P6" t="s">
        <v>131</v>
      </c>
      <c r="Q6" t="s">
        <v>135</v>
      </c>
      <c r="R6" t="s">
        <v>135</v>
      </c>
    </row>
    <row r="7" spans="1:18" x14ac:dyDescent="0.35">
      <c r="A7" t="s">
        <v>30</v>
      </c>
      <c r="B7" t="s">
        <v>31</v>
      </c>
      <c r="C7" t="s">
        <v>32</v>
      </c>
      <c r="D7" t="s">
        <v>20</v>
      </c>
      <c r="E7">
        <v>56</v>
      </c>
      <c r="F7" t="s">
        <v>33</v>
      </c>
      <c r="G7" s="1">
        <v>44270</v>
      </c>
      <c r="H7" s="1" t="s">
        <v>130</v>
      </c>
      <c r="I7" s="1">
        <v>44322</v>
      </c>
      <c r="J7" s="1" t="s">
        <v>130</v>
      </c>
      <c r="K7" s="1">
        <v>44266</v>
      </c>
      <c r="L7" s="1" t="s">
        <v>130</v>
      </c>
      <c r="M7" s="1">
        <v>44322</v>
      </c>
      <c r="N7" s="1" t="s">
        <v>130</v>
      </c>
      <c r="O7" t="s">
        <v>131</v>
      </c>
      <c r="P7" t="s">
        <v>131</v>
      </c>
      <c r="Q7" t="s">
        <v>131</v>
      </c>
      <c r="R7" t="s">
        <v>135</v>
      </c>
    </row>
    <row r="8" spans="1:18" x14ac:dyDescent="0.35">
      <c r="A8" t="s">
        <v>30</v>
      </c>
      <c r="B8" t="s">
        <v>34</v>
      </c>
      <c r="C8" t="s">
        <v>32</v>
      </c>
      <c r="D8" t="s">
        <v>20</v>
      </c>
      <c r="E8">
        <v>56</v>
      </c>
      <c r="F8" t="s">
        <v>33</v>
      </c>
      <c r="G8" s="1">
        <v>44250</v>
      </c>
      <c r="H8" s="1" t="s">
        <v>130</v>
      </c>
      <c r="I8" s="1">
        <v>44322</v>
      </c>
      <c r="J8" s="1" t="s">
        <v>130</v>
      </c>
      <c r="K8" s="1">
        <v>44266</v>
      </c>
      <c r="L8" s="1" t="s">
        <v>130</v>
      </c>
      <c r="M8" s="1">
        <v>44322</v>
      </c>
      <c r="N8" s="1" t="s">
        <v>130</v>
      </c>
      <c r="O8" t="s">
        <v>131</v>
      </c>
      <c r="P8" t="s">
        <v>131</v>
      </c>
      <c r="Q8" t="s">
        <v>135</v>
      </c>
      <c r="R8" t="s">
        <v>135</v>
      </c>
    </row>
    <row r="9" spans="1:18" x14ac:dyDescent="0.35">
      <c r="A9" t="s">
        <v>30</v>
      </c>
      <c r="B9" t="s">
        <v>35</v>
      </c>
      <c r="C9" t="s">
        <v>32</v>
      </c>
      <c r="D9" t="s">
        <v>14</v>
      </c>
      <c r="E9">
        <v>1133</v>
      </c>
      <c r="F9" t="s">
        <v>36</v>
      </c>
      <c r="G9" s="1">
        <v>44260</v>
      </c>
      <c r="H9" s="1" t="s">
        <v>130</v>
      </c>
      <c r="I9" s="1">
        <v>44344</v>
      </c>
      <c r="J9" s="1" t="s">
        <v>130</v>
      </c>
      <c r="K9" s="1">
        <v>44273</v>
      </c>
      <c r="L9" s="1" t="s">
        <v>130</v>
      </c>
      <c r="M9" s="1">
        <v>44344</v>
      </c>
      <c r="N9" s="1" t="s">
        <v>130</v>
      </c>
      <c r="O9" t="s">
        <v>131</v>
      </c>
      <c r="P9" t="s">
        <v>131</v>
      </c>
      <c r="Q9" t="s">
        <v>131</v>
      </c>
      <c r="R9" t="s">
        <v>135</v>
      </c>
    </row>
    <row r="10" spans="1:18" x14ac:dyDescent="0.35">
      <c r="A10" t="s">
        <v>37</v>
      </c>
      <c r="B10" t="s">
        <v>38</v>
      </c>
      <c r="C10" t="s">
        <v>39</v>
      </c>
      <c r="D10" t="s">
        <v>20</v>
      </c>
      <c r="E10">
        <v>153</v>
      </c>
      <c r="F10" t="s">
        <v>40</v>
      </c>
      <c r="G10" s="1">
        <v>44642</v>
      </c>
      <c r="H10" s="1" t="s">
        <v>132</v>
      </c>
      <c r="I10" t="s">
        <v>41</v>
      </c>
      <c r="J10" s="1" t="s">
        <v>41</v>
      </c>
      <c r="K10" s="1">
        <v>44634</v>
      </c>
      <c r="L10" s="1" t="s">
        <v>132</v>
      </c>
      <c r="M10" t="s">
        <v>41</v>
      </c>
      <c r="N10" s="1" t="s">
        <v>41</v>
      </c>
      <c r="O10" t="s">
        <v>131</v>
      </c>
      <c r="P10" t="s">
        <v>131</v>
      </c>
      <c r="Q10" t="s">
        <v>131</v>
      </c>
      <c r="R10" t="s">
        <v>135</v>
      </c>
    </row>
    <row r="11" spans="1:18" x14ac:dyDescent="0.35">
      <c r="A11" t="s">
        <v>42</v>
      </c>
      <c r="B11" t="s">
        <v>43</v>
      </c>
      <c r="C11" t="s">
        <v>44</v>
      </c>
      <c r="D11" t="s">
        <v>20</v>
      </c>
      <c r="E11">
        <v>87</v>
      </c>
      <c r="F11" t="s">
        <v>45</v>
      </c>
      <c r="G11" s="1">
        <v>44257</v>
      </c>
      <c r="H11" s="1" t="s">
        <v>130</v>
      </c>
      <c r="I11" s="1">
        <v>44377</v>
      </c>
      <c r="J11" s="1" t="s">
        <v>130</v>
      </c>
      <c r="K11" s="1">
        <v>44263</v>
      </c>
      <c r="L11" s="1" t="s">
        <v>130</v>
      </c>
      <c r="M11" s="1">
        <v>44377</v>
      </c>
      <c r="N11" s="1" t="s">
        <v>130</v>
      </c>
      <c r="O11" t="s">
        <v>131</v>
      </c>
      <c r="P11" t="s">
        <v>131</v>
      </c>
      <c r="Q11" t="s">
        <v>135</v>
      </c>
      <c r="R11" t="s">
        <v>135</v>
      </c>
    </row>
    <row r="12" spans="1:18" x14ac:dyDescent="0.35">
      <c r="A12" t="s">
        <v>46</v>
      </c>
      <c r="B12" t="s">
        <v>47</v>
      </c>
      <c r="C12" t="s">
        <v>48</v>
      </c>
      <c r="D12" t="s">
        <v>14</v>
      </c>
      <c r="E12">
        <v>1028</v>
      </c>
      <c r="F12" t="s">
        <v>49</v>
      </c>
      <c r="G12" s="1">
        <v>44593</v>
      </c>
      <c r="H12" s="1" t="s">
        <v>132</v>
      </c>
      <c r="I12" t="s">
        <v>41</v>
      </c>
      <c r="J12" s="1" t="s">
        <v>41</v>
      </c>
      <c r="K12" s="1">
        <v>44580</v>
      </c>
      <c r="L12" s="1" t="s">
        <v>132</v>
      </c>
      <c r="M12" t="s">
        <v>41</v>
      </c>
      <c r="N12" s="1" t="s">
        <v>41</v>
      </c>
      <c r="O12" t="s">
        <v>131</v>
      </c>
      <c r="P12" t="s">
        <v>131</v>
      </c>
      <c r="Q12" t="s">
        <v>131</v>
      </c>
      <c r="R12" t="s">
        <v>135</v>
      </c>
    </row>
    <row r="13" spans="1:18" x14ac:dyDescent="0.35">
      <c r="A13" t="s">
        <v>46</v>
      </c>
      <c r="B13" t="s">
        <v>50</v>
      </c>
      <c r="C13" t="s">
        <v>48</v>
      </c>
      <c r="D13" t="s">
        <v>14</v>
      </c>
      <c r="E13">
        <v>1028</v>
      </c>
      <c r="F13" t="s">
        <v>49</v>
      </c>
      <c r="G13" s="1">
        <v>44586</v>
      </c>
      <c r="H13" s="1" t="s">
        <v>132</v>
      </c>
      <c r="I13" t="s">
        <v>41</v>
      </c>
      <c r="J13" s="1" t="s">
        <v>41</v>
      </c>
      <c r="K13" s="1">
        <v>44580</v>
      </c>
      <c r="L13" s="1" t="s">
        <v>132</v>
      </c>
      <c r="M13" t="s">
        <v>41</v>
      </c>
      <c r="N13" s="1" t="s">
        <v>41</v>
      </c>
      <c r="O13" t="s">
        <v>131</v>
      </c>
      <c r="P13" t="s">
        <v>131</v>
      </c>
      <c r="Q13" t="s">
        <v>131</v>
      </c>
      <c r="R13" t="s">
        <v>135</v>
      </c>
    </row>
    <row r="14" spans="1:18" x14ac:dyDescent="0.35">
      <c r="A14" t="s">
        <v>46</v>
      </c>
      <c r="B14" t="s">
        <v>51</v>
      </c>
      <c r="C14" t="s">
        <v>52</v>
      </c>
      <c r="D14" t="s">
        <v>14</v>
      </c>
      <c r="E14">
        <v>1162</v>
      </c>
      <c r="F14" t="s">
        <v>53</v>
      </c>
      <c r="G14" s="1">
        <v>44265</v>
      </c>
      <c r="H14" s="1" t="s">
        <v>130</v>
      </c>
      <c r="I14" s="1">
        <v>44271</v>
      </c>
      <c r="J14" s="1" t="s">
        <v>130</v>
      </c>
      <c r="K14" s="1">
        <v>44263</v>
      </c>
      <c r="L14" s="1" t="s">
        <v>130</v>
      </c>
      <c r="M14" s="1">
        <v>44377</v>
      </c>
      <c r="N14" s="1" t="s">
        <v>130</v>
      </c>
      <c r="O14" t="s">
        <v>131</v>
      </c>
      <c r="P14" t="s">
        <v>131</v>
      </c>
      <c r="Q14" t="s">
        <v>131</v>
      </c>
      <c r="R14" t="s">
        <v>131</v>
      </c>
    </row>
    <row r="15" spans="1:18" x14ac:dyDescent="0.35">
      <c r="A15" t="s">
        <v>54</v>
      </c>
      <c r="B15" t="s">
        <v>51</v>
      </c>
      <c r="C15" t="s">
        <v>52</v>
      </c>
      <c r="D15" t="s">
        <v>14</v>
      </c>
      <c r="E15">
        <v>1162</v>
      </c>
      <c r="F15" t="s">
        <v>53</v>
      </c>
      <c r="G15" s="1">
        <v>44265</v>
      </c>
      <c r="H15" s="1" t="s">
        <v>130</v>
      </c>
      <c r="I15" s="1">
        <v>44271</v>
      </c>
      <c r="J15" s="1" t="s">
        <v>130</v>
      </c>
      <c r="K15" s="1">
        <v>44263</v>
      </c>
      <c r="L15" s="1" t="s">
        <v>130</v>
      </c>
      <c r="M15" s="1">
        <v>44377</v>
      </c>
      <c r="N15" s="1" t="s">
        <v>130</v>
      </c>
      <c r="O15" t="s">
        <v>131</v>
      </c>
      <c r="P15" t="s">
        <v>131</v>
      </c>
      <c r="Q15" t="s">
        <v>131</v>
      </c>
      <c r="R15" t="s">
        <v>131</v>
      </c>
    </row>
    <row r="16" spans="1:18" x14ac:dyDescent="0.35">
      <c r="A16" t="s">
        <v>59</v>
      </c>
      <c r="B16" t="s">
        <v>47</v>
      </c>
      <c r="C16" t="s">
        <v>48</v>
      </c>
      <c r="D16" t="s">
        <v>14</v>
      </c>
      <c r="E16">
        <v>1028</v>
      </c>
      <c r="F16" t="s">
        <v>49</v>
      </c>
      <c r="G16" s="1">
        <v>44588</v>
      </c>
      <c r="H16" s="1" t="s">
        <v>132</v>
      </c>
      <c r="I16" t="s">
        <v>41</v>
      </c>
      <c r="J16" s="1" t="s">
        <v>41</v>
      </c>
      <c r="K16" s="1">
        <v>44580</v>
      </c>
      <c r="L16" s="1" t="s">
        <v>132</v>
      </c>
      <c r="M16" t="s">
        <v>41</v>
      </c>
      <c r="N16" s="1" t="s">
        <v>41</v>
      </c>
      <c r="O16" t="s">
        <v>131</v>
      </c>
      <c r="P16" t="s">
        <v>131</v>
      </c>
      <c r="Q16" t="s">
        <v>131</v>
      </c>
      <c r="R16" t="s">
        <v>135</v>
      </c>
    </row>
    <row r="17" spans="1:18" x14ac:dyDescent="0.35">
      <c r="A17" t="s">
        <v>59</v>
      </c>
      <c r="B17" t="s">
        <v>50</v>
      </c>
      <c r="C17" t="s">
        <v>48</v>
      </c>
      <c r="D17" t="s">
        <v>14</v>
      </c>
      <c r="E17">
        <v>1028</v>
      </c>
      <c r="F17" t="s">
        <v>49</v>
      </c>
      <c r="G17" s="1">
        <v>44586</v>
      </c>
      <c r="H17" s="1" t="s">
        <v>132</v>
      </c>
      <c r="I17" t="s">
        <v>41</v>
      </c>
      <c r="J17" s="1" t="s">
        <v>41</v>
      </c>
      <c r="K17" s="1">
        <v>44580</v>
      </c>
      <c r="L17" s="1" t="s">
        <v>132</v>
      </c>
      <c r="M17" t="s">
        <v>41</v>
      </c>
      <c r="N17" s="1" t="s">
        <v>41</v>
      </c>
      <c r="O17" t="s">
        <v>131</v>
      </c>
      <c r="P17" t="s">
        <v>131</v>
      </c>
      <c r="Q17" t="s">
        <v>131</v>
      </c>
      <c r="R17" t="s">
        <v>135</v>
      </c>
    </row>
    <row r="18" spans="1:18" x14ac:dyDescent="0.35">
      <c r="A18" t="s">
        <v>60</v>
      </c>
      <c r="B18" t="s">
        <v>61</v>
      </c>
      <c r="C18" t="s">
        <v>62</v>
      </c>
      <c r="D18" t="s">
        <v>14</v>
      </c>
      <c r="E18">
        <v>1232</v>
      </c>
      <c r="F18" t="s">
        <v>15</v>
      </c>
      <c r="G18" s="1">
        <v>44280</v>
      </c>
      <c r="H18" s="1" t="s">
        <v>130</v>
      </c>
      <c r="I18" s="1">
        <v>44377</v>
      </c>
      <c r="J18" s="1" t="s">
        <v>130</v>
      </c>
      <c r="K18" s="1">
        <v>44333</v>
      </c>
      <c r="L18" s="1" t="s">
        <v>130</v>
      </c>
      <c r="M18" s="1">
        <v>44377</v>
      </c>
      <c r="N18" s="1" t="s">
        <v>130</v>
      </c>
      <c r="O18" t="s">
        <v>131</v>
      </c>
      <c r="P18" t="s">
        <v>131</v>
      </c>
      <c r="Q18" t="s">
        <v>131</v>
      </c>
      <c r="R18" t="s">
        <v>135</v>
      </c>
    </row>
    <row r="19" spans="1:18" x14ac:dyDescent="0.35">
      <c r="A19" t="s">
        <v>60</v>
      </c>
      <c r="B19" t="s">
        <v>63</v>
      </c>
      <c r="C19" t="s">
        <v>62</v>
      </c>
      <c r="D19" t="s">
        <v>14</v>
      </c>
      <c r="E19">
        <v>1232</v>
      </c>
      <c r="F19" t="s">
        <v>15</v>
      </c>
      <c r="G19" s="1">
        <v>44300</v>
      </c>
      <c r="H19" s="1" t="s">
        <v>130</v>
      </c>
      <c r="I19" s="1">
        <v>44377</v>
      </c>
      <c r="J19" s="1" t="s">
        <v>130</v>
      </c>
      <c r="K19" s="1">
        <v>44333</v>
      </c>
      <c r="L19" s="1" t="s">
        <v>130</v>
      </c>
      <c r="M19" s="1">
        <v>44377</v>
      </c>
      <c r="N19" s="1" t="s">
        <v>130</v>
      </c>
      <c r="O19" t="s">
        <v>131</v>
      </c>
      <c r="P19" t="s">
        <v>131</v>
      </c>
      <c r="Q19" t="s">
        <v>135</v>
      </c>
      <c r="R19" t="s">
        <v>135</v>
      </c>
    </row>
    <row r="20" spans="1:18" x14ac:dyDescent="0.35">
      <c r="A20" t="s">
        <v>77</v>
      </c>
      <c r="B20" t="s">
        <v>78</v>
      </c>
      <c r="C20" t="s">
        <v>32</v>
      </c>
      <c r="D20" t="s">
        <v>20</v>
      </c>
      <c r="E20">
        <v>17</v>
      </c>
      <c r="F20" t="s">
        <v>81</v>
      </c>
      <c r="G20" s="1">
        <v>44245</v>
      </c>
      <c r="H20" s="1" t="s">
        <v>130</v>
      </c>
      <c r="I20" s="1">
        <v>44377</v>
      </c>
      <c r="J20" s="1" t="s">
        <v>130</v>
      </c>
      <c r="K20" s="1">
        <v>44266</v>
      </c>
      <c r="L20" s="1" t="s">
        <v>130</v>
      </c>
      <c r="M20" s="1">
        <v>44377</v>
      </c>
      <c r="N20" s="1" t="s">
        <v>130</v>
      </c>
      <c r="O20" t="s">
        <v>131</v>
      </c>
      <c r="P20" t="s">
        <v>131</v>
      </c>
      <c r="Q20" t="s">
        <v>135</v>
      </c>
      <c r="R20" t="s">
        <v>135</v>
      </c>
    </row>
    <row r="21" spans="1:18" x14ac:dyDescent="0.35">
      <c r="A21" t="s">
        <v>77</v>
      </c>
      <c r="B21" t="s">
        <v>82</v>
      </c>
      <c r="C21" t="s">
        <v>83</v>
      </c>
      <c r="D21" t="s">
        <v>14</v>
      </c>
      <c r="E21">
        <v>1074</v>
      </c>
      <c r="F21" t="s">
        <v>84</v>
      </c>
      <c r="G21" s="1">
        <v>44252</v>
      </c>
      <c r="H21" s="1" t="s">
        <v>130</v>
      </c>
      <c r="I21" s="1">
        <v>44377</v>
      </c>
      <c r="J21" s="1" t="s">
        <v>130</v>
      </c>
      <c r="K21" s="1">
        <v>44245</v>
      </c>
      <c r="L21" s="1" t="s">
        <v>130</v>
      </c>
      <c r="M21" s="1">
        <v>44377</v>
      </c>
      <c r="N21" s="1" t="s">
        <v>130</v>
      </c>
      <c r="O21" t="s">
        <v>131</v>
      </c>
      <c r="P21" t="s">
        <v>131</v>
      </c>
      <c r="Q21" t="s">
        <v>135</v>
      </c>
      <c r="R21" t="s">
        <v>135</v>
      </c>
    </row>
    <row r="22" spans="1:18" x14ac:dyDescent="0.35">
      <c r="A22" t="s">
        <v>77</v>
      </c>
      <c r="B22" t="s">
        <v>85</v>
      </c>
      <c r="C22" t="s">
        <v>88</v>
      </c>
      <c r="D22" t="s">
        <v>14</v>
      </c>
      <c r="E22">
        <v>1297</v>
      </c>
      <c r="F22" t="s">
        <v>89</v>
      </c>
      <c r="G22" s="1">
        <v>44326</v>
      </c>
      <c r="H22" s="1" t="s">
        <v>130</v>
      </c>
      <c r="I22" s="1">
        <v>44361</v>
      </c>
      <c r="J22" s="1" t="s">
        <v>130</v>
      </c>
      <c r="K22" s="1">
        <v>44322</v>
      </c>
      <c r="L22" s="1" t="s">
        <v>130</v>
      </c>
      <c r="M22" s="1">
        <v>44377</v>
      </c>
      <c r="N22" s="1" t="s">
        <v>130</v>
      </c>
      <c r="O22" t="s">
        <v>131</v>
      </c>
      <c r="P22" t="s">
        <v>131</v>
      </c>
      <c r="Q22" t="s">
        <v>135</v>
      </c>
      <c r="R22" t="s">
        <v>135</v>
      </c>
    </row>
    <row r="23" spans="1:18" x14ac:dyDescent="0.35">
      <c r="A23" t="s">
        <v>77</v>
      </c>
      <c r="B23" t="s">
        <v>31</v>
      </c>
      <c r="C23" t="s">
        <v>92</v>
      </c>
      <c r="D23" t="s">
        <v>14</v>
      </c>
      <c r="E23">
        <v>1100</v>
      </c>
      <c r="F23" t="s">
        <v>93</v>
      </c>
      <c r="G23" s="1">
        <v>44270</v>
      </c>
      <c r="H23" s="1" t="s">
        <v>130</v>
      </c>
      <c r="I23" s="1">
        <v>44354</v>
      </c>
      <c r="J23" s="1" t="s">
        <v>130</v>
      </c>
      <c r="K23" s="1">
        <v>44267</v>
      </c>
      <c r="L23" s="1" t="s">
        <v>130</v>
      </c>
      <c r="M23" s="1">
        <v>44354</v>
      </c>
      <c r="N23" s="1" t="s">
        <v>130</v>
      </c>
      <c r="O23" t="s">
        <v>131</v>
      </c>
      <c r="P23" t="s">
        <v>131</v>
      </c>
      <c r="Q23" t="s">
        <v>131</v>
      </c>
      <c r="R23" t="s">
        <v>135</v>
      </c>
    </row>
    <row r="24" spans="1:18" x14ac:dyDescent="0.35">
      <c r="A24" t="s">
        <v>77</v>
      </c>
      <c r="B24" t="s">
        <v>31</v>
      </c>
      <c r="C24" t="s">
        <v>32</v>
      </c>
      <c r="D24" t="s">
        <v>20</v>
      </c>
      <c r="E24">
        <v>56</v>
      </c>
      <c r="F24" t="s">
        <v>33</v>
      </c>
      <c r="G24" s="1">
        <v>44270</v>
      </c>
      <c r="H24" s="1" t="s">
        <v>130</v>
      </c>
      <c r="I24" s="1">
        <v>44322</v>
      </c>
      <c r="J24" s="1" t="s">
        <v>130</v>
      </c>
      <c r="K24" s="1">
        <v>44266</v>
      </c>
      <c r="L24" s="1" t="s">
        <v>130</v>
      </c>
      <c r="M24" s="1">
        <v>44322</v>
      </c>
      <c r="N24" s="1" t="s">
        <v>130</v>
      </c>
      <c r="O24" t="s">
        <v>131</v>
      </c>
      <c r="P24" t="s">
        <v>131</v>
      </c>
      <c r="Q24" t="s">
        <v>131</v>
      </c>
      <c r="R24" t="s">
        <v>135</v>
      </c>
    </row>
    <row r="25" spans="1:18" x14ac:dyDescent="0.35">
      <c r="A25" t="s">
        <v>77</v>
      </c>
      <c r="B25" t="s">
        <v>83</v>
      </c>
      <c r="C25" t="s">
        <v>94</v>
      </c>
      <c r="D25" t="s">
        <v>14</v>
      </c>
      <c r="E25">
        <v>1286</v>
      </c>
      <c r="F25" t="s">
        <v>95</v>
      </c>
      <c r="G25" s="1">
        <v>44322</v>
      </c>
      <c r="H25" s="1" t="s">
        <v>130</v>
      </c>
      <c r="I25" s="1">
        <v>44371</v>
      </c>
      <c r="J25" s="1" t="s">
        <v>130</v>
      </c>
      <c r="K25" s="1">
        <v>44309</v>
      </c>
      <c r="L25" s="1" t="s">
        <v>130</v>
      </c>
      <c r="M25" s="1">
        <v>44371</v>
      </c>
      <c r="N25" s="1" t="s">
        <v>130</v>
      </c>
      <c r="O25" t="s">
        <v>131</v>
      </c>
      <c r="P25" t="s">
        <v>131</v>
      </c>
      <c r="Q25" t="s">
        <v>135</v>
      </c>
      <c r="R25" t="s">
        <v>135</v>
      </c>
    </row>
    <row r="26" spans="1:18" x14ac:dyDescent="0.35">
      <c r="A26" t="s">
        <v>77</v>
      </c>
      <c r="B26" t="s">
        <v>96</v>
      </c>
      <c r="C26" t="s">
        <v>32</v>
      </c>
      <c r="D26" t="s">
        <v>20</v>
      </c>
      <c r="E26">
        <v>56</v>
      </c>
      <c r="F26" t="s">
        <v>33</v>
      </c>
      <c r="G26" s="1">
        <v>44250</v>
      </c>
      <c r="H26" s="1" t="s">
        <v>130</v>
      </c>
      <c r="I26" s="1">
        <v>44322</v>
      </c>
      <c r="J26" s="1" t="s">
        <v>130</v>
      </c>
      <c r="K26" s="1">
        <v>44266</v>
      </c>
      <c r="L26" s="1" t="s">
        <v>130</v>
      </c>
      <c r="M26" s="1">
        <v>44322</v>
      </c>
      <c r="N26" s="1" t="s">
        <v>130</v>
      </c>
      <c r="O26" t="s">
        <v>131</v>
      </c>
      <c r="P26" t="s">
        <v>131</v>
      </c>
      <c r="Q26" t="s">
        <v>135</v>
      </c>
      <c r="R26" t="s">
        <v>135</v>
      </c>
    </row>
    <row r="27" spans="1:18" x14ac:dyDescent="0.35">
      <c r="A27" t="s">
        <v>77</v>
      </c>
      <c r="B27" t="s">
        <v>35</v>
      </c>
      <c r="C27" t="s">
        <v>97</v>
      </c>
      <c r="D27" t="s">
        <v>14</v>
      </c>
      <c r="E27">
        <v>1019</v>
      </c>
      <c r="F27" t="s">
        <v>98</v>
      </c>
      <c r="G27" s="1">
        <v>44592</v>
      </c>
      <c r="H27" s="1" t="s">
        <v>132</v>
      </c>
      <c r="I27" s="1">
        <v>44592</v>
      </c>
      <c r="J27" s="1" t="s">
        <v>132</v>
      </c>
      <c r="K27" s="1">
        <v>44578</v>
      </c>
      <c r="L27" s="1" t="s">
        <v>132</v>
      </c>
      <c r="M27" s="1">
        <v>44651</v>
      </c>
      <c r="N27" s="1" t="s">
        <v>132</v>
      </c>
      <c r="O27" t="s">
        <v>131</v>
      </c>
      <c r="P27" t="s">
        <v>131</v>
      </c>
      <c r="Q27" t="s">
        <v>131</v>
      </c>
      <c r="R27" t="s">
        <v>135</v>
      </c>
    </row>
    <row r="28" spans="1:18" x14ac:dyDescent="0.35">
      <c r="A28" t="s">
        <v>77</v>
      </c>
      <c r="B28" t="s">
        <v>35</v>
      </c>
      <c r="C28" t="s">
        <v>32</v>
      </c>
      <c r="D28" t="s">
        <v>14</v>
      </c>
      <c r="E28">
        <v>1133</v>
      </c>
      <c r="F28" t="s">
        <v>36</v>
      </c>
      <c r="G28" s="1">
        <v>44260</v>
      </c>
      <c r="H28" s="1" t="s">
        <v>130</v>
      </c>
      <c r="I28" s="1">
        <v>44344</v>
      </c>
      <c r="J28" s="1" t="s">
        <v>130</v>
      </c>
      <c r="K28" s="1">
        <v>44273</v>
      </c>
      <c r="L28" s="1" t="s">
        <v>130</v>
      </c>
      <c r="M28" s="1">
        <v>44344</v>
      </c>
      <c r="N28" s="1" t="s">
        <v>130</v>
      </c>
      <c r="O28" t="s">
        <v>131</v>
      </c>
      <c r="P28" t="s">
        <v>131</v>
      </c>
      <c r="Q28" t="s">
        <v>131</v>
      </c>
      <c r="R28" t="s">
        <v>135</v>
      </c>
    </row>
    <row r="29" spans="1:18" x14ac:dyDescent="0.35">
      <c r="A29" t="s">
        <v>102</v>
      </c>
      <c r="B29" t="s">
        <v>103</v>
      </c>
      <c r="C29" t="s">
        <v>104</v>
      </c>
      <c r="D29" t="s">
        <v>14</v>
      </c>
      <c r="E29">
        <v>1161</v>
      </c>
      <c r="F29" t="s">
        <v>105</v>
      </c>
      <c r="G29" s="1">
        <v>44621</v>
      </c>
      <c r="H29" s="1" t="s">
        <v>132</v>
      </c>
      <c r="I29" t="s">
        <v>41</v>
      </c>
      <c r="J29" s="1" t="s">
        <v>41</v>
      </c>
      <c r="K29" s="1">
        <v>44621</v>
      </c>
      <c r="L29" s="1" t="s">
        <v>132</v>
      </c>
      <c r="M29" t="s">
        <v>41</v>
      </c>
      <c r="N29" s="1" t="s">
        <v>41</v>
      </c>
      <c r="O29" t="s">
        <v>131</v>
      </c>
      <c r="P29" t="s">
        <v>131</v>
      </c>
      <c r="Q29" t="s">
        <v>135</v>
      </c>
      <c r="R29" t="s">
        <v>135</v>
      </c>
    </row>
    <row r="30" spans="1:18" x14ac:dyDescent="0.35">
      <c r="A30" t="s">
        <v>106</v>
      </c>
      <c r="B30" t="s">
        <v>107</v>
      </c>
      <c r="C30" t="s">
        <v>108</v>
      </c>
      <c r="D30" t="s">
        <v>14</v>
      </c>
      <c r="E30">
        <v>1024</v>
      </c>
      <c r="F30" t="s">
        <v>109</v>
      </c>
      <c r="G30" s="1">
        <v>44599</v>
      </c>
      <c r="H30" s="1" t="s">
        <v>132</v>
      </c>
      <c r="I30" t="s">
        <v>41</v>
      </c>
      <c r="J30" s="1" t="s">
        <v>41</v>
      </c>
      <c r="K30" s="1">
        <v>44615</v>
      </c>
      <c r="L30" s="1" t="s">
        <v>132</v>
      </c>
      <c r="M30" t="s">
        <v>41</v>
      </c>
      <c r="N30" s="1" t="s">
        <v>41</v>
      </c>
      <c r="O30" t="s">
        <v>131</v>
      </c>
      <c r="P30" t="s">
        <v>131</v>
      </c>
      <c r="Q30" t="s">
        <v>131</v>
      </c>
      <c r="R30" t="s">
        <v>135</v>
      </c>
    </row>
    <row r="31" spans="1:18" x14ac:dyDescent="0.35">
      <c r="A31" t="s">
        <v>106</v>
      </c>
      <c r="B31" t="s">
        <v>107</v>
      </c>
      <c r="C31" t="s">
        <v>110</v>
      </c>
      <c r="D31" t="s">
        <v>20</v>
      </c>
      <c r="E31">
        <v>9</v>
      </c>
      <c r="F31" t="s">
        <v>111</v>
      </c>
      <c r="G31" s="1">
        <v>44615</v>
      </c>
      <c r="H31" s="1" t="s">
        <v>132</v>
      </c>
      <c r="I31" t="s">
        <v>41</v>
      </c>
      <c r="J31" s="1" t="s">
        <v>41</v>
      </c>
      <c r="K31" s="1">
        <v>44607</v>
      </c>
      <c r="L31" s="1" t="s">
        <v>132</v>
      </c>
      <c r="M31" s="1">
        <v>44615</v>
      </c>
      <c r="N31" s="1" t="s">
        <v>132</v>
      </c>
      <c r="O31" t="s">
        <v>131</v>
      </c>
      <c r="P31" t="s">
        <v>131</v>
      </c>
      <c r="Q31" t="s">
        <v>131</v>
      </c>
      <c r="R31" t="s">
        <v>131</v>
      </c>
    </row>
    <row r="32" spans="1:18" x14ac:dyDescent="0.35">
      <c r="A32" t="s">
        <v>106</v>
      </c>
      <c r="B32" t="s">
        <v>110</v>
      </c>
      <c r="C32" t="s">
        <v>108</v>
      </c>
      <c r="D32" t="s">
        <v>14</v>
      </c>
      <c r="E32">
        <v>1024</v>
      </c>
      <c r="F32" t="s">
        <v>109</v>
      </c>
      <c r="G32" s="1">
        <v>44599</v>
      </c>
      <c r="H32" s="1" t="s">
        <v>132</v>
      </c>
      <c r="I32" t="s">
        <v>41</v>
      </c>
      <c r="J32" s="1" t="s">
        <v>41</v>
      </c>
      <c r="K32" s="1">
        <v>44615</v>
      </c>
      <c r="L32" s="1" t="s">
        <v>132</v>
      </c>
      <c r="M32" t="s">
        <v>41</v>
      </c>
      <c r="N32" s="1" t="s">
        <v>41</v>
      </c>
      <c r="O32" t="s">
        <v>131</v>
      </c>
      <c r="P32" t="s">
        <v>131</v>
      </c>
      <c r="Q32" t="s">
        <v>131</v>
      </c>
      <c r="R32" t="s">
        <v>135</v>
      </c>
    </row>
    <row r="33" spans="1:18" x14ac:dyDescent="0.35">
      <c r="A33" t="s">
        <v>106</v>
      </c>
      <c r="B33" t="s">
        <v>110</v>
      </c>
      <c r="C33" t="s">
        <v>107</v>
      </c>
      <c r="D33" t="s">
        <v>20</v>
      </c>
      <c r="E33">
        <v>9</v>
      </c>
      <c r="F33" t="s">
        <v>111</v>
      </c>
      <c r="G33" s="1">
        <v>44615</v>
      </c>
      <c r="H33" s="1" t="s">
        <v>132</v>
      </c>
      <c r="I33" t="s">
        <v>41</v>
      </c>
      <c r="J33" s="1" t="s">
        <v>41</v>
      </c>
      <c r="K33" s="1">
        <v>44607</v>
      </c>
      <c r="L33" s="1" t="s">
        <v>132</v>
      </c>
      <c r="M33" s="1">
        <v>44615</v>
      </c>
      <c r="N33" s="1" t="s">
        <v>132</v>
      </c>
      <c r="O33" t="s">
        <v>131</v>
      </c>
      <c r="P33" t="s">
        <v>131</v>
      </c>
      <c r="Q33" t="s">
        <v>131</v>
      </c>
      <c r="R33" t="s">
        <v>131</v>
      </c>
    </row>
    <row r="34" spans="1:18" x14ac:dyDescent="0.35">
      <c r="A34" t="s">
        <v>112</v>
      </c>
      <c r="B34" t="s">
        <v>113</v>
      </c>
      <c r="C34" t="s">
        <v>114</v>
      </c>
      <c r="D34" t="s">
        <v>14</v>
      </c>
      <c r="E34">
        <v>1095</v>
      </c>
      <c r="F34" t="s">
        <v>115</v>
      </c>
      <c r="G34" s="1">
        <v>44623</v>
      </c>
      <c r="H34" s="1" t="s">
        <v>132</v>
      </c>
      <c r="I34" t="s">
        <v>41</v>
      </c>
      <c r="J34" s="1" t="s">
        <v>41</v>
      </c>
      <c r="K34" s="1">
        <v>44587</v>
      </c>
      <c r="L34" s="1" t="s">
        <v>132</v>
      </c>
      <c r="M34" t="s">
        <v>41</v>
      </c>
      <c r="N34" s="1" t="s">
        <v>41</v>
      </c>
      <c r="O34" t="s">
        <v>131</v>
      </c>
      <c r="P34" t="s">
        <v>131</v>
      </c>
      <c r="Q34" t="s">
        <v>135</v>
      </c>
      <c r="R34" t="s">
        <v>135</v>
      </c>
    </row>
    <row r="35" spans="1:18" x14ac:dyDescent="0.35">
      <c r="A35" t="s">
        <v>112</v>
      </c>
      <c r="B35" t="s">
        <v>116</v>
      </c>
      <c r="C35" t="s">
        <v>117</v>
      </c>
      <c r="D35" t="s">
        <v>14</v>
      </c>
      <c r="E35">
        <v>1067</v>
      </c>
      <c r="F35" t="s">
        <v>118</v>
      </c>
      <c r="G35" s="1">
        <v>44245</v>
      </c>
      <c r="H35" s="1" t="s">
        <v>130</v>
      </c>
      <c r="I35" s="1">
        <v>44377</v>
      </c>
      <c r="J35" s="1" t="s">
        <v>130</v>
      </c>
      <c r="K35" s="1">
        <v>44250</v>
      </c>
      <c r="L35" s="1" t="s">
        <v>130</v>
      </c>
      <c r="M35" s="1">
        <v>44377</v>
      </c>
      <c r="N35" s="1" t="s">
        <v>130</v>
      </c>
      <c r="O35" t="s">
        <v>131</v>
      </c>
      <c r="P35" t="s">
        <v>131</v>
      </c>
      <c r="Q35" t="s">
        <v>135</v>
      </c>
      <c r="R35" t="s">
        <v>135</v>
      </c>
    </row>
    <row r="36" spans="1:18" x14ac:dyDescent="0.35">
      <c r="A36" t="s">
        <v>120</v>
      </c>
      <c r="B36" t="s">
        <v>121</v>
      </c>
      <c r="C36" t="s">
        <v>122</v>
      </c>
      <c r="D36" t="s">
        <v>14</v>
      </c>
      <c r="E36">
        <v>1254</v>
      </c>
      <c r="F36" t="s">
        <v>123</v>
      </c>
      <c r="G36" s="1">
        <v>44621</v>
      </c>
      <c r="H36" s="1" t="s">
        <v>132</v>
      </c>
      <c r="I36" t="s">
        <v>41</v>
      </c>
      <c r="J36" s="1" t="s">
        <v>41</v>
      </c>
      <c r="K36" s="1">
        <v>44621</v>
      </c>
      <c r="L36" s="1" t="s">
        <v>132</v>
      </c>
      <c r="M36" t="s">
        <v>41</v>
      </c>
      <c r="N36" s="1" t="s">
        <v>41</v>
      </c>
      <c r="O36" t="s">
        <v>131</v>
      </c>
      <c r="P36" t="s">
        <v>131</v>
      </c>
      <c r="Q36" t="s">
        <v>135</v>
      </c>
      <c r="R36" t="s">
        <v>131</v>
      </c>
    </row>
  </sheetData>
  <autoFilter ref="A1:R36" xr:uid="{00000000-0009-0000-0000-000001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4"/>
  <sheetViews>
    <sheetView topLeftCell="E1" workbookViewId="0">
      <pane ySplit="1" topLeftCell="A2" activePane="bottomLeft" state="frozen"/>
      <selection activeCell="D1" sqref="D1"/>
      <selection pane="bottomLeft" activeCell="R2" sqref="R2"/>
    </sheetView>
  </sheetViews>
  <sheetFormatPr defaultRowHeight="14.5" x14ac:dyDescent="0.35"/>
  <cols>
    <col min="1" max="1" width="29.453125" customWidth="1"/>
    <col min="3" max="3" width="12.453125" customWidth="1"/>
    <col min="7" max="7" width="17.7265625" customWidth="1"/>
    <col min="8" max="8" width="17.6328125" customWidth="1"/>
    <col min="9" max="10" width="17.7265625" customWidth="1"/>
    <col min="11" max="12" width="26.7265625" customWidth="1"/>
    <col min="13" max="14" width="37.26953125" customWidth="1"/>
  </cols>
  <sheetData>
    <row r="1" spans="1:18" s="3" customFormat="1" ht="43.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124</v>
      </c>
      <c r="I1" s="3" t="s">
        <v>7</v>
      </c>
      <c r="J1" s="3" t="s">
        <v>125</v>
      </c>
      <c r="K1" s="3" t="s">
        <v>8</v>
      </c>
      <c r="L1" s="3" t="s">
        <v>126</v>
      </c>
      <c r="M1" s="3" t="s">
        <v>9</v>
      </c>
      <c r="N1" s="3" t="s">
        <v>127</v>
      </c>
      <c r="O1" s="2" t="s">
        <v>128</v>
      </c>
      <c r="P1" s="2" t="s">
        <v>129</v>
      </c>
      <c r="Q1" s="2" t="s">
        <v>133</v>
      </c>
      <c r="R1" s="2" t="s">
        <v>134</v>
      </c>
    </row>
    <row r="2" spans="1:18" x14ac:dyDescent="0.35">
      <c r="A2" t="s">
        <v>11</v>
      </c>
      <c r="B2" t="s">
        <v>12</v>
      </c>
      <c r="C2" t="s">
        <v>13</v>
      </c>
      <c r="D2" t="s">
        <v>14</v>
      </c>
      <c r="E2">
        <v>1232</v>
      </c>
      <c r="F2" t="s">
        <v>15</v>
      </c>
      <c r="G2" s="1">
        <v>44274</v>
      </c>
      <c r="H2" s="1" t="str">
        <f>TEXT(G2,"YYYY")</f>
        <v>2021</v>
      </c>
      <c r="I2" s="1">
        <v>44377</v>
      </c>
      <c r="J2" s="1" t="str">
        <f>TEXT(I2,"YYYY")</f>
        <v>2021</v>
      </c>
      <c r="K2" s="1">
        <v>44286</v>
      </c>
      <c r="L2" s="1" t="str">
        <f>TEXT(K2,"YYYY")</f>
        <v>2021</v>
      </c>
      <c r="M2" s="1">
        <v>44377</v>
      </c>
      <c r="N2" s="1" t="str">
        <f>TEXT(M2,"YYYY")</f>
        <v>2021</v>
      </c>
      <c r="O2" t="str">
        <f>IF(AND(G2&lt;K2,I2&lt;M2),"No","Yes")</f>
        <v>Yes</v>
      </c>
      <c r="P2" t="str">
        <f>IF(AND(H2=L2)*(AND(G2&lt;K2,I2&lt;M2)),"No","Yes")</f>
        <v>Yes</v>
      </c>
      <c r="Q2" t="str">
        <f>IF(ISNUMBER(SEARCH("town",B2)), "Yes", IF(ISNUMBER(SEARCH("city",B2)), "Yes", IF(ISNUMBER(SEARCH("county",B2)), "Yes", IF(ISNUMBER(SEARCH("school",B2)), "Yes","No"))))</f>
        <v>No</v>
      </c>
      <c r="R2" t="str">
        <f>IF(ISNUMBER(SEARCH("town",C2)), "Yes", IF(ISNUMBER(SEARCH("city",C2)), "Yes", IF(ISNUMBER(SEARCH("county",C2)), "Yes", IF(ISNUMBER(SEARCH("school",C2)), "Yes","No"))))</f>
        <v>No</v>
      </c>
    </row>
    <row r="3" spans="1:18" x14ac:dyDescent="0.35">
      <c r="A3" t="s">
        <v>11</v>
      </c>
      <c r="B3" t="s">
        <v>16</v>
      </c>
      <c r="C3" t="s">
        <v>13</v>
      </c>
      <c r="D3" t="s">
        <v>14</v>
      </c>
      <c r="E3">
        <v>1232</v>
      </c>
      <c r="F3" t="s">
        <v>15</v>
      </c>
      <c r="G3" s="1">
        <v>44274</v>
      </c>
      <c r="H3" s="1" t="str">
        <f t="shared" ref="H3:H54" si="0">TEXT(G3,"YYYY")</f>
        <v>2021</v>
      </c>
      <c r="I3" s="1">
        <v>44377</v>
      </c>
      <c r="J3" s="1" t="str">
        <f t="shared" ref="J3:J54" si="1">TEXT(I3,"YYYY")</f>
        <v>2021</v>
      </c>
      <c r="K3" s="1">
        <v>44286</v>
      </c>
      <c r="L3" s="1" t="str">
        <f t="shared" ref="L3:L54" si="2">TEXT(K3,"YYYY")</f>
        <v>2021</v>
      </c>
      <c r="M3" s="1">
        <v>44377</v>
      </c>
      <c r="N3" s="1" t="str">
        <f t="shared" ref="N3:N54" si="3">TEXT(M3,"YYYY")</f>
        <v>2021</v>
      </c>
      <c r="O3" t="str">
        <f t="shared" ref="O3:O54" si="4">IF(AND(G3&lt;K3,I3&lt;M3),"No","Yes")</f>
        <v>Yes</v>
      </c>
      <c r="P3" t="str">
        <f t="shared" ref="P3:P54" si="5">IF(AND(H3=L3)*(AND(G3&lt;K3,I3&lt;M3)),"No","Yes")</f>
        <v>Yes</v>
      </c>
      <c r="Q3" t="str">
        <f t="shared" ref="Q3:Q54" si="6">IF(ISNUMBER(SEARCH("town",B3)), "Yes", IF(ISNUMBER(SEARCH("city",B3)), "Yes", IF(ISNUMBER(SEARCH("county",B3)), "Yes", IF(ISNUMBER(SEARCH("school",B3)), "Yes","No"))))</f>
        <v>No</v>
      </c>
      <c r="R3" t="str">
        <f t="shared" ref="R3:R54" si="7">IF(ISNUMBER(SEARCH("town",C3)), "Yes", IF(ISNUMBER(SEARCH("city",C3)), "Yes", IF(ISNUMBER(SEARCH("county",C3)), "Yes", IF(ISNUMBER(SEARCH("school",C3)), "Yes","No"))))</f>
        <v>No</v>
      </c>
    </row>
    <row r="4" spans="1:18" x14ac:dyDescent="0.35">
      <c r="A4" t="s">
        <v>11</v>
      </c>
      <c r="B4" t="s">
        <v>17</v>
      </c>
      <c r="C4" t="s">
        <v>13</v>
      </c>
      <c r="D4" t="s">
        <v>14</v>
      </c>
      <c r="E4">
        <v>1232</v>
      </c>
      <c r="F4" t="s">
        <v>15</v>
      </c>
      <c r="G4" s="1">
        <v>44274</v>
      </c>
      <c r="H4" s="1" t="str">
        <f t="shared" si="0"/>
        <v>2021</v>
      </c>
      <c r="I4" s="1">
        <v>44377</v>
      </c>
      <c r="J4" s="1" t="str">
        <f t="shared" si="1"/>
        <v>2021</v>
      </c>
      <c r="K4" s="1">
        <v>44286</v>
      </c>
      <c r="L4" s="1" t="str">
        <f t="shared" si="2"/>
        <v>2021</v>
      </c>
      <c r="M4" s="1">
        <v>44377</v>
      </c>
      <c r="N4" s="1" t="str">
        <f t="shared" si="3"/>
        <v>2021</v>
      </c>
      <c r="O4" t="str">
        <f t="shared" si="4"/>
        <v>Yes</v>
      </c>
      <c r="P4" t="str">
        <f t="shared" si="5"/>
        <v>Yes</v>
      </c>
      <c r="Q4" t="str">
        <f t="shared" si="6"/>
        <v>No</v>
      </c>
      <c r="R4" t="str">
        <f t="shared" si="7"/>
        <v>No</v>
      </c>
    </row>
    <row r="5" spans="1:18" x14ac:dyDescent="0.35">
      <c r="A5" t="s">
        <v>11</v>
      </c>
      <c r="B5" t="s">
        <v>18</v>
      </c>
      <c r="C5" t="s">
        <v>13</v>
      </c>
      <c r="D5" t="s">
        <v>14</v>
      </c>
      <c r="E5">
        <v>1232</v>
      </c>
      <c r="F5" t="s">
        <v>15</v>
      </c>
      <c r="G5" s="1">
        <v>44278</v>
      </c>
      <c r="H5" s="1" t="str">
        <f t="shared" si="0"/>
        <v>2021</v>
      </c>
      <c r="I5" s="1">
        <v>44377</v>
      </c>
      <c r="J5" s="1" t="str">
        <f t="shared" si="1"/>
        <v>2021</v>
      </c>
      <c r="K5" s="1">
        <v>44286</v>
      </c>
      <c r="L5" s="1" t="str">
        <f t="shared" si="2"/>
        <v>2021</v>
      </c>
      <c r="M5" s="1">
        <v>44377</v>
      </c>
      <c r="N5" s="1" t="str">
        <f t="shared" si="3"/>
        <v>2021</v>
      </c>
      <c r="O5" t="str">
        <f t="shared" si="4"/>
        <v>Yes</v>
      </c>
      <c r="P5" t="str">
        <f t="shared" si="5"/>
        <v>Yes</v>
      </c>
      <c r="Q5" t="str">
        <f t="shared" si="6"/>
        <v>No</v>
      </c>
      <c r="R5" t="str">
        <f t="shared" si="7"/>
        <v>No</v>
      </c>
    </row>
    <row r="6" spans="1:18" x14ac:dyDescent="0.35">
      <c r="A6" t="s">
        <v>11</v>
      </c>
      <c r="B6" t="s">
        <v>19</v>
      </c>
      <c r="C6" t="s">
        <v>13</v>
      </c>
      <c r="D6" t="s">
        <v>20</v>
      </c>
      <c r="E6">
        <v>175</v>
      </c>
      <c r="F6" t="s">
        <v>21</v>
      </c>
      <c r="G6" s="1">
        <v>44273</v>
      </c>
      <c r="H6" s="1" t="str">
        <f t="shared" si="0"/>
        <v>2021</v>
      </c>
      <c r="I6" s="1">
        <v>44377</v>
      </c>
      <c r="J6" s="1" t="str">
        <f t="shared" si="1"/>
        <v>2021</v>
      </c>
      <c r="K6" s="1">
        <v>44264</v>
      </c>
      <c r="L6" s="1" t="str">
        <f t="shared" si="2"/>
        <v>2021</v>
      </c>
      <c r="M6" s="1">
        <v>44377</v>
      </c>
      <c r="N6" s="1" t="str">
        <f t="shared" si="3"/>
        <v>2021</v>
      </c>
      <c r="O6" t="str">
        <f t="shared" si="4"/>
        <v>Yes</v>
      </c>
      <c r="P6" t="str">
        <f t="shared" si="5"/>
        <v>Yes</v>
      </c>
      <c r="Q6" t="str">
        <f t="shared" si="6"/>
        <v>No</v>
      </c>
      <c r="R6" t="str">
        <f t="shared" si="7"/>
        <v>No</v>
      </c>
    </row>
    <row r="7" spans="1:18" x14ac:dyDescent="0.35">
      <c r="A7" t="s">
        <v>22</v>
      </c>
      <c r="B7" t="s">
        <v>23</v>
      </c>
      <c r="C7" t="s">
        <v>24</v>
      </c>
      <c r="D7" t="s">
        <v>20</v>
      </c>
      <c r="E7">
        <v>262</v>
      </c>
      <c r="F7" t="s">
        <v>25</v>
      </c>
      <c r="G7" s="1">
        <v>44330</v>
      </c>
      <c r="H7" s="1" t="str">
        <f t="shared" si="0"/>
        <v>2021</v>
      </c>
      <c r="I7" s="1">
        <v>44335</v>
      </c>
      <c r="J7" s="1" t="str">
        <f t="shared" si="1"/>
        <v>2021</v>
      </c>
      <c r="K7" s="1">
        <v>44349</v>
      </c>
      <c r="L7" s="1" t="str">
        <f t="shared" si="2"/>
        <v>2021</v>
      </c>
      <c r="M7" s="1">
        <v>44377</v>
      </c>
      <c r="N7" s="1" t="str">
        <f t="shared" si="3"/>
        <v>2021</v>
      </c>
      <c r="O7" t="str">
        <f t="shared" si="4"/>
        <v>No</v>
      </c>
      <c r="P7" t="str">
        <f t="shared" si="5"/>
        <v>No</v>
      </c>
      <c r="Q7" t="str">
        <f t="shared" si="6"/>
        <v>No</v>
      </c>
      <c r="R7" t="str">
        <f t="shared" si="7"/>
        <v>No</v>
      </c>
    </row>
    <row r="8" spans="1:18" x14ac:dyDescent="0.35">
      <c r="A8" t="s">
        <v>26</v>
      </c>
      <c r="B8" t="s">
        <v>27</v>
      </c>
      <c r="C8" t="s">
        <v>28</v>
      </c>
      <c r="D8" t="s">
        <v>14</v>
      </c>
      <c r="E8">
        <v>1117</v>
      </c>
      <c r="F8" t="s">
        <v>29</v>
      </c>
      <c r="G8" s="1">
        <v>44250</v>
      </c>
      <c r="H8" s="1" t="str">
        <f t="shared" si="0"/>
        <v>2021</v>
      </c>
      <c r="I8" s="1">
        <v>44280</v>
      </c>
      <c r="J8" s="1" t="str">
        <f t="shared" si="1"/>
        <v>2021</v>
      </c>
      <c r="K8" s="1">
        <v>44270</v>
      </c>
      <c r="L8" s="1" t="str">
        <f t="shared" si="2"/>
        <v>2021</v>
      </c>
      <c r="M8" s="1">
        <v>44377</v>
      </c>
      <c r="N8" s="1" t="str">
        <f t="shared" si="3"/>
        <v>2021</v>
      </c>
      <c r="O8" t="str">
        <f t="shared" si="4"/>
        <v>No</v>
      </c>
      <c r="P8" t="str">
        <f t="shared" si="5"/>
        <v>No</v>
      </c>
      <c r="Q8" t="str">
        <f t="shared" si="6"/>
        <v>No</v>
      </c>
      <c r="R8" t="str">
        <f t="shared" si="7"/>
        <v>Yes</v>
      </c>
    </row>
    <row r="9" spans="1:18" x14ac:dyDescent="0.35">
      <c r="A9" t="s">
        <v>30</v>
      </c>
      <c r="B9" t="s">
        <v>31</v>
      </c>
      <c r="C9" t="s">
        <v>32</v>
      </c>
      <c r="D9" t="s">
        <v>20</v>
      </c>
      <c r="E9">
        <v>56</v>
      </c>
      <c r="F9" t="s">
        <v>33</v>
      </c>
      <c r="G9" s="1">
        <v>44270</v>
      </c>
      <c r="H9" s="1" t="str">
        <f t="shared" si="0"/>
        <v>2021</v>
      </c>
      <c r="I9" s="1">
        <v>44322</v>
      </c>
      <c r="J9" s="1" t="str">
        <f t="shared" si="1"/>
        <v>2021</v>
      </c>
      <c r="K9" s="1">
        <v>44266</v>
      </c>
      <c r="L9" s="1" t="str">
        <f t="shared" si="2"/>
        <v>2021</v>
      </c>
      <c r="M9" s="1">
        <v>44322</v>
      </c>
      <c r="N9" s="1" t="str">
        <f t="shared" si="3"/>
        <v>2021</v>
      </c>
      <c r="O9" t="str">
        <f t="shared" si="4"/>
        <v>Yes</v>
      </c>
      <c r="P9" t="str">
        <f t="shared" si="5"/>
        <v>Yes</v>
      </c>
      <c r="Q9" t="str">
        <f t="shared" si="6"/>
        <v>Yes</v>
      </c>
      <c r="R9" t="str">
        <f t="shared" si="7"/>
        <v>No</v>
      </c>
    </row>
    <row r="10" spans="1:18" x14ac:dyDescent="0.35">
      <c r="A10" t="s">
        <v>30</v>
      </c>
      <c r="B10" t="s">
        <v>34</v>
      </c>
      <c r="C10" t="s">
        <v>32</v>
      </c>
      <c r="D10" t="s">
        <v>20</v>
      </c>
      <c r="E10">
        <v>56</v>
      </c>
      <c r="F10" t="s">
        <v>33</v>
      </c>
      <c r="G10" s="1">
        <v>44250</v>
      </c>
      <c r="H10" s="1" t="str">
        <f t="shared" si="0"/>
        <v>2021</v>
      </c>
      <c r="I10" s="1">
        <v>44322</v>
      </c>
      <c r="J10" s="1" t="str">
        <f t="shared" si="1"/>
        <v>2021</v>
      </c>
      <c r="K10" s="1">
        <v>44266</v>
      </c>
      <c r="L10" s="1" t="str">
        <f t="shared" si="2"/>
        <v>2021</v>
      </c>
      <c r="M10" s="1">
        <v>44322</v>
      </c>
      <c r="N10" s="1" t="str">
        <f t="shared" si="3"/>
        <v>2021</v>
      </c>
      <c r="O10" t="str">
        <f t="shared" si="4"/>
        <v>Yes</v>
      </c>
      <c r="P10" t="str">
        <f t="shared" si="5"/>
        <v>Yes</v>
      </c>
      <c r="Q10" t="str">
        <f t="shared" si="6"/>
        <v>No</v>
      </c>
      <c r="R10" t="str">
        <f t="shared" si="7"/>
        <v>No</v>
      </c>
    </row>
    <row r="11" spans="1:18" x14ac:dyDescent="0.35">
      <c r="A11" t="s">
        <v>30</v>
      </c>
      <c r="B11" t="s">
        <v>35</v>
      </c>
      <c r="C11" t="s">
        <v>32</v>
      </c>
      <c r="D11" t="s">
        <v>14</v>
      </c>
      <c r="E11">
        <v>1133</v>
      </c>
      <c r="F11" t="s">
        <v>36</v>
      </c>
      <c r="G11" s="1">
        <v>44260</v>
      </c>
      <c r="H11" s="1" t="str">
        <f t="shared" si="0"/>
        <v>2021</v>
      </c>
      <c r="I11" s="1">
        <v>44344</v>
      </c>
      <c r="J11" s="1" t="str">
        <f t="shared" si="1"/>
        <v>2021</v>
      </c>
      <c r="K11" s="1">
        <v>44273</v>
      </c>
      <c r="L11" s="1" t="str">
        <f t="shared" si="2"/>
        <v>2021</v>
      </c>
      <c r="M11" s="1">
        <v>44344</v>
      </c>
      <c r="N11" s="1" t="str">
        <f t="shared" si="3"/>
        <v>2021</v>
      </c>
      <c r="O11" t="str">
        <f t="shared" si="4"/>
        <v>Yes</v>
      </c>
      <c r="P11" t="str">
        <f t="shared" si="5"/>
        <v>Yes</v>
      </c>
      <c r="Q11" t="str">
        <f t="shared" si="6"/>
        <v>Yes</v>
      </c>
      <c r="R11" t="str">
        <f t="shared" si="7"/>
        <v>No</v>
      </c>
    </row>
    <row r="12" spans="1:18" x14ac:dyDescent="0.35">
      <c r="A12" t="s">
        <v>37</v>
      </c>
      <c r="B12" t="s">
        <v>38</v>
      </c>
      <c r="C12" t="s">
        <v>39</v>
      </c>
      <c r="D12" t="s">
        <v>20</v>
      </c>
      <c r="E12">
        <v>153</v>
      </c>
      <c r="F12" t="s">
        <v>40</v>
      </c>
      <c r="G12" s="1">
        <v>44642</v>
      </c>
      <c r="H12" s="1" t="str">
        <f t="shared" si="0"/>
        <v>2022</v>
      </c>
      <c r="I12" t="s">
        <v>41</v>
      </c>
      <c r="J12" s="1" t="str">
        <f t="shared" si="1"/>
        <v>Ongoing</v>
      </c>
      <c r="K12" s="1">
        <v>44634</v>
      </c>
      <c r="L12" s="1" t="str">
        <f t="shared" si="2"/>
        <v>2022</v>
      </c>
      <c r="M12" t="s">
        <v>41</v>
      </c>
      <c r="N12" s="1" t="str">
        <f t="shared" si="3"/>
        <v>Ongoing</v>
      </c>
      <c r="O12" t="str">
        <f t="shared" si="4"/>
        <v>Yes</v>
      </c>
      <c r="P12" t="str">
        <f t="shared" si="5"/>
        <v>Yes</v>
      </c>
      <c r="Q12" t="str">
        <f t="shared" si="6"/>
        <v>Yes</v>
      </c>
      <c r="R12" t="str">
        <f t="shared" si="7"/>
        <v>No</v>
      </c>
    </row>
    <row r="13" spans="1:18" x14ac:dyDescent="0.35">
      <c r="A13" t="s">
        <v>42</v>
      </c>
      <c r="B13" t="s">
        <v>43</v>
      </c>
      <c r="C13" t="s">
        <v>44</v>
      </c>
      <c r="D13" t="s">
        <v>20</v>
      </c>
      <c r="E13">
        <v>87</v>
      </c>
      <c r="F13" t="s">
        <v>45</v>
      </c>
      <c r="G13" s="1">
        <v>44257</v>
      </c>
      <c r="H13" s="1" t="str">
        <f t="shared" si="0"/>
        <v>2021</v>
      </c>
      <c r="I13" s="1">
        <v>44377</v>
      </c>
      <c r="J13" s="1" t="str">
        <f t="shared" si="1"/>
        <v>2021</v>
      </c>
      <c r="K13" s="1">
        <v>44263</v>
      </c>
      <c r="L13" s="1" t="str">
        <f t="shared" si="2"/>
        <v>2021</v>
      </c>
      <c r="M13" s="1">
        <v>44377</v>
      </c>
      <c r="N13" s="1" t="str">
        <f t="shared" si="3"/>
        <v>2021</v>
      </c>
      <c r="O13" t="str">
        <f t="shared" si="4"/>
        <v>Yes</v>
      </c>
      <c r="P13" t="str">
        <f t="shared" si="5"/>
        <v>Yes</v>
      </c>
      <c r="Q13" t="str">
        <f t="shared" si="6"/>
        <v>No</v>
      </c>
      <c r="R13" t="str">
        <f t="shared" si="7"/>
        <v>No</v>
      </c>
    </row>
    <row r="14" spans="1:18" x14ac:dyDescent="0.35">
      <c r="A14" t="s">
        <v>46</v>
      </c>
      <c r="B14" t="s">
        <v>47</v>
      </c>
      <c r="C14" t="s">
        <v>48</v>
      </c>
      <c r="D14" t="s">
        <v>14</v>
      </c>
      <c r="E14">
        <v>1028</v>
      </c>
      <c r="F14" t="s">
        <v>49</v>
      </c>
      <c r="G14" s="1">
        <v>44593</v>
      </c>
      <c r="H14" s="1" t="str">
        <f t="shared" si="0"/>
        <v>2022</v>
      </c>
      <c r="I14" t="s">
        <v>41</v>
      </c>
      <c r="J14" s="1" t="str">
        <f t="shared" si="1"/>
        <v>Ongoing</v>
      </c>
      <c r="K14" s="1">
        <v>44580</v>
      </c>
      <c r="L14" s="1" t="str">
        <f t="shared" si="2"/>
        <v>2022</v>
      </c>
      <c r="M14" t="s">
        <v>41</v>
      </c>
      <c r="N14" s="1" t="str">
        <f t="shared" si="3"/>
        <v>Ongoing</v>
      </c>
      <c r="O14" t="str">
        <f t="shared" si="4"/>
        <v>Yes</v>
      </c>
      <c r="P14" t="str">
        <f t="shared" si="5"/>
        <v>Yes</v>
      </c>
      <c r="Q14" t="str">
        <f t="shared" si="6"/>
        <v>Yes</v>
      </c>
      <c r="R14" t="str">
        <f t="shared" si="7"/>
        <v>No</v>
      </c>
    </row>
    <row r="15" spans="1:18" x14ac:dyDescent="0.35">
      <c r="A15" t="s">
        <v>46</v>
      </c>
      <c r="B15" t="s">
        <v>50</v>
      </c>
      <c r="C15" t="s">
        <v>48</v>
      </c>
      <c r="D15" t="s">
        <v>14</v>
      </c>
      <c r="E15">
        <v>1028</v>
      </c>
      <c r="F15" t="s">
        <v>49</v>
      </c>
      <c r="G15" s="1">
        <v>44586</v>
      </c>
      <c r="H15" s="1" t="str">
        <f t="shared" si="0"/>
        <v>2022</v>
      </c>
      <c r="I15" t="s">
        <v>41</v>
      </c>
      <c r="J15" s="1" t="str">
        <f t="shared" si="1"/>
        <v>Ongoing</v>
      </c>
      <c r="K15" s="1">
        <v>44580</v>
      </c>
      <c r="L15" s="1" t="str">
        <f t="shared" si="2"/>
        <v>2022</v>
      </c>
      <c r="M15" t="s">
        <v>41</v>
      </c>
      <c r="N15" s="1" t="str">
        <f t="shared" si="3"/>
        <v>Ongoing</v>
      </c>
      <c r="O15" t="str">
        <f t="shared" si="4"/>
        <v>Yes</v>
      </c>
      <c r="P15" t="str">
        <f t="shared" si="5"/>
        <v>Yes</v>
      </c>
      <c r="Q15" t="str">
        <f t="shared" si="6"/>
        <v>Yes</v>
      </c>
      <c r="R15" t="str">
        <f t="shared" si="7"/>
        <v>No</v>
      </c>
    </row>
    <row r="16" spans="1:18" x14ac:dyDescent="0.35">
      <c r="A16" t="s">
        <v>46</v>
      </c>
      <c r="B16" t="s">
        <v>51</v>
      </c>
      <c r="C16" t="s">
        <v>52</v>
      </c>
      <c r="D16" t="s">
        <v>14</v>
      </c>
      <c r="E16">
        <v>1162</v>
      </c>
      <c r="F16" t="s">
        <v>53</v>
      </c>
      <c r="G16" s="1">
        <v>44265</v>
      </c>
      <c r="H16" s="1" t="str">
        <f t="shared" si="0"/>
        <v>2021</v>
      </c>
      <c r="I16" s="1">
        <v>44271</v>
      </c>
      <c r="J16" s="1" t="str">
        <f t="shared" si="1"/>
        <v>2021</v>
      </c>
      <c r="K16" s="1">
        <v>44263</v>
      </c>
      <c r="L16" s="1" t="str">
        <f t="shared" si="2"/>
        <v>2021</v>
      </c>
      <c r="M16" s="1">
        <v>44377</v>
      </c>
      <c r="N16" s="1" t="str">
        <f t="shared" si="3"/>
        <v>2021</v>
      </c>
      <c r="O16" t="str">
        <f t="shared" si="4"/>
        <v>Yes</v>
      </c>
      <c r="P16" t="str">
        <f t="shared" si="5"/>
        <v>Yes</v>
      </c>
      <c r="Q16" t="str">
        <f t="shared" si="6"/>
        <v>Yes</v>
      </c>
      <c r="R16" t="str">
        <f t="shared" si="7"/>
        <v>Yes</v>
      </c>
    </row>
    <row r="17" spans="1:18" x14ac:dyDescent="0.35">
      <c r="A17" t="s">
        <v>54</v>
      </c>
      <c r="B17" t="s">
        <v>51</v>
      </c>
      <c r="C17" t="s">
        <v>52</v>
      </c>
      <c r="D17" t="s">
        <v>14</v>
      </c>
      <c r="E17">
        <v>1162</v>
      </c>
      <c r="F17" t="s">
        <v>53</v>
      </c>
      <c r="G17" s="1">
        <v>44265</v>
      </c>
      <c r="H17" s="1" t="str">
        <f t="shared" si="0"/>
        <v>2021</v>
      </c>
      <c r="I17" s="1">
        <v>44271</v>
      </c>
      <c r="J17" s="1" t="str">
        <f t="shared" si="1"/>
        <v>2021</v>
      </c>
      <c r="K17" s="1">
        <v>44263</v>
      </c>
      <c r="L17" s="1" t="str">
        <f t="shared" si="2"/>
        <v>2021</v>
      </c>
      <c r="M17" s="1">
        <v>44377</v>
      </c>
      <c r="N17" s="1" t="str">
        <f t="shared" si="3"/>
        <v>2021</v>
      </c>
      <c r="O17" t="str">
        <f t="shared" si="4"/>
        <v>Yes</v>
      </c>
      <c r="P17" t="str">
        <f t="shared" si="5"/>
        <v>Yes</v>
      </c>
      <c r="Q17" t="str">
        <f t="shared" si="6"/>
        <v>Yes</v>
      </c>
      <c r="R17" t="str">
        <f t="shared" si="7"/>
        <v>Yes</v>
      </c>
    </row>
    <row r="18" spans="1:18" x14ac:dyDescent="0.35">
      <c r="A18" t="s">
        <v>55</v>
      </c>
      <c r="B18" t="s">
        <v>56</v>
      </c>
      <c r="C18" t="s">
        <v>57</v>
      </c>
      <c r="D18" t="s">
        <v>20</v>
      </c>
      <c r="E18">
        <v>99</v>
      </c>
      <c r="F18" t="s">
        <v>58</v>
      </c>
      <c r="G18" s="1">
        <v>44610</v>
      </c>
      <c r="H18" s="1" t="str">
        <f t="shared" si="0"/>
        <v>2022</v>
      </c>
      <c r="I18" s="1">
        <v>44617</v>
      </c>
      <c r="J18" s="1" t="str">
        <f t="shared" si="1"/>
        <v>2022</v>
      </c>
      <c r="K18" s="1">
        <v>44623</v>
      </c>
      <c r="L18" s="1" t="str">
        <f t="shared" si="2"/>
        <v>2022</v>
      </c>
      <c r="M18" t="s">
        <v>41</v>
      </c>
      <c r="N18" s="1" t="str">
        <f t="shared" si="3"/>
        <v>Ongoing</v>
      </c>
      <c r="O18" t="str">
        <f t="shared" si="4"/>
        <v>No</v>
      </c>
      <c r="P18" t="str">
        <f t="shared" si="5"/>
        <v>No</v>
      </c>
      <c r="Q18" t="str">
        <f t="shared" si="6"/>
        <v>No</v>
      </c>
      <c r="R18" t="str">
        <f t="shared" si="7"/>
        <v>No</v>
      </c>
    </row>
    <row r="19" spans="1:18" x14ac:dyDescent="0.35">
      <c r="A19" t="s">
        <v>59</v>
      </c>
      <c r="B19" t="s">
        <v>47</v>
      </c>
      <c r="C19" t="s">
        <v>48</v>
      </c>
      <c r="D19" t="s">
        <v>14</v>
      </c>
      <c r="E19">
        <v>1028</v>
      </c>
      <c r="F19" t="s">
        <v>49</v>
      </c>
      <c r="G19" s="1">
        <v>44588</v>
      </c>
      <c r="H19" s="1" t="str">
        <f t="shared" si="0"/>
        <v>2022</v>
      </c>
      <c r="I19" t="s">
        <v>41</v>
      </c>
      <c r="J19" s="1" t="str">
        <f t="shared" si="1"/>
        <v>Ongoing</v>
      </c>
      <c r="K19" s="1">
        <v>44580</v>
      </c>
      <c r="L19" s="1" t="str">
        <f t="shared" si="2"/>
        <v>2022</v>
      </c>
      <c r="M19" t="s">
        <v>41</v>
      </c>
      <c r="N19" s="1" t="str">
        <f t="shared" si="3"/>
        <v>Ongoing</v>
      </c>
      <c r="O19" t="str">
        <f t="shared" si="4"/>
        <v>Yes</v>
      </c>
      <c r="P19" t="str">
        <f t="shared" si="5"/>
        <v>Yes</v>
      </c>
      <c r="Q19" t="str">
        <f t="shared" si="6"/>
        <v>Yes</v>
      </c>
      <c r="R19" t="str">
        <f t="shared" si="7"/>
        <v>No</v>
      </c>
    </row>
    <row r="20" spans="1:18" x14ac:dyDescent="0.35">
      <c r="A20" t="s">
        <v>59</v>
      </c>
      <c r="B20" t="s">
        <v>50</v>
      </c>
      <c r="C20" t="s">
        <v>48</v>
      </c>
      <c r="D20" t="s">
        <v>14</v>
      </c>
      <c r="E20">
        <v>1028</v>
      </c>
      <c r="F20" t="s">
        <v>49</v>
      </c>
      <c r="G20" s="1">
        <v>44586</v>
      </c>
      <c r="H20" s="1" t="str">
        <f t="shared" si="0"/>
        <v>2022</v>
      </c>
      <c r="I20" t="s">
        <v>41</v>
      </c>
      <c r="J20" s="1" t="str">
        <f t="shared" si="1"/>
        <v>Ongoing</v>
      </c>
      <c r="K20" s="1">
        <v>44580</v>
      </c>
      <c r="L20" s="1" t="str">
        <f t="shared" si="2"/>
        <v>2022</v>
      </c>
      <c r="M20" t="s">
        <v>41</v>
      </c>
      <c r="N20" s="1" t="str">
        <f t="shared" si="3"/>
        <v>Ongoing</v>
      </c>
      <c r="O20" t="str">
        <f t="shared" si="4"/>
        <v>Yes</v>
      </c>
      <c r="P20" t="str">
        <f t="shared" si="5"/>
        <v>Yes</v>
      </c>
      <c r="Q20" t="str">
        <f t="shared" si="6"/>
        <v>Yes</v>
      </c>
      <c r="R20" t="str">
        <f t="shared" si="7"/>
        <v>No</v>
      </c>
    </row>
    <row r="21" spans="1:18" x14ac:dyDescent="0.35">
      <c r="A21" t="s">
        <v>60</v>
      </c>
      <c r="B21" t="s">
        <v>61</v>
      </c>
      <c r="C21" t="s">
        <v>62</v>
      </c>
      <c r="D21" t="s">
        <v>14</v>
      </c>
      <c r="E21">
        <v>1232</v>
      </c>
      <c r="F21" t="s">
        <v>15</v>
      </c>
      <c r="G21" s="1">
        <v>44280</v>
      </c>
      <c r="H21" s="1" t="str">
        <f t="shared" si="0"/>
        <v>2021</v>
      </c>
      <c r="I21" s="1">
        <v>44377</v>
      </c>
      <c r="J21" s="1" t="str">
        <f t="shared" si="1"/>
        <v>2021</v>
      </c>
      <c r="K21" s="1">
        <v>44333</v>
      </c>
      <c r="L21" s="1" t="str">
        <f t="shared" si="2"/>
        <v>2021</v>
      </c>
      <c r="M21" s="1">
        <v>44377</v>
      </c>
      <c r="N21" s="1" t="str">
        <f t="shared" si="3"/>
        <v>2021</v>
      </c>
      <c r="O21" t="str">
        <f t="shared" si="4"/>
        <v>Yes</v>
      </c>
      <c r="P21" t="str">
        <f t="shared" si="5"/>
        <v>Yes</v>
      </c>
      <c r="Q21" t="str">
        <f t="shared" si="6"/>
        <v>Yes</v>
      </c>
      <c r="R21" t="str">
        <f t="shared" si="7"/>
        <v>No</v>
      </c>
    </row>
    <row r="22" spans="1:18" x14ac:dyDescent="0.35">
      <c r="A22" t="s">
        <v>60</v>
      </c>
      <c r="B22" t="s">
        <v>63</v>
      </c>
      <c r="C22" t="s">
        <v>62</v>
      </c>
      <c r="D22" t="s">
        <v>14</v>
      </c>
      <c r="E22">
        <v>1232</v>
      </c>
      <c r="F22" t="s">
        <v>15</v>
      </c>
      <c r="G22" s="1">
        <v>44300</v>
      </c>
      <c r="H22" s="1" t="str">
        <f t="shared" si="0"/>
        <v>2021</v>
      </c>
      <c r="I22" s="1">
        <v>44377</v>
      </c>
      <c r="J22" s="1" t="str">
        <f t="shared" si="1"/>
        <v>2021</v>
      </c>
      <c r="K22" s="1">
        <v>44333</v>
      </c>
      <c r="L22" s="1" t="str">
        <f t="shared" si="2"/>
        <v>2021</v>
      </c>
      <c r="M22" s="1">
        <v>44377</v>
      </c>
      <c r="N22" s="1" t="str">
        <f t="shared" si="3"/>
        <v>2021</v>
      </c>
      <c r="O22" t="str">
        <f t="shared" si="4"/>
        <v>Yes</v>
      </c>
      <c r="P22" t="str">
        <f t="shared" si="5"/>
        <v>Yes</v>
      </c>
      <c r="Q22" t="str">
        <f t="shared" si="6"/>
        <v>No</v>
      </c>
      <c r="R22" t="str">
        <f t="shared" si="7"/>
        <v>No</v>
      </c>
    </row>
    <row r="23" spans="1:18" x14ac:dyDescent="0.35">
      <c r="A23" t="s">
        <v>64</v>
      </c>
      <c r="B23" t="s">
        <v>56</v>
      </c>
      <c r="C23" t="s">
        <v>57</v>
      </c>
      <c r="D23" t="s">
        <v>20</v>
      </c>
      <c r="E23">
        <v>99</v>
      </c>
      <c r="F23" t="s">
        <v>58</v>
      </c>
      <c r="G23" s="1">
        <v>44610</v>
      </c>
      <c r="H23" s="1" t="str">
        <f t="shared" si="0"/>
        <v>2022</v>
      </c>
      <c r="I23" s="1">
        <v>44617</v>
      </c>
      <c r="J23" s="1" t="str">
        <f t="shared" si="1"/>
        <v>2022</v>
      </c>
      <c r="K23" s="1">
        <v>44623</v>
      </c>
      <c r="L23" s="1" t="str">
        <f t="shared" si="2"/>
        <v>2022</v>
      </c>
      <c r="M23" t="s">
        <v>41</v>
      </c>
      <c r="N23" s="1" t="str">
        <f t="shared" si="3"/>
        <v>Ongoing</v>
      </c>
      <c r="O23" t="str">
        <f t="shared" si="4"/>
        <v>No</v>
      </c>
      <c r="P23" t="str">
        <f t="shared" si="5"/>
        <v>No</v>
      </c>
      <c r="Q23" t="str">
        <f t="shared" si="6"/>
        <v>No</v>
      </c>
      <c r="R23" t="str">
        <f t="shared" si="7"/>
        <v>No</v>
      </c>
    </row>
    <row r="24" spans="1:18" x14ac:dyDescent="0.35">
      <c r="A24" t="s">
        <v>65</v>
      </c>
      <c r="B24" t="s">
        <v>66</v>
      </c>
      <c r="C24" t="s">
        <v>28</v>
      </c>
      <c r="D24" t="s">
        <v>14</v>
      </c>
      <c r="E24">
        <v>1117</v>
      </c>
      <c r="F24" t="s">
        <v>29</v>
      </c>
      <c r="G24" s="1">
        <v>44250</v>
      </c>
      <c r="H24" s="1" t="str">
        <f t="shared" si="0"/>
        <v>2021</v>
      </c>
      <c r="I24" s="1">
        <v>44280</v>
      </c>
      <c r="J24" s="1" t="str">
        <f t="shared" si="1"/>
        <v>2021</v>
      </c>
      <c r="K24" s="1">
        <v>44270</v>
      </c>
      <c r="L24" s="1" t="str">
        <f t="shared" si="2"/>
        <v>2021</v>
      </c>
      <c r="M24" s="1">
        <v>44377</v>
      </c>
      <c r="N24" s="1" t="str">
        <f t="shared" si="3"/>
        <v>2021</v>
      </c>
      <c r="O24" t="str">
        <f t="shared" si="4"/>
        <v>No</v>
      </c>
      <c r="P24" t="str">
        <f t="shared" si="5"/>
        <v>No</v>
      </c>
      <c r="Q24" t="str">
        <f t="shared" si="6"/>
        <v>No</v>
      </c>
      <c r="R24" t="str">
        <f t="shared" si="7"/>
        <v>Yes</v>
      </c>
    </row>
    <row r="25" spans="1:18" x14ac:dyDescent="0.35">
      <c r="A25" t="s">
        <v>67</v>
      </c>
      <c r="B25" t="s">
        <v>68</v>
      </c>
      <c r="C25" t="s">
        <v>69</v>
      </c>
      <c r="D25" t="s">
        <v>14</v>
      </c>
      <c r="E25">
        <v>1117</v>
      </c>
      <c r="F25" t="s">
        <v>29</v>
      </c>
      <c r="G25" s="1">
        <v>44250</v>
      </c>
      <c r="H25" s="1" t="str">
        <f t="shared" si="0"/>
        <v>2021</v>
      </c>
      <c r="I25" s="1">
        <v>44280</v>
      </c>
      <c r="J25" s="1" t="str">
        <f t="shared" si="1"/>
        <v>2021</v>
      </c>
      <c r="K25" s="1">
        <v>44270</v>
      </c>
      <c r="L25" s="1" t="str">
        <f t="shared" si="2"/>
        <v>2021</v>
      </c>
      <c r="M25" s="1">
        <v>44377</v>
      </c>
      <c r="N25" s="1" t="str">
        <f t="shared" si="3"/>
        <v>2021</v>
      </c>
      <c r="O25" t="str">
        <f t="shared" si="4"/>
        <v>No</v>
      </c>
      <c r="P25" t="str">
        <f t="shared" si="5"/>
        <v>No</v>
      </c>
      <c r="Q25" t="str">
        <f t="shared" si="6"/>
        <v>No</v>
      </c>
      <c r="R25" t="str">
        <f t="shared" si="7"/>
        <v>Yes</v>
      </c>
    </row>
    <row r="26" spans="1:18" x14ac:dyDescent="0.35">
      <c r="A26" t="s">
        <v>70</v>
      </c>
      <c r="B26" t="s">
        <v>56</v>
      </c>
      <c r="C26" t="s">
        <v>57</v>
      </c>
      <c r="D26" t="s">
        <v>20</v>
      </c>
      <c r="E26">
        <v>99</v>
      </c>
      <c r="F26" t="s">
        <v>58</v>
      </c>
      <c r="G26" s="1">
        <v>44610</v>
      </c>
      <c r="H26" s="1" t="str">
        <f t="shared" si="0"/>
        <v>2022</v>
      </c>
      <c r="I26" s="1">
        <v>44617</v>
      </c>
      <c r="J26" s="1" t="str">
        <f t="shared" si="1"/>
        <v>2022</v>
      </c>
      <c r="K26" s="1">
        <v>44623</v>
      </c>
      <c r="L26" s="1" t="str">
        <f t="shared" si="2"/>
        <v>2022</v>
      </c>
      <c r="M26" t="s">
        <v>41</v>
      </c>
      <c r="N26" s="1" t="str">
        <f t="shared" si="3"/>
        <v>Ongoing</v>
      </c>
      <c r="O26" t="str">
        <f t="shared" si="4"/>
        <v>No</v>
      </c>
      <c r="P26" t="str">
        <f t="shared" si="5"/>
        <v>No</v>
      </c>
      <c r="Q26" t="str">
        <f t="shared" si="6"/>
        <v>No</v>
      </c>
      <c r="R26" t="str">
        <f t="shared" si="7"/>
        <v>No</v>
      </c>
    </row>
    <row r="27" spans="1:18" x14ac:dyDescent="0.35">
      <c r="A27" t="s">
        <v>71</v>
      </c>
      <c r="B27" t="s">
        <v>72</v>
      </c>
      <c r="C27" t="s">
        <v>73</v>
      </c>
      <c r="D27" t="s">
        <v>14</v>
      </c>
      <c r="E27">
        <v>1244</v>
      </c>
      <c r="F27" t="s">
        <v>74</v>
      </c>
      <c r="G27" s="1">
        <v>44617</v>
      </c>
      <c r="H27" s="1" t="str">
        <f t="shared" si="0"/>
        <v>2022</v>
      </c>
      <c r="I27" s="1">
        <v>44620</v>
      </c>
      <c r="J27" s="1" t="str">
        <f t="shared" si="1"/>
        <v>2022</v>
      </c>
      <c r="K27" s="1">
        <v>44628</v>
      </c>
      <c r="L27" s="1" t="str">
        <f t="shared" si="2"/>
        <v>2022</v>
      </c>
      <c r="M27" t="s">
        <v>41</v>
      </c>
      <c r="N27" s="1" t="str">
        <f t="shared" si="3"/>
        <v>Ongoing</v>
      </c>
      <c r="O27" t="str">
        <f t="shared" si="4"/>
        <v>No</v>
      </c>
      <c r="P27" t="str">
        <f t="shared" si="5"/>
        <v>No</v>
      </c>
      <c r="Q27" t="str">
        <f t="shared" si="6"/>
        <v>No</v>
      </c>
      <c r="R27" t="str">
        <f t="shared" si="7"/>
        <v>No</v>
      </c>
    </row>
    <row r="28" spans="1:18" x14ac:dyDescent="0.35">
      <c r="A28" t="s">
        <v>75</v>
      </c>
      <c r="B28" t="s">
        <v>76</v>
      </c>
      <c r="C28" t="s">
        <v>28</v>
      </c>
      <c r="D28" t="s">
        <v>14</v>
      </c>
      <c r="E28">
        <v>1117</v>
      </c>
      <c r="F28" t="s">
        <v>29</v>
      </c>
      <c r="G28" s="1">
        <v>44250</v>
      </c>
      <c r="H28" s="1" t="str">
        <f t="shared" si="0"/>
        <v>2021</v>
      </c>
      <c r="I28" s="1">
        <v>44280</v>
      </c>
      <c r="J28" s="1" t="str">
        <f t="shared" si="1"/>
        <v>2021</v>
      </c>
      <c r="K28" s="1">
        <v>44270</v>
      </c>
      <c r="L28" s="1" t="str">
        <f t="shared" si="2"/>
        <v>2021</v>
      </c>
      <c r="M28" s="1">
        <v>44377</v>
      </c>
      <c r="N28" s="1" t="str">
        <f t="shared" si="3"/>
        <v>2021</v>
      </c>
      <c r="O28" t="str">
        <f t="shared" si="4"/>
        <v>No</v>
      </c>
      <c r="P28" t="str">
        <f t="shared" si="5"/>
        <v>No</v>
      </c>
      <c r="Q28" t="str">
        <f t="shared" si="6"/>
        <v>No</v>
      </c>
      <c r="R28" t="str">
        <f t="shared" si="7"/>
        <v>Yes</v>
      </c>
    </row>
    <row r="29" spans="1:18" x14ac:dyDescent="0.35">
      <c r="A29" t="s">
        <v>77</v>
      </c>
      <c r="B29" t="s">
        <v>78</v>
      </c>
      <c r="C29" t="s">
        <v>79</v>
      </c>
      <c r="D29" t="s">
        <v>20</v>
      </c>
      <c r="E29">
        <v>78</v>
      </c>
      <c r="F29" t="s">
        <v>80</v>
      </c>
      <c r="G29" s="1">
        <v>44255</v>
      </c>
      <c r="H29" s="1" t="str">
        <f t="shared" si="0"/>
        <v>2021</v>
      </c>
      <c r="I29" s="1">
        <v>44256</v>
      </c>
      <c r="J29" s="1" t="str">
        <f t="shared" si="1"/>
        <v>2021</v>
      </c>
      <c r="K29" s="1">
        <v>44270</v>
      </c>
      <c r="L29" s="1" t="str">
        <f t="shared" si="2"/>
        <v>2021</v>
      </c>
      <c r="M29" s="1">
        <v>44305</v>
      </c>
      <c r="N29" s="1" t="str">
        <f t="shared" si="3"/>
        <v>2021</v>
      </c>
      <c r="O29" t="str">
        <f t="shared" si="4"/>
        <v>No</v>
      </c>
      <c r="P29" t="str">
        <f t="shared" si="5"/>
        <v>No</v>
      </c>
      <c r="Q29" t="str">
        <f t="shared" si="6"/>
        <v>No</v>
      </c>
      <c r="R29" t="str">
        <f t="shared" si="7"/>
        <v>No</v>
      </c>
    </row>
    <row r="30" spans="1:18" x14ac:dyDescent="0.35">
      <c r="A30" t="s">
        <v>77</v>
      </c>
      <c r="B30" t="s">
        <v>78</v>
      </c>
      <c r="C30" t="s">
        <v>32</v>
      </c>
      <c r="D30" t="s">
        <v>20</v>
      </c>
      <c r="E30">
        <v>17</v>
      </c>
      <c r="F30" t="s">
        <v>81</v>
      </c>
      <c r="G30" s="1">
        <v>44245</v>
      </c>
      <c r="H30" s="1" t="str">
        <f t="shared" si="0"/>
        <v>2021</v>
      </c>
      <c r="I30" s="1">
        <v>44377</v>
      </c>
      <c r="J30" s="1" t="str">
        <f t="shared" si="1"/>
        <v>2021</v>
      </c>
      <c r="K30" s="1">
        <v>44266</v>
      </c>
      <c r="L30" s="1" t="str">
        <f t="shared" si="2"/>
        <v>2021</v>
      </c>
      <c r="M30" s="1">
        <v>44377</v>
      </c>
      <c r="N30" s="1" t="str">
        <f t="shared" si="3"/>
        <v>2021</v>
      </c>
      <c r="O30" t="str">
        <f t="shared" si="4"/>
        <v>Yes</v>
      </c>
      <c r="P30" t="str">
        <f t="shared" si="5"/>
        <v>Yes</v>
      </c>
      <c r="Q30" t="str">
        <f t="shared" si="6"/>
        <v>No</v>
      </c>
      <c r="R30" t="str">
        <f t="shared" si="7"/>
        <v>No</v>
      </c>
    </row>
    <row r="31" spans="1:18" x14ac:dyDescent="0.35">
      <c r="A31" t="s">
        <v>77</v>
      </c>
      <c r="B31" t="s">
        <v>82</v>
      </c>
      <c r="C31" t="s">
        <v>83</v>
      </c>
      <c r="D31" t="s">
        <v>14</v>
      </c>
      <c r="E31">
        <v>1074</v>
      </c>
      <c r="F31" t="s">
        <v>84</v>
      </c>
      <c r="G31" s="1">
        <v>44252</v>
      </c>
      <c r="H31" s="1" t="str">
        <f t="shared" si="0"/>
        <v>2021</v>
      </c>
      <c r="I31" s="1">
        <v>44377</v>
      </c>
      <c r="J31" s="1" t="str">
        <f t="shared" si="1"/>
        <v>2021</v>
      </c>
      <c r="K31" s="1">
        <v>44245</v>
      </c>
      <c r="L31" s="1" t="str">
        <f t="shared" si="2"/>
        <v>2021</v>
      </c>
      <c r="M31" s="1">
        <v>44377</v>
      </c>
      <c r="N31" s="1" t="str">
        <f t="shared" si="3"/>
        <v>2021</v>
      </c>
      <c r="O31" t="str">
        <f t="shared" si="4"/>
        <v>Yes</v>
      </c>
      <c r="P31" t="str">
        <f t="shared" si="5"/>
        <v>Yes</v>
      </c>
      <c r="Q31" t="str">
        <f t="shared" si="6"/>
        <v>No</v>
      </c>
      <c r="R31" t="str">
        <f t="shared" si="7"/>
        <v>No</v>
      </c>
    </row>
    <row r="32" spans="1:18" x14ac:dyDescent="0.35">
      <c r="A32" t="s">
        <v>77</v>
      </c>
      <c r="B32" t="s">
        <v>85</v>
      </c>
      <c r="C32" t="s">
        <v>86</v>
      </c>
      <c r="D32" t="s">
        <v>14</v>
      </c>
      <c r="E32">
        <v>1251</v>
      </c>
      <c r="F32" t="s">
        <v>87</v>
      </c>
      <c r="G32" s="1">
        <v>44286</v>
      </c>
      <c r="H32" s="1" t="str">
        <f t="shared" si="0"/>
        <v>2021</v>
      </c>
      <c r="I32" s="1">
        <v>44333</v>
      </c>
      <c r="J32" s="1" t="str">
        <f t="shared" si="1"/>
        <v>2021</v>
      </c>
      <c r="K32" s="1">
        <v>44299</v>
      </c>
      <c r="L32" s="1" t="str">
        <f t="shared" si="2"/>
        <v>2021</v>
      </c>
      <c r="M32" s="1">
        <v>44377</v>
      </c>
      <c r="N32" s="1" t="str">
        <f t="shared" si="3"/>
        <v>2021</v>
      </c>
      <c r="O32" t="str">
        <f t="shared" si="4"/>
        <v>No</v>
      </c>
      <c r="P32" t="str">
        <f t="shared" si="5"/>
        <v>No</v>
      </c>
      <c r="Q32" t="str">
        <f t="shared" si="6"/>
        <v>No</v>
      </c>
      <c r="R32" t="str">
        <f t="shared" si="7"/>
        <v>No</v>
      </c>
    </row>
    <row r="33" spans="1:18" x14ac:dyDescent="0.35">
      <c r="A33" t="s">
        <v>77</v>
      </c>
      <c r="B33" t="s">
        <v>85</v>
      </c>
      <c r="C33" t="s">
        <v>88</v>
      </c>
      <c r="D33" t="s">
        <v>14</v>
      </c>
      <c r="E33">
        <v>1297</v>
      </c>
      <c r="F33" t="s">
        <v>89</v>
      </c>
      <c r="G33" s="1">
        <v>44326</v>
      </c>
      <c r="H33" s="1" t="str">
        <f t="shared" si="0"/>
        <v>2021</v>
      </c>
      <c r="I33" s="1">
        <v>44361</v>
      </c>
      <c r="J33" s="1" t="str">
        <f t="shared" si="1"/>
        <v>2021</v>
      </c>
      <c r="K33" s="1">
        <v>44322</v>
      </c>
      <c r="L33" s="1" t="str">
        <f t="shared" si="2"/>
        <v>2021</v>
      </c>
      <c r="M33" s="1">
        <v>44377</v>
      </c>
      <c r="N33" s="1" t="str">
        <f t="shared" si="3"/>
        <v>2021</v>
      </c>
      <c r="O33" t="str">
        <f t="shared" si="4"/>
        <v>Yes</v>
      </c>
      <c r="P33" t="str">
        <f t="shared" si="5"/>
        <v>Yes</v>
      </c>
      <c r="Q33" t="str">
        <f t="shared" si="6"/>
        <v>No</v>
      </c>
      <c r="R33" t="str">
        <f t="shared" si="7"/>
        <v>No</v>
      </c>
    </row>
    <row r="34" spans="1:18" x14ac:dyDescent="0.35">
      <c r="A34" t="s">
        <v>77</v>
      </c>
      <c r="B34" t="s">
        <v>85</v>
      </c>
      <c r="C34" t="s">
        <v>90</v>
      </c>
      <c r="D34" t="s">
        <v>14</v>
      </c>
      <c r="E34">
        <v>1232</v>
      </c>
      <c r="F34" t="s">
        <v>15</v>
      </c>
      <c r="G34" s="1">
        <v>44277</v>
      </c>
      <c r="H34" s="1" t="str">
        <f t="shared" si="0"/>
        <v>2021</v>
      </c>
      <c r="I34" s="1">
        <v>44280</v>
      </c>
      <c r="J34" s="1" t="str">
        <f t="shared" si="1"/>
        <v>2021</v>
      </c>
      <c r="K34" s="1">
        <v>44301</v>
      </c>
      <c r="L34" s="1" t="str">
        <f t="shared" si="2"/>
        <v>2021</v>
      </c>
      <c r="M34" s="1">
        <v>44363</v>
      </c>
      <c r="N34" s="1" t="str">
        <f t="shared" si="3"/>
        <v>2021</v>
      </c>
      <c r="O34" t="str">
        <f t="shared" si="4"/>
        <v>No</v>
      </c>
      <c r="P34" t="str">
        <f t="shared" si="5"/>
        <v>No</v>
      </c>
      <c r="Q34" t="str">
        <f t="shared" si="6"/>
        <v>No</v>
      </c>
      <c r="R34" t="str">
        <f t="shared" si="7"/>
        <v>No</v>
      </c>
    </row>
    <row r="35" spans="1:18" x14ac:dyDescent="0.35">
      <c r="A35" t="s">
        <v>77</v>
      </c>
      <c r="B35" t="s">
        <v>85</v>
      </c>
      <c r="C35" t="s">
        <v>35</v>
      </c>
      <c r="D35" t="s">
        <v>14</v>
      </c>
      <c r="E35">
        <v>1251</v>
      </c>
      <c r="F35" t="s">
        <v>87</v>
      </c>
      <c r="G35" s="1">
        <v>44286</v>
      </c>
      <c r="H35" s="1" t="str">
        <f t="shared" si="0"/>
        <v>2021</v>
      </c>
      <c r="I35" s="1">
        <v>44333</v>
      </c>
      <c r="J35" s="1" t="str">
        <f t="shared" si="1"/>
        <v>2021</v>
      </c>
      <c r="K35" s="1">
        <v>44308</v>
      </c>
      <c r="L35" s="1" t="str">
        <f t="shared" si="2"/>
        <v>2021</v>
      </c>
      <c r="M35" s="1">
        <v>44377</v>
      </c>
      <c r="N35" s="1" t="str">
        <f t="shared" si="3"/>
        <v>2021</v>
      </c>
      <c r="O35" t="str">
        <f t="shared" si="4"/>
        <v>No</v>
      </c>
      <c r="P35" t="str">
        <f t="shared" si="5"/>
        <v>No</v>
      </c>
      <c r="Q35" t="str">
        <f t="shared" si="6"/>
        <v>No</v>
      </c>
      <c r="R35" t="str">
        <f t="shared" si="7"/>
        <v>Yes</v>
      </c>
    </row>
    <row r="36" spans="1:18" x14ac:dyDescent="0.35">
      <c r="A36" t="s">
        <v>77</v>
      </c>
      <c r="B36" t="s">
        <v>85</v>
      </c>
      <c r="C36" t="s">
        <v>91</v>
      </c>
      <c r="D36" t="s">
        <v>14</v>
      </c>
      <c r="E36">
        <v>1297</v>
      </c>
      <c r="F36" t="s">
        <v>89</v>
      </c>
      <c r="G36" s="1">
        <v>44326</v>
      </c>
      <c r="H36" s="1" t="str">
        <f t="shared" si="0"/>
        <v>2021</v>
      </c>
      <c r="I36" s="1">
        <v>44361</v>
      </c>
      <c r="J36" s="1" t="str">
        <f t="shared" si="1"/>
        <v>2021</v>
      </c>
      <c r="K36" s="1">
        <v>44357</v>
      </c>
      <c r="L36" s="1" t="str">
        <f t="shared" si="2"/>
        <v>2021</v>
      </c>
      <c r="M36" s="1">
        <v>44377</v>
      </c>
      <c r="N36" s="1" t="str">
        <f t="shared" si="3"/>
        <v>2021</v>
      </c>
      <c r="O36" t="str">
        <f t="shared" si="4"/>
        <v>No</v>
      </c>
      <c r="P36" t="str">
        <f t="shared" si="5"/>
        <v>No</v>
      </c>
      <c r="Q36" t="str">
        <f t="shared" si="6"/>
        <v>No</v>
      </c>
      <c r="R36" t="str">
        <f t="shared" si="7"/>
        <v>No</v>
      </c>
    </row>
    <row r="37" spans="1:18" x14ac:dyDescent="0.35">
      <c r="A37" t="s">
        <v>77</v>
      </c>
      <c r="B37" t="s">
        <v>85</v>
      </c>
      <c r="C37" t="s">
        <v>32</v>
      </c>
      <c r="D37" t="s">
        <v>14</v>
      </c>
      <c r="E37">
        <v>1251</v>
      </c>
      <c r="F37" t="s">
        <v>87</v>
      </c>
      <c r="G37" s="1">
        <v>44286</v>
      </c>
      <c r="H37" s="1" t="str">
        <f t="shared" si="0"/>
        <v>2021</v>
      </c>
      <c r="I37" s="1">
        <v>44333</v>
      </c>
      <c r="J37" s="1" t="str">
        <f t="shared" si="1"/>
        <v>2021</v>
      </c>
      <c r="K37" s="1">
        <v>44330</v>
      </c>
      <c r="L37" s="1" t="str">
        <f t="shared" si="2"/>
        <v>2021</v>
      </c>
      <c r="M37" s="1">
        <v>44377</v>
      </c>
      <c r="N37" s="1" t="str">
        <f t="shared" si="3"/>
        <v>2021</v>
      </c>
      <c r="O37" t="str">
        <f t="shared" si="4"/>
        <v>No</v>
      </c>
      <c r="P37" t="str">
        <f t="shared" si="5"/>
        <v>No</v>
      </c>
      <c r="Q37" t="str">
        <f t="shared" si="6"/>
        <v>No</v>
      </c>
      <c r="R37" t="str">
        <f t="shared" si="7"/>
        <v>No</v>
      </c>
    </row>
    <row r="38" spans="1:18" x14ac:dyDescent="0.35">
      <c r="A38" t="s">
        <v>77</v>
      </c>
      <c r="B38" t="s">
        <v>31</v>
      </c>
      <c r="C38" t="s">
        <v>92</v>
      </c>
      <c r="D38" t="s">
        <v>14</v>
      </c>
      <c r="E38">
        <v>1100</v>
      </c>
      <c r="F38" t="s">
        <v>93</v>
      </c>
      <c r="G38" s="1">
        <v>44270</v>
      </c>
      <c r="H38" s="1" t="str">
        <f t="shared" si="0"/>
        <v>2021</v>
      </c>
      <c r="I38" s="1">
        <v>44354</v>
      </c>
      <c r="J38" s="1" t="str">
        <f t="shared" si="1"/>
        <v>2021</v>
      </c>
      <c r="K38" s="1">
        <v>44267</v>
      </c>
      <c r="L38" s="1" t="str">
        <f t="shared" si="2"/>
        <v>2021</v>
      </c>
      <c r="M38" s="1">
        <v>44354</v>
      </c>
      <c r="N38" s="1" t="str">
        <f t="shared" si="3"/>
        <v>2021</v>
      </c>
      <c r="O38" t="str">
        <f t="shared" si="4"/>
        <v>Yes</v>
      </c>
      <c r="P38" t="str">
        <f t="shared" si="5"/>
        <v>Yes</v>
      </c>
      <c r="Q38" t="str">
        <f t="shared" si="6"/>
        <v>Yes</v>
      </c>
      <c r="R38" t="str">
        <f t="shared" si="7"/>
        <v>No</v>
      </c>
    </row>
    <row r="39" spans="1:18" x14ac:dyDescent="0.35">
      <c r="A39" t="s">
        <v>77</v>
      </c>
      <c r="B39" t="s">
        <v>31</v>
      </c>
      <c r="C39" t="s">
        <v>32</v>
      </c>
      <c r="D39" t="s">
        <v>20</v>
      </c>
      <c r="E39">
        <v>56</v>
      </c>
      <c r="F39" t="s">
        <v>33</v>
      </c>
      <c r="G39" s="1">
        <v>44270</v>
      </c>
      <c r="H39" s="1" t="str">
        <f t="shared" si="0"/>
        <v>2021</v>
      </c>
      <c r="I39" s="1">
        <v>44322</v>
      </c>
      <c r="J39" s="1" t="str">
        <f t="shared" si="1"/>
        <v>2021</v>
      </c>
      <c r="K39" s="1">
        <v>44266</v>
      </c>
      <c r="L39" s="1" t="str">
        <f t="shared" si="2"/>
        <v>2021</v>
      </c>
      <c r="M39" s="1">
        <v>44322</v>
      </c>
      <c r="N39" s="1" t="str">
        <f t="shared" si="3"/>
        <v>2021</v>
      </c>
      <c r="O39" t="str">
        <f t="shared" si="4"/>
        <v>Yes</v>
      </c>
      <c r="P39" t="str">
        <f t="shared" si="5"/>
        <v>Yes</v>
      </c>
      <c r="Q39" t="str">
        <f t="shared" si="6"/>
        <v>Yes</v>
      </c>
      <c r="R39" t="str">
        <f t="shared" si="7"/>
        <v>No</v>
      </c>
    </row>
    <row r="40" spans="1:18" x14ac:dyDescent="0.35">
      <c r="A40" t="s">
        <v>77</v>
      </c>
      <c r="B40" t="s">
        <v>83</v>
      </c>
      <c r="C40" t="s">
        <v>94</v>
      </c>
      <c r="D40" t="s">
        <v>14</v>
      </c>
      <c r="E40">
        <v>1286</v>
      </c>
      <c r="F40" t="s">
        <v>95</v>
      </c>
      <c r="G40" s="1">
        <v>44322</v>
      </c>
      <c r="H40" s="1" t="str">
        <f t="shared" si="0"/>
        <v>2021</v>
      </c>
      <c r="I40" s="1">
        <v>44371</v>
      </c>
      <c r="J40" s="1" t="str">
        <f t="shared" si="1"/>
        <v>2021</v>
      </c>
      <c r="K40" s="1">
        <v>44309</v>
      </c>
      <c r="L40" s="1" t="str">
        <f t="shared" si="2"/>
        <v>2021</v>
      </c>
      <c r="M40" s="1">
        <v>44371</v>
      </c>
      <c r="N40" s="1" t="str">
        <f t="shared" si="3"/>
        <v>2021</v>
      </c>
      <c r="O40" t="str">
        <f t="shared" si="4"/>
        <v>Yes</v>
      </c>
      <c r="P40" t="str">
        <f t="shared" si="5"/>
        <v>Yes</v>
      </c>
      <c r="Q40" t="str">
        <f t="shared" si="6"/>
        <v>No</v>
      </c>
      <c r="R40" t="str">
        <f t="shared" si="7"/>
        <v>No</v>
      </c>
    </row>
    <row r="41" spans="1:18" x14ac:dyDescent="0.35">
      <c r="A41" t="s">
        <v>77</v>
      </c>
      <c r="B41" t="s">
        <v>96</v>
      </c>
      <c r="C41" t="s">
        <v>32</v>
      </c>
      <c r="D41" t="s">
        <v>20</v>
      </c>
      <c r="E41">
        <v>56</v>
      </c>
      <c r="F41" t="s">
        <v>33</v>
      </c>
      <c r="G41" s="1">
        <v>44250</v>
      </c>
      <c r="H41" s="1" t="str">
        <f t="shared" si="0"/>
        <v>2021</v>
      </c>
      <c r="I41" s="1">
        <v>44322</v>
      </c>
      <c r="J41" s="1" t="str">
        <f t="shared" si="1"/>
        <v>2021</v>
      </c>
      <c r="K41" s="1">
        <v>44266</v>
      </c>
      <c r="L41" s="1" t="str">
        <f t="shared" si="2"/>
        <v>2021</v>
      </c>
      <c r="M41" s="1">
        <v>44322</v>
      </c>
      <c r="N41" s="1" t="str">
        <f t="shared" si="3"/>
        <v>2021</v>
      </c>
      <c r="O41" t="str">
        <f t="shared" si="4"/>
        <v>Yes</v>
      </c>
      <c r="P41" t="str">
        <f t="shared" si="5"/>
        <v>Yes</v>
      </c>
      <c r="Q41" t="str">
        <f t="shared" si="6"/>
        <v>No</v>
      </c>
      <c r="R41" t="str">
        <f t="shared" si="7"/>
        <v>No</v>
      </c>
    </row>
    <row r="42" spans="1:18" x14ac:dyDescent="0.35">
      <c r="A42" t="s">
        <v>77</v>
      </c>
      <c r="B42" t="s">
        <v>35</v>
      </c>
      <c r="C42" t="s">
        <v>97</v>
      </c>
      <c r="D42" t="s">
        <v>14</v>
      </c>
      <c r="E42">
        <v>1019</v>
      </c>
      <c r="F42" t="s">
        <v>98</v>
      </c>
      <c r="G42" s="1">
        <v>44592</v>
      </c>
      <c r="H42" s="1" t="str">
        <f t="shared" si="0"/>
        <v>2022</v>
      </c>
      <c r="I42" s="1">
        <v>44592</v>
      </c>
      <c r="J42" s="1" t="str">
        <f t="shared" si="1"/>
        <v>2022</v>
      </c>
      <c r="K42" s="1">
        <v>44578</v>
      </c>
      <c r="L42" s="1" t="str">
        <f t="shared" si="2"/>
        <v>2022</v>
      </c>
      <c r="M42" s="1">
        <v>44651</v>
      </c>
      <c r="N42" s="1" t="str">
        <f t="shared" si="3"/>
        <v>2022</v>
      </c>
      <c r="O42" t="str">
        <f t="shared" si="4"/>
        <v>Yes</v>
      </c>
      <c r="P42" t="str">
        <f t="shared" si="5"/>
        <v>Yes</v>
      </c>
      <c r="Q42" t="str">
        <f t="shared" si="6"/>
        <v>Yes</v>
      </c>
      <c r="R42" t="str">
        <f t="shared" si="7"/>
        <v>No</v>
      </c>
    </row>
    <row r="43" spans="1:18" x14ac:dyDescent="0.35">
      <c r="A43" t="s">
        <v>77</v>
      </c>
      <c r="B43" t="s">
        <v>35</v>
      </c>
      <c r="C43" t="s">
        <v>32</v>
      </c>
      <c r="D43" t="s">
        <v>14</v>
      </c>
      <c r="E43">
        <v>1133</v>
      </c>
      <c r="F43" t="s">
        <v>36</v>
      </c>
      <c r="G43" s="1">
        <v>44260</v>
      </c>
      <c r="H43" s="1" t="str">
        <f t="shared" si="0"/>
        <v>2021</v>
      </c>
      <c r="I43" s="1">
        <v>44344</v>
      </c>
      <c r="J43" s="1" t="str">
        <f t="shared" si="1"/>
        <v>2021</v>
      </c>
      <c r="K43" s="1">
        <v>44273</v>
      </c>
      <c r="L43" s="1" t="str">
        <f t="shared" si="2"/>
        <v>2021</v>
      </c>
      <c r="M43" s="1">
        <v>44344</v>
      </c>
      <c r="N43" s="1" t="str">
        <f t="shared" si="3"/>
        <v>2021</v>
      </c>
      <c r="O43" t="str">
        <f t="shared" si="4"/>
        <v>Yes</v>
      </c>
      <c r="P43" t="str">
        <f t="shared" si="5"/>
        <v>Yes</v>
      </c>
      <c r="Q43" t="str">
        <f t="shared" si="6"/>
        <v>Yes</v>
      </c>
      <c r="R43" t="str">
        <f t="shared" si="7"/>
        <v>No</v>
      </c>
    </row>
    <row r="44" spans="1:18" x14ac:dyDescent="0.35">
      <c r="A44" t="s">
        <v>99</v>
      </c>
      <c r="B44" t="s">
        <v>85</v>
      </c>
      <c r="C44" t="s">
        <v>91</v>
      </c>
      <c r="D44" t="s">
        <v>14</v>
      </c>
      <c r="E44">
        <v>1297</v>
      </c>
      <c r="F44" t="s">
        <v>89</v>
      </c>
      <c r="G44" s="1">
        <v>44326</v>
      </c>
      <c r="H44" s="1" t="str">
        <f t="shared" si="0"/>
        <v>2021</v>
      </c>
      <c r="I44" s="1">
        <v>44361</v>
      </c>
      <c r="J44" s="1" t="str">
        <f t="shared" si="1"/>
        <v>2021</v>
      </c>
      <c r="K44" s="1">
        <v>44357</v>
      </c>
      <c r="L44" s="1" t="str">
        <f t="shared" si="2"/>
        <v>2021</v>
      </c>
      <c r="M44" s="1">
        <v>44377</v>
      </c>
      <c r="N44" s="1" t="str">
        <f t="shared" si="3"/>
        <v>2021</v>
      </c>
      <c r="O44" t="str">
        <f t="shared" si="4"/>
        <v>No</v>
      </c>
      <c r="P44" t="str">
        <f t="shared" si="5"/>
        <v>No</v>
      </c>
      <c r="Q44" t="str">
        <f t="shared" si="6"/>
        <v>No</v>
      </c>
      <c r="R44" t="str">
        <f t="shared" si="7"/>
        <v>No</v>
      </c>
    </row>
    <row r="45" spans="1:18" x14ac:dyDescent="0.35">
      <c r="A45" t="s">
        <v>100</v>
      </c>
      <c r="B45" t="s">
        <v>101</v>
      </c>
      <c r="C45" t="s">
        <v>28</v>
      </c>
      <c r="D45" t="s">
        <v>14</v>
      </c>
      <c r="E45">
        <v>1117</v>
      </c>
      <c r="F45" t="s">
        <v>29</v>
      </c>
      <c r="G45" s="1">
        <v>44250</v>
      </c>
      <c r="H45" s="1" t="str">
        <f t="shared" si="0"/>
        <v>2021</v>
      </c>
      <c r="I45" s="1">
        <v>44280</v>
      </c>
      <c r="J45" s="1" t="str">
        <f t="shared" si="1"/>
        <v>2021</v>
      </c>
      <c r="K45" s="1">
        <v>44270</v>
      </c>
      <c r="L45" s="1" t="str">
        <f t="shared" si="2"/>
        <v>2021</v>
      </c>
      <c r="M45" s="1">
        <v>44377</v>
      </c>
      <c r="N45" s="1" t="str">
        <f t="shared" si="3"/>
        <v>2021</v>
      </c>
      <c r="O45" t="str">
        <f t="shared" si="4"/>
        <v>No</v>
      </c>
      <c r="P45" t="str">
        <f t="shared" si="5"/>
        <v>No</v>
      </c>
      <c r="Q45" t="str">
        <f t="shared" si="6"/>
        <v>No</v>
      </c>
      <c r="R45" t="str">
        <f t="shared" si="7"/>
        <v>Yes</v>
      </c>
    </row>
    <row r="46" spans="1:18" x14ac:dyDescent="0.35">
      <c r="A46" t="s">
        <v>102</v>
      </c>
      <c r="B46" t="s">
        <v>103</v>
      </c>
      <c r="C46" t="s">
        <v>104</v>
      </c>
      <c r="D46" t="s">
        <v>14</v>
      </c>
      <c r="E46">
        <v>1161</v>
      </c>
      <c r="F46" t="s">
        <v>105</v>
      </c>
      <c r="G46" s="1">
        <v>44621</v>
      </c>
      <c r="H46" s="1" t="str">
        <f t="shared" si="0"/>
        <v>2022</v>
      </c>
      <c r="I46" t="s">
        <v>41</v>
      </c>
      <c r="J46" s="1" t="str">
        <f t="shared" si="1"/>
        <v>Ongoing</v>
      </c>
      <c r="K46" s="1">
        <v>44621</v>
      </c>
      <c r="L46" s="1" t="str">
        <f t="shared" si="2"/>
        <v>2022</v>
      </c>
      <c r="M46" t="s">
        <v>41</v>
      </c>
      <c r="N46" s="1" t="str">
        <f t="shared" si="3"/>
        <v>Ongoing</v>
      </c>
      <c r="O46" t="str">
        <f t="shared" si="4"/>
        <v>Yes</v>
      </c>
      <c r="P46" t="str">
        <f t="shared" si="5"/>
        <v>Yes</v>
      </c>
      <c r="Q46" t="str">
        <f t="shared" si="6"/>
        <v>No</v>
      </c>
      <c r="R46" t="str">
        <f t="shared" si="7"/>
        <v>No</v>
      </c>
    </row>
    <row r="47" spans="1:18" x14ac:dyDescent="0.35">
      <c r="A47" t="s">
        <v>106</v>
      </c>
      <c r="B47" t="s">
        <v>107</v>
      </c>
      <c r="C47" t="s">
        <v>108</v>
      </c>
      <c r="D47" t="s">
        <v>14</v>
      </c>
      <c r="E47">
        <v>1024</v>
      </c>
      <c r="F47" t="s">
        <v>109</v>
      </c>
      <c r="G47" s="1">
        <v>44599</v>
      </c>
      <c r="H47" s="1" t="str">
        <f t="shared" si="0"/>
        <v>2022</v>
      </c>
      <c r="I47" t="s">
        <v>41</v>
      </c>
      <c r="J47" s="1" t="str">
        <f t="shared" si="1"/>
        <v>Ongoing</v>
      </c>
      <c r="K47" s="1">
        <v>44615</v>
      </c>
      <c r="L47" s="1" t="str">
        <f t="shared" si="2"/>
        <v>2022</v>
      </c>
      <c r="M47" t="s">
        <v>41</v>
      </c>
      <c r="N47" s="1" t="str">
        <f t="shared" si="3"/>
        <v>Ongoing</v>
      </c>
      <c r="O47" t="str">
        <f t="shared" si="4"/>
        <v>Yes</v>
      </c>
      <c r="P47" t="str">
        <f t="shared" si="5"/>
        <v>Yes</v>
      </c>
      <c r="Q47" t="str">
        <f t="shared" si="6"/>
        <v>Yes</v>
      </c>
      <c r="R47" t="str">
        <f t="shared" si="7"/>
        <v>No</v>
      </c>
    </row>
    <row r="48" spans="1:18" x14ac:dyDescent="0.35">
      <c r="A48" t="s">
        <v>106</v>
      </c>
      <c r="B48" t="s">
        <v>107</v>
      </c>
      <c r="C48" t="s">
        <v>110</v>
      </c>
      <c r="D48" t="s">
        <v>20</v>
      </c>
      <c r="E48">
        <v>9</v>
      </c>
      <c r="F48" t="s">
        <v>111</v>
      </c>
      <c r="G48" s="1">
        <v>44615</v>
      </c>
      <c r="H48" s="1" t="str">
        <f t="shared" si="0"/>
        <v>2022</v>
      </c>
      <c r="I48" t="s">
        <v>41</v>
      </c>
      <c r="J48" s="1" t="str">
        <f t="shared" si="1"/>
        <v>Ongoing</v>
      </c>
      <c r="K48" s="1">
        <v>44607</v>
      </c>
      <c r="L48" s="1" t="str">
        <f t="shared" si="2"/>
        <v>2022</v>
      </c>
      <c r="M48" s="1">
        <v>44615</v>
      </c>
      <c r="N48" s="1" t="str">
        <f t="shared" si="3"/>
        <v>2022</v>
      </c>
      <c r="O48" t="str">
        <f t="shared" si="4"/>
        <v>Yes</v>
      </c>
      <c r="P48" t="str">
        <f t="shared" si="5"/>
        <v>Yes</v>
      </c>
      <c r="Q48" t="str">
        <f t="shared" si="6"/>
        <v>Yes</v>
      </c>
      <c r="R48" t="str">
        <f t="shared" si="7"/>
        <v>Yes</v>
      </c>
    </row>
    <row r="49" spans="1:18" x14ac:dyDescent="0.35">
      <c r="A49" t="s">
        <v>106</v>
      </c>
      <c r="B49" t="s">
        <v>110</v>
      </c>
      <c r="C49" t="s">
        <v>108</v>
      </c>
      <c r="D49" t="s">
        <v>14</v>
      </c>
      <c r="E49">
        <v>1024</v>
      </c>
      <c r="F49" t="s">
        <v>109</v>
      </c>
      <c r="G49" s="1">
        <v>44599</v>
      </c>
      <c r="H49" s="1" t="str">
        <f t="shared" si="0"/>
        <v>2022</v>
      </c>
      <c r="I49" t="s">
        <v>41</v>
      </c>
      <c r="J49" s="1" t="str">
        <f t="shared" si="1"/>
        <v>Ongoing</v>
      </c>
      <c r="K49" s="1">
        <v>44615</v>
      </c>
      <c r="L49" s="1" t="str">
        <f t="shared" si="2"/>
        <v>2022</v>
      </c>
      <c r="M49" t="s">
        <v>41</v>
      </c>
      <c r="N49" s="1" t="str">
        <f t="shared" si="3"/>
        <v>Ongoing</v>
      </c>
      <c r="O49" t="str">
        <f t="shared" si="4"/>
        <v>Yes</v>
      </c>
      <c r="P49" t="str">
        <f t="shared" si="5"/>
        <v>Yes</v>
      </c>
      <c r="Q49" t="str">
        <f t="shared" si="6"/>
        <v>Yes</v>
      </c>
      <c r="R49" t="str">
        <f t="shared" si="7"/>
        <v>No</v>
      </c>
    </row>
    <row r="50" spans="1:18" x14ac:dyDescent="0.35">
      <c r="A50" t="s">
        <v>106</v>
      </c>
      <c r="B50" t="s">
        <v>110</v>
      </c>
      <c r="C50" t="s">
        <v>107</v>
      </c>
      <c r="D50" t="s">
        <v>20</v>
      </c>
      <c r="E50">
        <v>9</v>
      </c>
      <c r="F50" t="s">
        <v>111</v>
      </c>
      <c r="G50" s="1">
        <v>44615</v>
      </c>
      <c r="H50" s="1" t="str">
        <f t="shared" si="0"/>
        <v>2022</v>
      </c>
      <c r="I50" t="s">
        <v>41</v>
      </c>
      <c r="J50" s="1" t="str">
        <f t="shared" si="1"/>
        <v>Ongoing</v>
      </c>
      <c r="K50" s="1">
        <v>44607</v>
      </c>
      <c r="L50" s="1" t="str">
        <f t="shared" si="2"/>
        <v>2022</v>
      </c>
      <c r="M50" s="1">
        <v>44615</v>
      </c>
      <c r="N50" s="1" t="str">
        <f t="shared" si="3"/>
        <v>2022</v>
      </c>
      <c r="O50" t="str">
        <f t="shared" si="4"/>
        <v>Yes</v>
      </c>
      <c r="P50" t="str">
        <f t="shared" si="5"/>
        <v>Yes</v>
      </c>
      <c r="Q50" t="str">
        <f t="shared" si="6"/>
        <v>Yes</v>
      </c>
      <c r="R50" t="str">
        <f t="shared" si="7"/>
        <v>Yes</v>
      </c>
    </row>
    <row r="51" spans="1:18" x14ac:dyDescent="0.35">
      <c r="A51" t="s">
        <v>112</v>
      </c>
      <c r="B51" t="s">
        <v>113</v>
      </c>
      <c r="C51" t="s">
        <v>114</v>
      </c>
      <c r="D51" t="s">
        <v>14</v>
      </c>
      <c r="E51">
        <v>1095</v>
      </c>
      <c r="F51" t="s">
        <v>115</v>
      </c>
      <c r="G51" s="1">
        <v>44623</v>
      </c>
      <c r="H51" s="1" t="str">
        <f t="shared" si="0"/>
        <v>2022</v>
      </c>
      <c r="I51" t="s">
        <v>41</v>
      </c>
      <c r="J51" s="1" t="str">
        <f t="shared" si="1"/>
        <v>Ongoing</v>
      </c>
      <c r="K51" s="1">
        <v>44587</v>
      </c>
      <c r="L51" s="1" t="str">
        <f t="shared" si="2"/>
        <v>2022</v>
      </c>
      <c r="M51" t="s">
        <v>41</v>
      </c>
      <c r="N51" s="1" t="str">
        <f t="shared" si="3"/>
        <v>Ongoing</v>
      </c>
      <c r="O51" t="str">
        <f t="shared" si="4"/>
        <v>Yes</v>
      </c>
      <c r="P51" t="str">
        <f t="shared" si="5"/>
        <v>Yes</v>
      </c>
      <c r="Q51" t="str">
        <f t="shared" si="6"/>
        <v>No</v>
      </c>
      <c r="R51" t="str">
        <f t="shared" si="7"/>
        <v>No</v>
      </c>
    </row>
    <row r="52" spans="1:18" x14ac:dyDescent="0.35">
      <c r="A52" t="s">
        <v>112</v>
      </c>
      <c r="B52" t="s">
        <v>116</v>
      </c>
      <c r="C52" t="s">
        <v>117</v>
      </c>
      <c r="D52" t="s">
        <v>14</v>
      </c>
      <c r="E52">
        <v>1067</v>
      </c>
      <c r="F52" t="s">
        <v>118</v>
      </c>
      <c r="G52" s="1">
        <v>44245</v>
      </c>
      <c r="H52" s="1" t="str">
        <f t="shared" si="0"/>
        <v>2021</v>
      </c>
      <c r="I52" s="1">
        <v>44377</v>
      </c>
      <c r="J52" s="1" t="str">
        <f t="shared" si="1"/>
        <v>2021</v>
      </c>
      <c r="K52" s="1">
        <v>44250</v>
      </c>
      <c r="L52" s="1" t="str">
        <f t="shared" si="2"/>
        <v>2021</v>
      </c>
      <c r="M52" s="1">
        <v>44377</v>
      </c>
      <c r="N52" s="1" t="str">
        <f t="shared" si="3"/>
        <v>2021</v>
      </c>
      <c r="O52" t="str">
        <f t="shared" si="4"/>
        <v>Yes</v>
      </c>
      <c r="P52" t="str">
        <f t="shared" si="5"/>
        <v>Yes</v>
      </c>
      <c r="Q52" t="str">
        <f t="shared" si="6"/>
        <v>No</v>
      </c>
      <c r="R52" t="str">
        <f t="shared" si="7"/>
        <v>No</v>
      </c>
    </row>
    <row r="53" spans="1:18" x14ac:dyDescent="0.35">
      <c r="A53" t="s">
        <v>119</v>
      </c>
      <c r="B53" t="s">
        <v>56</v>
      </c>
      <c r="C53" t="s">
        <v>57</v>
      </c>
      <c r="D53" t="s">
        <v>20</v>
      </c>
      <c r="E53">
        <v>99</v>
      </c>
      <c r="F53" t="s">
        <v>58</v>
      </c>
      <c r="G53" s="1">
        <v>44610</v>
      </c>
      <c r="H53" s="1" t="str">
        <f t="shared" si="0"/>
        <v>2022</v>
      </c>
      <c r="I53" s="1">
        <v>44617</v>
      </c>
      <c r="J53" s="1" t="str">
        <f t="shared" si="1"/>
        <v>2022</v>
      </c>
      <c r="K53" s="1">
        <v>44623</v>
      </c>
      <c r="L53" s="1" t="str">
        <f t="shared" si="2"/>
        <v>2022</v>
      </c>
      <c r="M53" t="s">
        <v>41</v>
      </c>
      <c r="N53" s="1" t="str">
        <f t="shared" si="3"/>
        <v>Ongoing</v>
      </c>
      <c r="O53" t="str">
        <f t="shared" si="4"/>
        <v>No</v>
      </c>
      <c r="P53" t="str">
        <f t="shared" si="5"/>
        <v>No</v>
      </c>
      <c r="Q53" t="str">
        <f t="shared" si="6"/>
        <v>No</v>
      </c>
      <c r="R53" t="str">
        <f t="shared" si="7"/>
        <v>No</v>
      </c>
    </row>
    <row r="54" spans="1:18" x14ac:dyDescent="0.35">
      <c r="A54" t="s">
        <v>120</v>
      </c>
      <c r="B54" t="s">
        <v>121</v>
      </c>
      <c r="C54" t="s">
        <v>122</v>
      </c>
      <c r="D54" t="s">
        <v>14</v>
      </c>
      <c r="E54">
        <v>1254</v>
      </c>
      <c r="F54" t="s">
        <v>123</v>
      </c>
      <c r="G54" s="1">
        <v>44621</v>
      </c>
      <c r="H54" s="1" t="str">
        <f t="shared" si="0"/>
        <v>2022</v>
      </c>
      <c r="I54" t="s">
        <v>41</v>
      </c>
      <c r="J54" s="1" t="str">
        <f t="shared" si="1"/>
        <v>Ongoing</v>
      </c>
      <c r="K54" s="1">
        <v>44621</v>
      </c>
      <c r="L54" s="1" t="str">
        <f t="shared" si="2"/>
        <v>2022</v>
      </c>
      <c r="M54" t="s">
        <v>41</v>
      </c>
      <c r="N54" s="1" t="str">
        <f t="shared" si="3"/>
        <v>Ongoing</v>
      </c>
      <c r="O54" t="str">
        <f t="shared" si="4"/>
        <v>Yes</v>
      </c>
      <c r="P54" t="str">
        <f t="shared" si="5"/>
        <v>Yes</v>
      </c>
      <c r="Q54" t="str">
        <f t="shared" si="6"/>
        <v>No</v>
      </c>
      <c r="R54" t="str">
        <f t="shared" si="7"/>
        <v>Yes</v>
      </c>
    </row>
  </sheetData>
  <autoFilter ref="A1:R54" xr:uid="{00000000-0009-0000-0000-000002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4"/>
  <sheetViews>
    <sheetView workbookViewId="0">
      <selection activeCell="H9" sqref="H9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>
        <v>1232</v>
      </c>
      <c r="F2" t="s">
        <v>15</v>
      </c>
      <c r="G2" s="1">
        <v>44274</v>
      </c>
      <c r="H2" s="1">
        <v>44377</v>
      </c>
      <c r="I2" s="1">
        <v>44286</v>
      </c>
      <c r="J2" s="1">
        <v>44377</v>
      </c>
      <c r="K2">
        <v>16</v>
      </c>
    </row>
    <row r="3" spans="1:11" x14ac:dyDescent="0.35">
      <c r="A3" t="s">
        <v>11</v>
      </c>
      <c r="B3" t="s">
        <v>16</v>
      </c>
      <c r="C3" t="s">
        <v>13</v>
      </c>
      <c r="D3" t="s">
        <v>14</v>
      </c>
      <c r="E3">
        <v>1232</v>
      </c>
      <c r="F3" t="s">
        <v>15</v>
      </c>
      <c r="G3" s="1">
        <v>44274</v>
      </c>
      <c r="H3" s="1">
        <v>44377</v>
      </c>
      <c r="I3" s="1">
        <v>44286</v>
      </c>
      <c r="J3" s="1">
        <v>44377</v>
      </c>
      <c r="K3">
        <v>16</v>
      </c>
    </row>
    <row r="4" spans="1:11" x14ac:dyDescent="0.35">
      <c r="A4" t="s">
        <v>11</v>
      </c>
      <c r="B4" t="s">
        <v>17</v>
      </c>
      <c r="C4" t="s">
        <v>13</v>
      </c>
      <c r="D4" t="s">
        <v>14</v>
      </c>
      <c r="E4">
        <v>1232</v>
      </c>
      <c r="F4" t="s">
        <v>15</v>
      </c>
      <c r="G4" s="1">
        <v>44274</v>
      </c>
      <c r="H4" s="1">
        <v>44377</v>
      </c>
      <c r="I4" s="1">
        <v>44286</v>
      </c>
      <c r="J4" s="1">
        <v>44377</v>
      </c>
      <c r="K4">
        <v>16</v>
      </c>
    </row>
    <row r="5" spans="1:11" x14ac:dyDescent="0.35">
      <c r="A5" t="s">
        <v>11</v>
      </c>
      <c r="B5" t="s">
        <v>18</v>
      </c>
      <c r="C5" t="s">
        <v>13</v>
      </c>
      <c r="D5" t="s">
        <v>14</v>
      </c>
      <c r="E5">
        <v>1232</v>
      </c>
      <c r="F5" t="s">
        <v>15</v>
      </c>
      <c r="G5" s="1">
        <v>44278</v>
      </c>
      <c r="H5" s="1">
        <v>44377</v>
      </c>
      <c r="I5" s="1">
        <v>44286</v>
      </c>
      <c r="J5" s="1">
        <v>44377</v>
      </c>
      <c r="K5">
        <v>16</v>
      </c>
    </row>
    <row r="6" spans="1:11" x14ac:dyDescent="0.35">
      <c r="A6" t="s">
        <v>11</v>
      </c>
      <c r="B6" t="s">
        <v>19</v>
      </c>
      <c r="C6" t="s">
        <v>13</v>
      </c>
      <c r="D6" t="s">
        <v>20</v>
      </c>
      <c r="E6">
        <v>175</v>
      </c>
      <c r="F6" t="s">
        <v>21</v>
      </c>
      <c r="G6" s="1">
        <v>44273</v>
      </c>
      <c r="H6" s="1">
        <v>44377</v>
      </c>
      <c r="I6" s="1">
        <v>44264</v>
      </c>
      <c r="J6" s="1">
        <v>44377</v>
      </c>
      <c r="K6">
        <v>16</v>
      </c>
    </row>
    <row r="7" spans="1:11" x14ac:dyDescent="0.35">
      <c r="A7" t="s">
        <v>22</v>
      </c>
      <c r="B7" t="s">
        <v>23</v>
      </c>
      <c r="C7" t="s">
        <v>24</v>
      </c>
      <c r="D7" t="s">
        <v>20</v>
      </c>
      <c r="E7">
        <v>262</v>
      </c>
      <c r="F7" t="s">
        <v>25</v>
      </c>
      <c r="G7" s="1">
        <v>44330</v>
      </c>
      <c r="H7" s="1">
        <v>44335</v>
      </c>
      <c r="I7" s="1">
        <v>44349</v>
      </c>
      <c r="J7" s="1">
        <v>44377</v>
      </c>
      <c r="K7">
        <v>1</v>
      </c>
    </row>
    <row r="8" spans="1:11" x14ac:dyDescent="0.35">
      <c r="A8" t="s">
        <v>26</v>
      </c>
      <c r="B8" t="s">
        <v>27</v>
      </c>
      <c r="C8" t="s">
        <v>28</v>
      </c>
      <c r="D8" t="s">
        <v>14</v>
      </c>
      <c r="E8">
        <v>1117</v>
      </c>
      <c r="F8" t="s">
        <v>29</v>
      </c>
      <c r="G8" s="1">
        <v>44250</v>
      </c>
      <c r="H8" s="1">
        <v>44280</v>
      </c>
      <c r="I8" s="1">
        <v>44270</v>
      </c>
      <c r="J8" s="1">
        <v>44377</v>
      </c>
      <c r="K8">
        <v>8</v>
      </c>
    </row>
    <row r="9" spans="1:11" x14ac:dyDescent="0.35">
      <c r="A9" t="s">
        <v>30</v>
      </c>
      <c r="B9" t="s">
        <v>31</v>
      </c>
      <c r="C9" t="s">
        <v>32</v>
      </c>
      <c r="D9" t="s">
        <v>20</v>
      </c>
      <c r="E9">
        <v>56</v>
      </c>
      <c r="F9" t="s">
        <v>33</v>
      </c>
      <c r="G9" s="1">
        <v>44270</v>
      </c>
      <c r="H9" s="1">
        <v>44322</v>
      </c>
      <c r="I9" s="1">
        <v>44266</v>
      </c>
      <c r="J9" s="1">
        <v>44322</v>
      </c>
      <c r="K9">
        <v>9</v>
      </c>
    </row>
    <row r="10" spans="1:11" x14ac:dyDescent="0.35">
      <c r="A10" t="s">
        <v>30</v>
      </c>
      <c r="B10" t="s">
        <v>34</v>
      </c>
      <c r="C10" t="s">
        <v>32</v>
      </c>
      <c r="D10" t="s">
        <v>20</v>
      </c>
      <c r="E10">
        <v>56</v>
      </c>
      <c r="F10" t="s">
        <v>33</v>
      </c>
      <c r="G10" s="1">
        <v>44250</v>
      </c>
      <c r="H10" s="1">
        <v>44322</v>
      </c>
      <c r="I10" s="1">
        <v>44266</v>
      </c>
      <c r="J10" s="1">
        <v>44322</v>
      </c>
      <c r="K10">
        <v>12</v>
      </c>
    </row>
    <row r="11" spans="1:11" x14ac:dyDescent="0.35">
      <c r="A11" t="s">
        <v>30</v>
      </c>
      <c r="B11" t="s">
        <v>35</v>
      </c>
      <c r="C11" t="s">
        <v>32</v>
      </c>
      <c r="D11" t="s">
        <v>14</v>
      </c>
      <c r="E11">
        <v>1133</v>
      </c>
      <c r="F11" t="s">
        <v>36</v>
      </c>
      <c r="G11" s="1">
        <v>44260</v>
      </c>
      <c r="H11" s="1">
        <v>44344</v>
      </c>
      <c r="I11" s="1">
        <v>44273</v>
      </c>
      <c r="J11" s="1">
        <v>44344</v>
      </c>
      <c r="K11">
        <v>9</v>
      </c>
    </row>
    <row r="12" spans="1:11" x14ac:dyDescent="0.35">
      <c r="A12" t="s">
        <v>37</v>
      </c>
      <c r="B12" t="s">
        <v>38</v>
      </c>
      <c r="C12" t="s">
        <v>39</v>
      </c>
      <c r="D12" t="s">
        <v>20</v>
      </c>
      <c r="E12">
        <v>153</v>
      </c>
      <c r="F12" t="s">
        <v>40</v>
      </c>
      <c r="G12" s="1">
        <v>44642</v>
      </c>
      <c r="H12" t="s">
        <v>41</v>
      </c>
      <c r="I12" s="1">
        <v>44634</v>
      </c>
      <c r="J12" t="s">
        <v>41</v>
      </c>
      <c r="K12">
        <v>1</v>
      </c>
    </row>
    <row r="13" spans="1:11" x14ac:dyDescent="0.35">
      <c r="A13" t="s">
        <v>42</v>
      </c>
      <c r="B13" t="s">
        <v>43</v>
      </c>
      <c r="C13" t="s">
        <v>44</v>
      </c>
      <c r="D13" t="s">
        <v>20</v>
      </c>
      <c r="E13">
        <v>87</v>
      </c>
      <c r="F13" t="s">
        <v>45</v>
      </c>
      <c r="G13" s="1">
        <v>44257</v>
      </c>
      <c r="H13" s="1">
        <v>44377</v>
      </c>
      <c r="I13" s="1">
        <v>44263</v>
      </c>
      <c r="J13" s="1">
        <v>44377</v>
      </c>
      <c r="K13">
        <v>16</v>
      </c>
    </row>
    <row r="14" spans="1:11" x14ac:dyDescent="0.35">
      <c r="A14" t="s">
        <v>46</v>
      </c>
      <c r="B14" t="s">
        <v>47</v>
      </c>
      <c r="C14" t="s">
        <v>48</v>
      </c>
      <c r="D14" t="s">
        <v>14</v>
      </c>
      <c r="E14">
        <v>1028</v>
      </c>
      <c r="F14" t="s">
        <v>49</v>
      </c>
      <c r="G14" s="1">
        <v>44593</v>
      </c>
      <c r="H14" t="s">
        <v>41</v>
      </c>
      <c r="I14" s="1">
        <v>44580</v>
      </c>
      <c r="J14" t="s">
        <v>41</v>
      </c>
      <c r="K14">
        <v>6</v>
      </c>
    </row>
    <row r="15" spans="1:11" x14ac:dyDescent="0.35">
      <c r="A15" t="s">
        <v>46</v>
      </c>
      <c r="B15" t="s">
        <v>50</v>
      </c>
      <c r="C15" t="s">
        <v>48</v>
      </c>
      <c r="D15" t="s">
        <v>14</v>
      </c>
      <c r="E15">
        <v>1028</v>
      </c>
      <c r="F15" t="s">
        <v>49</v>
      </c>
      <c r="G15" s="1">
        <v>44586</v>
      </c>
      <c r="H15" t="s">
        <v>41</v>
      </c>
      <c r="I15" s="1">
        <v>44580</v>
      </c>
      <c r="J15" t="s">
        <v>41</v>
      </c>
      <c r="K15">
        <v>9</v>
      </c>
    </row>
    <row r="16" spans="1:11" x14ac:dyDescent="0.35">
      <c r="A16" t="s">
        <v>46</v>
      </c>
      <c r="B16" t="s">
        <v>51</v>
      </c>
      <c r="C16" t="s">
        <v>52</v>
      </c>
      <c r="D16" t="s">
        <v>14</v>
      </c>
      <c r="E16">
        <v>1162</v>
      </c>
      <c r="F16" t="s">
        <v>53</v>
      </c>
      <c r="G16" s="1">
        <v>44265</v>
      </c>
      <c r="H16" s="1">
        <v>44271</v>
      </c>
      <c r="I16" s="1">
        <v>44263</v>
      </c>
      <c r="J16" s="1">
        <v>44377</v>
      </c>
      <c r="K16">
        <v>4</v>
      </c>
    </row>
    <row r="17" spans="1:11" x14ac:dyDescent="0.35">
      <c r="A17" t="s">
        <v>54</v>
      </c>
      <c r="B17" t="s">
        <v>51</v>
      </c>
      <c r="C17" t="s">
        <v>52</v>
      </c>
      <c r="D17" t="s">
        <v>14</v>
      </c>
      <c r="E17">
        <v>1162</v>
      </c>
      <c r="F17" t="s">
        <v>53</v>
      </c>
      <c r="G17" s="1">
        <v>44265</v>
      </c>
      <c r="H17" s="1">
        <v>44271</v>
      </c>
      <c r="I17" s="1">
        <v>44263</v>
      </c>
      <c r="J17" s="1">
        <v>44377</v>
      </c>
      <c r="K17">
        <v>4</v>
      </c>
    </row>
    <row r="18" spans="1:11" x14ac:dyDescent="0.35">
      <c r="A18" t="s">
        <v>55</v>
      </c>
      <c r="B18" t="s">
        <v>56</v>
      </c>
      <c r="C18" t="s">
        <v>57</v>
      </c>
      <c r="D18" t="s">
        <v>20</v>
      </c>
      <c r="E18">
        <v>99</v>
      </c>
      <c r="F18" t="s">
        <v>58</v>
      </c>
      <c r="G18" s="1">
        <v>44610</v>
      </c>
      <c r="H18" s="1">
        <v>44617</v>
      </c>
      <c r="I18" s="1">
        <v>44623</v>
      </c>
      <c r="J18" t="s">
        <v>41</v>
      </c>
      <c r="K18">
        <v>1</v>
      </c>
    </row>
    <row r="19" spans="1:11" x14ac:dyDescent="0.35">
      <c r="A19" t="s">
        <v>59</v>
      </c>
      <c r="B19" t="s">
        <v>47</v>
      </c>
      <c r="C19" t="s">
        <v>48</v>
      </c>
      <c r="D19" t="s">
        <v>14</v>
      </c>
      <c r="E19">
        <v>1028</v>
      </c>
      <c r="F19" t="s">
        <v>49</v>
      </c>
      <c r="G19" s="1">
        <v>44588</v>
      </c>
      <c r="H19" t="s">
        <v>41</v>
      </c>
      <c r="I19" s="1">
        <v>44580</v>
      </c>
      <c r="J19" t="s">
        <v>41</v>
      </c>
      <c r="K19">
        <v>9</v>
      </c>
    </row>
    <row r="20" spans="1:11" x14ac:dyDescent="0.35">
      <c r="A20" t="s">
        <v>59</v>
      </c>
      <c r="B20" t="s">
        <v>50</v>
      </c>
      <c r="C20" t="s">
        <v>48</v>
      </c>
      <c r="D20" t="s">
        <v>14</v>
      </c>
      <c r="E20">
        <v>1028</v>
      </c>
      <c r="F20" t="s">
        <v>49</v>
      </c>
      <c r="G20" s="1">
        <v>44586</v>
      </c>
      <c r="H20" t="s">
        <v>41</v>
      </c>
      <c r="I20" s="1">
        <v>44580</v>
      </c>
      <c r="J20" t="s">
        <v>41</v>
      </c>
      <c r="K20">
        <v>9</v>
      </c>
    </row>
    <row r="21" spans="1:11" x14ac:dyDescent="0.35">
      <c r="A21" t="s">
        <v>60</v>
      </c>
      <c r="B21" t="s">
        <v>61</v>
      </c>
      <c r="C21" t="s">
        <v>62</v>
      </c>
      <c r="D21" t="s">
        <v>14</v>
      </c>
      <c r="E21">
        <v>1232</v>
      </c>
      <c r="F21" t="s">
        <v>15</v>
      </c>
      <c r="G21" s="1">
        <v>44280</v>
      </c>
      <c r="H21" s="1">
        <v>44377</v>
      </c>
      <c r="I21" s="1">
        <v>44333</v>
      </c>
      <c r="J21" s="1">
        <v>44377</v>
      </c>
      <c r="K21">
        <v>8</v>
      </c>
    </row>
    <row r="22" spans="1:11" x14ac:dyDescent="0.35">
      <c r="A22" t="s">
        <v>60</v>
      </c>
      <c r="B22" t="s">
        <v>63</v>
      </c>
      <c r="C22" t="s">
        <v>62</v>
      </c>
      <c r="D22" t="s">
        <v>14</v>
      </c>
      <c r="E22">
        <v>1232</v>
      </c>
      <c r="F22" t="s">
        <v>15</v>
      </c>
      <c r="G22" s="1">
        <v>44300</v>
      </c>
      <c r="H22" s="1">
        <v>44377</v>
      </c>
      <c r="I22" s="1">
        <v>44333</v>
      </c>
      <c r="J22" s="1">
        <v>44377</v>
      </c>
      <c r="K22">
        <v>6</v>
      </c>
    </row>
    <row r="23" spans="1:11" x14ac:dyDescent="0.35">
      <c r="A23" t="s">
        <v>64</v>
      </c>
      <c r="B23" t="s">
        <v>56</v>
      </c>
      <c r="C23" t="s">
        <v>57</v>
      </c>
      <c r="D23" t="s">
        <v>20</v>
      </c>
      <c r="E23">
        <v>99</v>
      </c>
      <c r="F23" t="s">
        <v>58</v>
      </c>
      <c r="G23" s="1">
        <v>44610</v>
      </c>
      <c r="H23" s="1">
        <v>44617</v>
      </c>
      <c r="I23" s="1">
        <v>44623</v>
      </c>
      <c r="J23" t="s">
        <v>41</v>
      </c>
      <c r="K23">
        <v>1</v>
      </c>
    </row>
    <row r="24" spans="1:11" x14ac:dyDescent="0.35">
      <c r="A24" t="s">
        <v>65</v>
      </c>
      <c r="B24" t="s">
        <v>66</v>
      </c>
      <c r="C24" t="s">
        <v>28</v>
      </c>
      <c r="D24" t="s">
        <v>14</v>
      </c>
      <c r="E24">
        <v>1117</v>
      </c>
      <c r="F24" t="s">
        <v>29</v>
      </c>
      <c r="G24" s="1">
        <v>44250</v>
      </c>
      <c r="H24" s="1">
        <v>44280</v>
      </c>
      <c r="I24" s="1">
        <v>44270</v>
      </c>
      <c r="J24" s="1">
        <v>44377</v>
      </c>
      <c r="K24">
        <v>8</v>
      </c>
    </row>
    <row r="25" spans="1:11" x14ac:dyDescent="0.35">
      <c r="A25" t="s">
        <v>67</v>
      </c>
      <c r="B25" t="s">
        <v>68</v>
      </c>
      <c r="C25" t="s">
        <v>69</v>
      </c>
      <c r="D25" t="s">
        <v>14</v>
      </c>
      <c r="E25">
        <v>1117</v>
      </c>
      <c r="F25" t="s">
        <v>29</v>
      </c>
      <c r="G25" s="1">
        <v>44250</v>
      </c>
      <c r="H25" s="1">
        <v>44280</v>
      </c>
      <c r="I25" s="1">
        <v>44270</v>
      </c>
      <c r="J25" s="1">
        <v>44377</v>
      </c>
      <c r="K25">
        <v>8</v>
      </c>
    </row>
    <row r="26" spans="1:11" x14ac:dyDescent="0.35">
      <c r="A26" t="s">
        <v>70</v>
      </c>
      <c r="B26" t="s">
        <v>56</v>
      </c>
      <c r="C26" t="s">
        <v>57</v>
      </c>
      <c r="D26" t="s">
        <v>20</v>
      </c>
      <c r="E26">
        <v>99</v>
      </c>
      <c r="F26" t="s">
        <v>58</v>
      </c>
      <c r="G26" s="1">
        <v>44610</v>
      </c>
      <c r="H26" s="1">
        <v>44617</v>
      </c>
      <c r="I26" s="1">
        <v>44623</v>
      </c>
      <c r="J26" t="s">
        <v>41</v>
      </c>
      <c r="K26">
        <v>1</v>
      </c>
    </row>
    <row r="27" spans="1:11" x14ac:dyDescent="0.35">
      <c r="A27" t="s">
        <v>71</v>
      </c>
      <c r="B27" t="s">
        <v>72</v>
      </c>
      <c r="C27" t="s">
        <v>73</v>
      </c>
      <c r="D27" t="s">
        <v>14</v>
      </c>
      <c r="E27">
        <v>1244</v>
      </c>
      <c r="F27" t="s">
        <v>74</v>
      </c>
      <c r="G27" s="1">
        <v>44617</v>
      </c>
      <c r="H27" s="1">
        <v>44620</v>
      </c>
      <c r="I27" s="1">
        <v>44628</v>
      </c>
      <c r="J27" t="s">
        <v>41</v>
      </c>
      <c r="K27">
        <v>1</v>
      </c>
    </row>
    <row r="28" spans="1:11" x14ac:dyDescent="0.35">
      <c r="A28" t="s">
        <v>75</v>
      </c>
      <c r="B28" t="s">
        <v>76</v>
      </c>
      <c r="C28" t="s">
        <v>28</v>
      </c>
      <c r="D28" t="s">
        <v>14</v>
      </c>
      <c r="E28">
        <v>1117</v>
      </c>
      <c r="F28" t="s">
        <v>29</v>
      </c>
      <c r="G28" s="1">
        <v>44250</v>
      </c>
      <c r="H28" s="1">
        <v>44280</v>
      </c>
      <c r="I28" s="1">
        <v>44270</v>
      </c>
      <c r="J28" s="1">
        <v>44377</v>
      </c>
      <c r="K28">
        <v>8</v>
      </c>
    </row>
    <row r="29" spans="1:11" x14ac:dyDescent="0.35">
      <c r="A29" t="s">
        <v>77</v>
      </c>
      <c r="B29" t="s">
        <v>78</v>
      </c>
      <c r="C29" t="s">
        <v>79</v>
      </c>
      <c r="D29" t="s">
        <v>20</v>
      </c>
      <c r="E29">
        <v>78</v>
      </c>
      <c r="F29" t="s">
        <v>80</v>
      </c>
      <c r="G29" s="1">
        <v>44255</v>
      </c>
      <c r="H29" s="1">
        <v>44256</v>
      </c>
      <c r="I29" s="1">
        <v>44270</v>
      </c>
      <c r="J29" s="1">
        <v>44305</v>
      </c>
      <c r="K29">
        <v>4</v>
      </c>
    </row>
    <row r="30" spans="1:11" x14ac:dyDescent="0.35">
      <c r="A30" t="s">
        <v>77</v>
      </c>
      <c r="B30" t="s">
        <v>78</v>
      </c>
      <c r="C30" t="s">
        <v>32</v>
      </c>
      <c r="D30" t="s">
        <v>20</v>
      </c>
      <c r="E30">
        <v>17</v>
      </c>
      <c r="F30" t="s">
        <v>81</v>
      </c>
      <c r="G30" s="1">
        <v>44245</v>
      </c>
      <c r="H30" s="1">
        <v>44377</v>
      </c>
      <c r="I30" s="1">
        <v>44266</v>
      </c>
      <c r="J30" s="1">
        <v>44377</v>
      </c>
      <c r="K30">
        <v>20</v>
      </c>
    </row>
    <row r="31" spans="1:11" x14ac:dyDescent="0.35">
      <c r="A31" t="s">
        <v>77</v>
      </c>
      <c r="B31" t="s">
        <v>82</v>
      </c>
      <c r="C31" t="s">
        <v>83</v>
      </c>
      <c r="D31" t="s">
        <v>14</v>
      </c>
      <c r="E31">
        <v>1074</v>
      </c>
      <c r="F31" t="s">
        <v>84</v>
      </c>
      <c r="G31" s="1">
        <v>44252</v>
      </c>
      <c r="H31" s="1">
        <v>44377</v>
      </c>
      <c r="I31" s="1">
        <v>44245</v>
      </c>
      <c r="J31" s="1">
        <v>44377</v>
      </c>
      <c r="K31">
        <v>25</v>
      </c>
    </row>
    <row r="32" spans="1:11" x14ac:dyDescent="0.35">
      <c r="A32" t="s">
        <v>77</v>
      </c>
      <c r="B32" t="s">
        <v>85</v>
      </c>
      <c r="C32" t="s">
        <v>86</v>
      </c>
      <c r="D32" t="s">
        <v>14</v>
      </c>
      <c r="E32">
        <v>1251</v>
      </c>
      <c r="F32" t="s">
        <v>87</v>
      </c>
      <c r="G32" s="1">
        <v>44286</v>
      </c>
      <c r="H32" s="1">
        <v>44333</v>
      </c>
      <c r="I32" s="1">
        <v>44299</v>
      </c>
      <c r="J32" s="1">
        <v>44377</v>
      </c>
      <c r="K32">
        <v>9</v>
      </c>
    </row>
    <row r="33" spans="1:11" x14ac:dyDescent="0.35">
      <c r="A33" t="s">
        <v>77</v>
      </c>
      <c r="B33" t="s">
        <v>85</v>
      </c>
      <c r="C33" t="s">
        <v>88</v>
      </c>
      <c r="D33" t="s">
        <v>14</v>
      </c>
      <c r="E33">
        <v>1297</v>
      </c>
      <c r="F33" t="s">
        <v>89</v>
      </c>
      <c r="G33" s="1">
        <v>44326</v>
      </c>
      <c r="H33" s="1">
        <v>44361</v>
      </c>
      <c r="I33" s="1">
        <v>44322</v>
      </c>
      <c r="J33" s="1">
        <v>44377</v>
      </c>
      <c r="K33">
        <v>4</v>
      </c>
    </row>
    <row r="34" spans="1:11" x14ac:dyDescent="0.35">
      <c r="A34" t="s">
        <v>77</v>
      </c>
      <c r="B34" t="s">
        <v>85</v>
      </c>
      <c r="C34" t="s">
        <v>90</v>
      </c>
      <c r="D34" t="s">
        <v>14</v>
      </c>
      <c r="E34">
        <v>1232</v>
      </c>
      <c r="F34" t="s">
        <v>15</v>
      </c>
      <c r="G34" s="1">
        <v>44277</v>
      </c>
      <c r="H34" s="1">
        <v>44280</v>
      </c>
      <c r="I34" s="1">
        <v>44301</v>
      </c>
      <c r="J34" s="1">
        <v>44363</v>
      </c>
      <c r="K34">
        <v>3</v>
      </c>
    </row>
    <row r="35" spans="1:11" x14ac:dyDescent="0.35">
      <c r="A35" t="s">
        <v>77</v>
      </c>
      <c r="B35" t="s">
        <v>85</v>
      </c>
      <c r="C35" t="s">
        <v>35</v>
      </c>
      <c r="D35" t="s">
        <v>14</v>
      </c>
      <c r="E35">
        <v>1251</v>
      </c>
      <c r="F35" t="s">
        <v>87</v>
      </c>
      <c r="G35" s="1">
        <v>44286</v>
      </c>
      <c r="H35" s="1">
        <v>44333</v>
      </c>
      <c r="I35" s="1">
        <v>44308</v>
      </c>
      <c r="J35" s="1">
        <v>44377</v>
      </c>
      <c r="K35">
        <v>9</v>
      </c>
    </row>
    <row r="36" spans="1:11" x14ac:dyDescent="0.35">
      <c r="A36" t="s">
        <v>77</v>
      </c>
      <c r="B36" t="s">
        <v>85</v>
      </c>
      <c r="C36" t="s">
        <v>91</v>
      </c>
      <c r="D36" t="s">
        <v>14</v>
      </c>
      <c r="E36">
        <v>1297</v>
      </c>
      <c r="F36" t="s">
        <v>89</v>
      </c>
      <c r="G36" s="1">
        <v>44326</v>
      </c>
      <c r="H36" s="1">
        <v>44361</v>
      </c>
      <c r="I36" s="1">
        <v>44357</v>
      </c>
      <c r="J36" s="1">
        <v>44377</v>
      </c>
      <c r="K36">
        <v>2</v>
      </c>
    </row>
    <row r="37" spans="1:11" x14ac:dyDescent="0.35">
      <c r="A37" t="s">
        <v>77</v>
      </c>
      <c r="B37" t="s">
        <v>85</v>
      </c>
      <c r="C37" t="s">
        <v>32</v>
      </c>
      <c r="D37" t="s">
        <v>14</v>
      </c>
      <c r="E37">
        <v>1251</v>
      </c>
      <c r="F37" t="s">
        <v>87</v>
      </c>
      <c r="G37" s="1">
        <v>44286</v>
      </c>
      <c r="H37" s="1">
        <v>44333</v>
      </c>
      <c r="I37" s="1">
        <v>44330</v>
      </c>
      <c r="J37" s="1">
        <v>44377</v>
      </c>
      <c r="K37">
        <v>6</v>
      </c>
    </row>
    <row r="38" spans="1:11" x14ac:dyDescent="0.35">
      <c r="A38" t="s">
        <v>77</v>
      </c>
      <c r="B38" t="s">
        <v>31</v>
      </c>
      <c r="C38" t="s">
        <v>92</v>
      </c>
      <c r="D38" t="s">
        <v>14</v>
      </c>
      <c r="E38">
        <v>1100</v>
      </c>
      <c r="F38" t="s">
        <v>93</v>
      </c>
      <c r="G38" s="1">
        <v>44270</v>
      </c>
      <c r="H38" s="1">
        <v>44354</v>
      </c>
      <c r="I38" s="1">
        <v>44267</v>
      </c>
      <c r="J38" s="1">
        <v>44354</v>
      </c>
      <c r="K38">
        <v>16</v>
      </c>
    </row>
    <row r="39" spans="1:11" x14ac:dyDescent="0.35">
      <c r="A39" t="s">
        <v>77</v>
      </c>
      <c r="B39" t="s">
        <v>31</v>
      </c>
      <c r="C39" t="s">
        <v>32</v>
      </c>
      <c r="D39" t="s">
        <v>20</v>
      </c>
      <c r="E39">
        <v>56</v>
      </c>
      <c r="F39" t="s">
        <v>33</v>
      </c>
      <c r="G39" s="1">
        <v>44270</v>
      </c>
      <c r="H39" s="1">
        <v>44322</v>
      </c>
      <c r="I39" s="1">
        <v>44266</v>
      </c>
      <c r="J39" s="1">
        <v>44322</v>
      </c>
      <c r="K39">
        <v>9</v>
      </c>
    </row>
    <row r="40" spans="1:11" x14ac:dyDescent="0.35">
      <c r="A40" t="s">
        <v>77</v>
      </c>
      <c r="B40" t="s">
        <v>83</v>
      </c>
      <c r="C40" t="s">
        <v>94</v>
      </c>
      <c r="D40" t="s">
        <v>14</v>
      </c>
      <c r="E40">
        <v>1286</v>
      </c>
      <c r="F40" t="s">
        <v>95</v>
      </c>
      <c r="G40" s="1">
        <v>44322</v>
      </c>
      <c r="H40" s="1">
        <v>44371</v>
      </c>
      <c r="I40" s="1">
        <v>44309</v>
      </c>
      <c r="J40" s="1">
        <v>44371</v>
      </c>
      <c r="K40">
        <v>6</v>
      </c>
    </row>
    <row r="41" spans="1:11" x14ac:dyDescent="0.35">
      <c r="A41" t="s">
        <v>77</v>
      </c>
      <c r="B41" t="s">
        <v>96</v>
      </c>
      <c r="C41" t="s">
        <v>32</v>
      </c>
      <c r="D41" t="s">
        <v>20</v>
      </c>
      <c r="E41">
        <v>56</v>
      </c>
      <c r="F41" t="s">
        <v>33</v>
      </c>
      <c r="G41" s="1">
        <v>44250</v>
      </c>
      <c r="H41" s="1">
        <v>44322</v>
      </c>
      <c r="I41" s="1">
        <v>44266</v>
      </c>
      <c r="J41" s="1">
        <v>44322</v>
      </c>
      <c r="K41">
        <v>12</v>
      </c>
    </row>
    <row r="42" spans="1:11" x14ac:dyDescent="0.35">
      <c r="A42" t="s">
        <v>77</v>
      </c>
      <c r="B42" t="s">
        <v>35</v>
      </c>
      <c r="C42" t="s">
        <v>97</v>
      </c>
      <c r="D42" t="s">
        <v>14</v>
      </c>
      <c r="E42">
        <v>1019</v>
      </c>
      <c r="F42" t="s">
        <v>98</v>
      </c>
      <c r="G42" s="1">
        <v>44592</v>
      </c>
      <c r="H42" s="1">
        <v>44592</v>
      </c>
      <c r="I42" s="1">
        <v>44578</v>
      </c>
      <c r="J42" s="1">
        <v>44651</v>
      </c>
      <c r="K42">
        <v>3</v>
      </c>
    </row>
    <row r="43" spans="1:11" x14ac:dyDescent="0.35">
      <c r="A43" t="s">
        <v>77</v>
      </c>
      <c r="B43" t="s">
        <v>35</v>
      </c>
      <c r="C43" t="s">
        <v>32</v>
      </c>
      <c r="D43" t="s">
        <v>14</v>
      </c>
      <c r="E43">
        <v>1133</v>
      </c>
      <c r="F43" t="s">
        <v>36</v>
      </c>
      <c r="G43" s="1">
        <v>44260</v>
      </c>
      <c r="H43" s="1">
        <v>44344</v>
      </c>
      <c r="I43" s="1">
        <v>44273</v>
      </c>
      <c r="J43" s="1">
        <v>44344</v>
      </c>
      <c r="K43">
        <v>9</v>
      </c>
    </row>
    <row r="44" spans="1:11" x14ac:dyDescent="0.35">
      <c r="A44" t="s">
        <v>99</v>
      </c>
      <c r="B44" t="s">
        <v>85</v>
      </c>
      <c r="C44" t="s">
        <v>91</v>
      </c>
      <c r="D44" t="s">
        <v>14</v>
      </c>
      <c r="E44">
        <v>1297</v>
      </c>
      <c r="F44" t="s">
        <v>89</v>
      </c>
      <c r="G44" s="1">
        <v>44326</v>
      </c>
      <c r="H44" s="1">
        <v>44361</v>
      </c>
      <c r="I44" s="1">
        <v>44357</v>
      </c>
      <c r="J44" s="1">
        <v>44377</v>
      </c>
      <c r="K44">
        <v>2</v>
      </c>
    </row>
    <row r="45" spans="1:11" x14ac:dyDescent="0.35">
      <c r="A45" t="s">
        <v>100</v>
      </c>
      <c r="B45" t="s">
        <v>101</v>
      </c>
      <c r="C45" t="s">
        <v>28</v>
      </c>
      <c r="D45" t="s">
        <v>14</v>
      </c>
      <c r="E45">
        <v>1117</v>
      </c>
      <c r="F45" t="s">
        <v>29</v>
      </c>
      <c r="G45" s="1">
        <v>44250</v>
      </c>
      <c r="H45" s="1">
        <v>44280</v>
      </c>
      <c r="I45" s="1">
        <v>44270</v>
      </c>
      <c r="J45" s="1">
        <v>44377</v>
      </c>
      <c r="K45">
        <v>8</v>
      </c>
    </row>
    <row r="46" spans="1:11" x14ac:dyDescent="0.35">
      <c r="A46" t="s">
        <v>102</v>
      </c>
      <c r="B46" t="s">
        <v>103</v>
      </c>
      <c r="C46" t="s">
        <v>104</v>
      </c>
      <c r="D46" t="s">
        <v>14</v>
      </c>
      <c r="E46">
        <v>1161</v>
      </c>
      <c r="F46" t="s">
        <v>105</v>
      </c>
      <c r="G46" s="1">
        <v>44621</v>
      </c>
      <c r="H46" t="s">
        <v>41</v>
      </c>
      <c r="I46" s="1">
        <v>44621</v>
      </c>
      <c r="J46" t="s">
        <v>41</v>
      </c>
      <c r="K46">
        <v>1</v>
      </c>
    </row>
    <row r="47" spans="1:11" x14ac:dyDescent="0.35">
      <c r="A47" t="s">
        <v>106</v>
      </c>
      <c r="B47" t="s">
        <v>107</v>
      </c>
      <c r="C47" t="s">
        <v>108</v>
      </c>
      <c r="D47" t="s">
        <v>14</v>
      </c>
      <c r="E47">
        <v>1024</v>
      </c>
      <c r="F47" t="s">
        <v>109</v>
      </c>
      <c r="G47" s="1">
        <v>44599</v>
      </c>
      <c r="H47" t="s">
        <v>41</v>
      </c>
      <c r="I47" s="1">
        <v>44615</v>
      </c>
      <c r="J47" t="s">
        <v>41</v>
      </c>
      <c r="K47">
        <v>4</v>
      </c>
    </row>
    <row r="48" spans="1:11" x14ac:dyDescent="0.35">
      <c r="A48" t="s">
        <v>106</v>
      </c>
      <c r="B48" t="s">
        <v>107</v>
      </c>
      <c r="C48" t="s">
        <v>110</v>
      </c>
      <c r="D48" t="s">
        <v>20</v>
      </c>
      <c r="E48">
        <v>9</v>
      </c>
      <c r="F48" t="s">
        <v>111</v>
      </c>
      <c r="G48" s="1">
        <v>44615</v>
      </c>
      <c r="H48" t="s">
        <v>41</v>
      </c>
      <c r="I48" s="1">
        <v>44607</v>
      </c>
      <c r="J48" s="1">
        <v>44615</v>
      </c>
      <c r="K48">
        <v>2</v>
      </c>
    </row>
    <row r="49" spans="1:11" x14ac:dyDescent="0.35">
      <c r="A49" t="s">
        <v>106</v>
      </c>
      <c r="B49" t="s">
        <v>110</v>
      </c>
      <c r="C49" t="s">
        <v>108</v>
      </c>
      <c r="D49" t="s">
        <v>14</v>
      </c>
      <c r="E49">
        <v>1024</v>
      </c>
      <c r="F49" t="s">
        <v>109</v>
      </c>
      <c r="G49" s="1">
        <v>44599</v>
      </c>
      <c r="H49" t="s">
        <v>41</v>
      </c>
      <c r="I49" s="1">
        <v>44615</v>
      </c>
      <c r="J49" t="s">
        <v>41</v>
      </c>
      <c r="K49">
        <v>4</v>
      </c>
    </row>
    <row r="50" spans="1:11" x14ac:dyDescent="0.35">
      <c r="A50" t="s">
        <v>106</v>
      </c>
      <c r="B50" t="s">
        <v>110</v>
      </c>
      <c r="C50" t="s">
        <v>107</v>
      </c>
      <c r="D50" t="s">
        <v>20</v>
      </c>
      <c r="E50">
        <v>9</v>
      </c>
      <c r="F50" t="s">
        <v>111</v>
      </c>
      <c r="G50" s="1">
        <v>44615</v>
      </c>
      <c r="H50" t="s">
        <v>41</v>
      </c>
      <c r="I50" s="1">
        <v>44607</v>
      </c>
      <c r="J50" s="1">
        <v>44615</v>
      </c>
      <c r="K50">
        <v>2</v>
      </c>
    </row>
    <row r="51" spans="1:11" x14ac:dyDescent="0.35">
      <c r="A51" t="s">
        <v>112</v>
      </c>
      <c r="B51" t="s">
        <v>113</v>
      </c>
      <c r="C51" t="s">
        <v>114</v>
      </c>
      <c r="D51" t="s">
        <v>14</v>
      </c>
      <c r="E51">
        <v>1095</v>
      </c>
      <c r="F51" t="s">
        <v>115</v>
      </c>
      <c r="G51" s="1">
        <v>44623</v>
      </c>
      <c r="H51" t="s">
        <v>41</v>
      </c>
      <c r="I51" s="1">
        <v>44587</v>
      </c>
      <c r="J51" t="s">
        <v>41</v>
      </c>
      <c r="K51">
        <v>3</v>
      </c>
    </row>
    <row r="52" spans="1:11" x14ac:dyDescent="0.35">
      <c r="A52" t="s">
        <v>112</v>
      </c>
      <c r="B52" t="s">
        <v>116</v>
      </c>
      <c r="C52" t="s">
        <v>117</v>
      </c>
      <c r="D52" t="s">
        <v>14</v>
      </c>
      <c r="E52">
        <v>1067</v>
      </c>
      <c r="F52" t="s">
        <v>118</v>
      </c>
      <c r="G52" s="1">
        <v>44245</v>
      </c>
      <c r="H52" s="1">
        <v>44377</v>
      </c>
      <c r="I52" s="1">
        <v>44250</v>
      </c>
      <c r="J52" s="1">
        <v>44377</v>
      </c>
      <c r="K52">
        <v>25</v>
      </c>
    </row>
    <row r="53" spans="1:11" x14ac:dyDescent="0.35">
      <c r="A53" t="s">
        <v>119</v>
      </c>
      <c r="B53" t="s">
        <v>56</v>
      </c>
      <c r="C53" t="s">
        <v>57</v>
      </c>
      <c r="D53" t="s">
        <v>20</v>
      </c>
      <c r="E53">
        <v>99</v>
      </c>
      <c r="F53" t="s">
        <v>58</v>
      </c>
      <c r="G53" s="1">
        <v>44610</v>
      </c>
      <c r="H53" s="1">
        <v>44617</v>
      </c>
      <c r="I53" s="1">
        <v>44623</v>
      </c>
      <c r="J53" t="s">
        <v>41</v>
      </c>
      <c r="K53">
        <v>1</v>
      </c>
    </row>
    <row r="54" spans="1:11" x14ac:dyDescent="0.35">
      <c r="A54" t="s">
        <v>120</v>
      </c>
      <c r="B54" t="s">
        <v>121</v>
      </c>
      <c r="C54" t="s">
        <v>122</v>
      </c>
      <c r="D54" t="s">
        <v>14</v>
      </c>
      <c r="E54">
        <v>1254</v>
      </c>
      <c r="F54" t="s">
        <v>123</v>
      </c>
      <c r="G54" s="1">
        <v>44621</v>
      </c>
      <c r="H54" t="s">
        <v>41</v>
      </c>
      <c r="I54" s="1">
        <v>44621</v>
      </c>
      <c r="J54" t="s">
        <v>41</v>
      </c>
      <c r="K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diary</vt:lpstr>
      <vt:lpstr>PIVOT - lobbyist check</vt:lpstr>
      <vt:lpstr>taxpayer</vt:lpstr>
      <vt:lpstr>clean</vt:lpstr>
      <vt:lpstr>in prog</vt:lpstr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Newman, Zack</cp:lastModifiedBy>
  <dcterms:created xsi:type="dcterms:W3CDTF">2022-05-17T20:23:05Z</dcterms:created>
  <dcterms:modified xsi:type="dcterms:W3CDTF">2022-05-17T21:45:40Z</dcterms:modified>
</cp:coreProperties>
</file>