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Street racing prosecution\"/>
    </mc:Choice>
  </mc:AlternateContent>
  <xr:revisionPtr revIDLastSave="0" documentId="13_ncr:1_{EED88CCB-7749-4F46-AE62-9D67DE542E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lean county combined for map" sheetId="8" r:id="rId1"/>
    <sheet name="in prog county combined for map" sheetId="7" r:id="rId2"/>
    <sheet name="TOTALS" sheetId="6" r:id="rId3"/>
    <sheet name="w-denver county" sheetId="3" r:id="rId4"/>
    <sheet name="40+ cases" sheetId="5" r:id="rId5"/>
    <sheet name="denver" sheetId="4" r:id="rId6"/>
    <sheet name="no denver county in prog" sheetId="2" r:id="rId7"/>
    <sheet name="raw from r" sheetId="1" r:id="rId8"/>
  </sheets>
  <definedNames>
    <definedName name="_xlnm._FilterDatabase" localSheetId="6" hidden="1">'no denver county in prog'!$A$1:$L$59</definedName>
    <definedName name="_xlnm._FilterDatabase" localSheetId="3" hidden="1">'w-denver county'!$A$1:$L$61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7" l="1"/>
  <c r="L39" i="7"/>
  <c r="G39" i="7"/>
  <c r="F39" i="7"/>
  <c r="H39" i="7"/>
  <c r="J39" i="7"/>
  <c r="K39" i="7"/>
  <c r="C39" i="7"/>
  <c r="D39" i="7"/>
  <c r="E39" i="7"/>
  <c r="B39" i="7"/>
  <c r="F26" i="7"/>
  <c r="L26" i="7"/>
  <c r="C26" i="7"/>
  <c r="D26" i="7"/>
  <c r="E26" i="7"/>
  <c r="H26" i="7"/>
  <c r="J26" i="7"/>
  <c r="K26" i="7"/>
  <c r="B26" i="7"/>
  <c r="C10" i="7"/>
  <c r="D10" i="7"/>
  <c r="H10" i="7"/>
  <c r="I10" i="7"/>
  <c r="J10" i="7"/>
  <c r="B10" i="7"/>
  <c r="K62" i="7"/>
  <c r="E62" i="7"/>
  <c r="F62" i="7" s="1"/>
  <c r="K61" i="7"/>
  <c r="E61" i="7"/>
  <c r="F61" i="7" s="1"/>
  <c r="K60" i="7"/>
  <c r="L60" i="7" s="1"/>
  <c r="E60" i="7"/>
  <c r="F60" i="7" s="1"/>
  <c r="K59" i="7"/>
  <c r="E59" i="7"/>
  <c r="K58" i="7"/>
  <c r="E58" i="7"/>
  <c r="F58" i="7" s="1"/>
  <c r="K57" i="7"/>
  <c r="E57" i="7"/>
  <c r="K56" i="7"/>
  <c r="L56" i="7" s="1"/>
  <c r="E56" i="7"/>
  <c r="F56" i="7" s="1"/>
  <c r="K55" i="7"/>
  <c r="E55" i="7"/>
  <c r="L55" i="7" s="1"/>
  <c r="K54" i="7"/>
  <c r="E54" i="7"/>
  <c r="F54" i="7" s="1"/>
  <c r="K53" i="7"/>
  <c r="E53" i="7"/>
  <c r="K52" i="7"/>
  <c r="E52" i="7"/>
  <c r="F52" i="7" s="1"/>
  <c r="K51" i="7"/>
  <c r="E51" i="7"/>
  <c r="F51" i="7" s="1"/>
  <c r="K50" i="7"/>
  <c r="E50" i="7"/>
  <c r="F50" i="7" s="1"/>
  <c r="K49" i="7"/>
  <c r="E49" i="7"/>
  <c r="F49" i="7" s="1"/>
  <c r="K48" i="7"/>
  <c r="E48" i="7"/>
  <c r="F48" i="7" s="1"/>
  <c r="K47" i="7"/>
  <c r="E47" i="7"/>
  <c r="F47" i="7" s="1"/>
  <c r="K46" i="7"/>
  <c r="E46" i="7"/>
  <c r="F46" i="7" s="1"/>
  <c r="K45" i="7"/>
  <c r="L45" i="7" s="1"/>
  <c r="E45" i="7"/>
  <c r="F45" i="7" s="1"/>
  <c r="K44" i="7"/>
  <c r="L44" i="7" s="1"/>
  <c r="E44" i="7"/>
  <c r="F44" i="7" s="1"/>
  <c r="K43" i="7"/>
  <c r="E43" i="7"/>
  <c r="F43" i="7" s="1"/>
  <c r="K42" i="7"/>
  <c r="E42" i="7"/>
  <c r="F42" i="7" s="1"/>
  <c r="K41" i="7"/>
  <c r="L41" i="7" s="1"/>
  <c r="E41" i="7"/>
  <c r="F41" i="7" s="1"/>
  <c r="K40" i="7"/>
  <c r="L40" i="7" s="1"/>
  <c r="E40" i="7"/>
  <c r="F40" i="7" s="1"/>
  <c r="K38" i="7"/>
  <c r="E38" i="7"/>
  <c r="F38" i="7" s="1"/>
  <c r="K37" i="7"/>
  <c r="E37" i="7"/>
  <c r="F37" i="7" s="1"/>
  <c r="K36" i="7"/>
  <c r="L36" i="7" s="1"/>
  <c r="E36" i="7"/>
  <c r="F36" i="7" s="1"/>
  <c r="K35" i="7"/>
  <c r="E35" i="7"/>
  <c r="F35" i="7" s="1"/>
  <c r="K34" i="7"/>
  <c r="E34" i="7"/>
  <c r="F34" i="7" s="1"/>
  <c r="K33" i="7"/>
  <c r="E33" i="7"/>
  <c r="F33" i="7" s="1"/>
  <c r="K32" i="7"/>
  <c r="L32" i="7" s="1"/>
  <c r="E32" i="7"/>
  <c r="F32" i="7" s="1"/>
  <c r="K31" i="7"/>
  <c r="E31" i="7"/>
  <c r="F31" i="7" s="1"/>
  <c r="K30" i="7"/>
  <c r="E30" i="7"/>
  <c r="F30" i="7" s="1"/>
  <c r="K29" i="7"/>
  <c r="L29" i="7" s="1"/>
  <c r="E29" i="7"/>
  <c r="F29" i="7" s="1"/>
  <c r="K28" i="7"/>
  <c r="E28" i="7"/>
  <c r="F28" i="7" s="1"/>
  <c r="K27" i="7"/>
  <c r="E27" i="7"/>
  <c r="F27" i="7" s="1"/>
  <c r="K25" i="7"/>
  <c r="E25" i="7"/>
  <c r="F25" i="7" s="1"/>
  <c r="L24" i="7"/>
  <c r="K24" i="7"/>
  <c r="E24" i="7"/>
  <c r="F24" i="7" s="1"/>
  <c r="K23" i="7"/>
  <c r="E23" i="7"/>
  <c r="F23" i="7" s="1"/>
  <c r="K22" i="7"/>
  <c r="E22" i="7"/>
  <c r="F22" i="7" s="1"/>
  <c r="K21" i="7"/>
  <c r="L21" i="7" s="1"/>
  <c r="F21" i="7"/>
  <c r="E21" i="7"/>
  <c r="K20" i="7"/>
  <c r="E20" i="7"/>
  <c r="F20" i="7" s="1"/>
  <c r="K19" i="7"/>
  <c r="E19" i="7"/>
  <c r="F19" i="7" s="1"/>
  <c r="K17" i="7"/>
  <c r="E17" i="7"/>
  <c r="F17" i="7" s="1"/>
  <c r="K16" i="7"/>
  <c r="E16" i="7"/>
  <c r="F16" i="7" s="1"/>
  <c r="K15" i="7"/>
  <c r="E15" i="7"/>
  <c r="F15" i="7" s="1"/>
  <c r="K14" i="7"/>
  <c r="E14" i="7"/>
  <c r="F14" i="7" s="1"/>
  <c r="K13" i="7"/>
  <c r="E13" i="7"/>
  <c r="K12" i="7"/>
  <c r="E12" i="7"/>
  <c r="F12" i="7" s="1"/>
  <c r="K11" i="7"/>
  <c r="E11" i="7"/>
  <c r="F11" i="7" s="1"/>
  <c r="K9" i="7"/>
  <c r="E9" i="7"/>
  <c r="F9" i="7" s="1"/>
  <c r="K8" i="7"/>
  <c r="E8" i="7"/>
  <c r="F8" i="7" s="1"/>
  <c r="K7" i="7"/>
  <c r="E7" i="7"/>
  <c r="F7" i="7" s="1"/>
  <c r="K6" i="7"/>
  <c r="L6" i="7" s="1"/>
  <c r="E6" i="7"/>
  <c r="F6" i="7" s="1"/>
  <c r="K5" i="7"/>
  <c r="E5" i="7"/>
  <c r="F5" i="7" s="1"/>
  <c r="K4" i="7"/>
  <c r="E4" i="7"/>
  <c r="F4" i="7" s="1"/>
  <c r="K3" i="7"/>
  <c r="L3" i="7" s="1"/>
  <c r="E3" i="7"/>
  <c r="F3" i="7" s="1"/>
  <c r="K2" i="7"/>
  <c r="F2" i="7"/>
  <c r="E2" i="7"/>
  <c r="J61" i="3"/>
  <c r="H61" i="3"/>
  <c r="D61" i="3"/>
  <c r="C61" i="3"/>
  <c r="B61" i="3"/>
  <c r="M61" i="3"/>
  <c r="G3" i="4"/>
  <c r="J4" i="4"/>
  <c r="K3" i="4"/>
  <c r="K4" i="4" s="1"/>
  <c r="L4" i="4" s="1"/>
  <c r="E3" i="4"/>
  <c r="E4" i="4" s="1"/>
  <c r="F4" i="4" s="1"/>
  <c r="K54" i="3"/>
  <c r="E54" i="3"/>
  <c r="F54" i="3" s="1"/>
  <c r="K47" i="3"/>
  <c r="E47" i="3"/>
  <c r="K46" i="3"/>
  <c r="E46" i="3"/>
  <c r="F46" i="3" s="1"/>
  <c r="K28" i="3"/>
  <c r="E28" i="3"/>
  <c r="K27" i="3"/>
  <c r="E27" i="3"/>
  <c r="F27" i="3" s="1"/>
  <c r="K21" i="3"/>
  <c r="E21" i="3"/>
  <c r="K13" i="3"/>
  <c r="E13" i="3"/>
  <c r="F13" i="3" s="1"/>
  <c r="K12" i="3"/>
  <c r="E12" i="3"/>
  <c r="K57" i="3"/>
  <c r="E57" i="3"/>
  <c r="F57" i="3" s="1"/>
  <c r="K56" i="3"/>
  <c r="E56" i="3"/>
  <c r="K38" i="3"/>
  <c r="E38" i="3"/>
  <c r="F38" i="3" s="1"/>
  <c r="K34" i="3"/>
  <c r="E34" i="3"/>
  <c r="K31" i="3"/>
  <c r="E31" i="3"/>
  <c r="F31" i="3" s="1"/>
  <c r="K11" i="3"/>
  <c r="E11" i="3"/>
  <c r="K7" i="3"/>
  <c r="E7" i="3"/>
  <c r="F7" i="3" s="1"/>
  <c r="K48" i="3"/>
  <c r="E48" i="3"/>
  <c r="K26" i="3"/>
  <c r="E26" i="3"/>
  <c r="F26" i="3" s="1"/>
  <c r="K15" i="3"/>
  <c r="E15" i="3"/>
  <c r="K14" i="3"/>
  <c r="E14" i="3"/>
  <c r="F14" i="3" s="1"/>
  <c r="K53" i="3"/>
  <c r="E53" i="3"/>
  <c r="K25" i="3"/>
  <c r="E25" i="3"/>
  <c r="F25" i="3" s="1"/>
  <c r="K51" i="3"/>
  <c r="E51" i="3"/>
  <c r="K32" i="3"/>
  <c r="E32" i="3"/>
  <c r="F32" i="3" s="1"/>
  <c r="K6" i="3"/>
  <c r="E6" i="3"/>
  <c r="K5" i="3"/>
  <c r="E5" i="3"/>
  <c r="F5" i="3" s="1"/>
  <c r="K55" i="3"/>
  <c r="E55" i="3"/>
  <c r="K52" i="3"/>
  <c r="E52" i="3"/>
  <c r="F52" i="3" s="1"/>
  <c r="K37" i="3"/>
  <c r="E37" i="3"/>
  <c r="K29" i="3"/>
  <c r="E29" i="3"/>
  <c r="F29" i="3" s="1"/>
  <c r="K59" i="3"/>
  <c r="E59" i="3"/>
  <c r="F59" i="3" s="1"/>
  <c r="K22" i="3"/>
  <c r="E22" i="3"/>
  <c r="K16" i="3"/>
  <c r="E16" i="3"/>
  <c r="F16" i="3" s="1"/>
  <c r="K45" i="3"/>
  <c r="E45" i="3"/>
  <c r="K42" i="3"/>
  <c r="E42" i="3"/>
  <c r="F42" i="3" s="1"/>
  <c r="K41" i="3"/>
  <c r="E41" i="3"/>
  <c r="K10" i="3"/>
  <c r="E10" i="3"/>
  <c r="F10" i="3" s="1"/>
  <c r="K24" i="3"/>
  <c r="E24" i="3"/>
  <c r="K9" i="3"/>
  <c r="E9" i="3"/>
  <c r="F9" i="3" s="1"/>
  <c r="K3" i="3"/>
  <c r="E3" i="3"/>
  <c r="K23" i="3"/>
  <c r="E23" i="3"/>
  <c r="F23" i="3" s="1"/>
  <c r="K43" i="3"/>
  <c r="E43" i="3"/>
  <c r="K39" i="3"/>
  <c r="E39" i="3"/>
  <c r="F39" i="3" s="1"/>
  <c r="K33" i="3"/>
  <c r="E33" i="3"/>
  <c r="K19" i="3"/>
  <c r="E19" i="3"/>
  <c r="F19" i="3" s="1"/>
  <c r="K8" i="3"/>
  <c r="E8" i="3"/>
  <c r="K36" i="3"/>
  <c r="E36" i="3"/>
  <c r="F36" i="3" s="1"/>
  <c r="K49" i="3"/>
  <c r="E49" i="3"/>
  <c r="K44" i="3"/>
  <c r="E44" i="3"/>
  <c r="F44" i="3" s="1"/>
  <c r="K50" i="3"/>
  <c r="E50" i="3"/>
  <c r="K18" i="3"/>
  <c r="E18" i="3"/>
  <c r="F18" i="3" s="1"/>
  <c r="K40" i="3"/>
  <c r="E40" i="3"/>
  <c r="K35" i="3"/>
  <c r="E35" i="3"/>
  <c r="F35" i="3" s="1"/>
  <c r="K20" i="3"/>
  <c r="E20" i="3"/>
  <c r="K30" i="3"/>
  <c r="E30" i="3"/>
  <c r="F30" i="3" s="1"/>
  <c r="K4" i="3"/>
  <c r="E4" i="3"/>
  <c r="K58" i="3"/>
  <c r="E58" i="3"/>
  <c r="F58" i="3" s="1"/>
  <c r="K2" i="3"/>
  <c r="E2" i="3"/>
  <c r="H4" i="4"/>
  <c r="C4" i="4"/>
  <c r="B4" i="4"/>
  <c r="G4" i="4" s="1"/>
  <c r="I3" i="4"/>
  <c r="I4" i="4" s="1"/>
  <c r="K2" i="4"/>
  <c r="E2" i="4"/>
  <c r="F2" i="4" s="1"/>
  <c r="L18" i="2"/>
  <c r="K3" i="2"/>
  <c r="K4" i="2"/>
  <c r="K5" i="2"/>
  <c r="K6" i="2"/>
  <c r="K7" i="2"/>
  <c r="K8" i="2"/>
  <c r="K9" i="2"/>
  <c r="K10" i="2"/>
  <c r="L10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L26" i="2" s="1"/>
  <c r="K27" i="2"/>
  <c r="K28" i="2"/>
  <c r="K29" i="2"/>
  <c r="K30" i="2"/>
  <c r="K31" i="2"/>
  <c r="K32" i="2"/>
  <c r="K33" i="2"/>
  <c r="K34" i="2"/>
  <c r="L34" i="2" s="1"/>
  <c r="K35" i="2"/>
  <c r="K36" i="2"/>
  <c r="K37" i="2"/>
  <c r="K38" i="2"/>
  <c r="K39" i="2"/>
  <c r="K40" i="2"/>
  <c r="K41" i="2"/>
  <c r="K42" i="2"/>
  <c r="L42" i="2" s="1"/>
  <c r="K43" i="2"/>
  <c r="K44" i="2"/>
  <c r="K45" i="2"/>
  <c r="K46" i="2"/>
  <c r="K47" i="2"/>
  <c r="K48" i="2"/>
  <c r="K49" i="2"/>
  <c r="K50" i="2"/>
  <c r="L50" i="2" s="1"/>
  <c r="K51" i="2"/>
  <c r="K52" i="2"/>
  <c r="K53" i="2"/>
  <c r="K54" i="2"/>
  <c r="K55" i="2"/>
  <c r="K56" i="2"/>
  <c r="K57" i="2"/>
  <c r="K58" i="2"/>
  <c r="L58" i="2" s="1"/>
  <c r="K59" i="2"/>
  <c r="K2" i="2"/>
  <c r="E3" i="2"/>
  <c r="F3" i="2" s="1"/>
  <c r="E4" i="2"/>
  <c r="E5" i="2"/>
  <c r="E6" i="2"/>
  <c r="E7" i="2"/>
  <c r="E8" i="2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E35" i="2"/>
  <c r="F35" i="2" s="1"/>
  <c r="E36" i="2"/>
  <c r="F36" i="2" s="1"/>
  <c r="E37" i="2"/>
  <c r="E38" i="2"/>
  <c r="F38" i="2" s="1"/>
  <c r="E39" i="2"/>
  <c r="F39" i="2" s="1"/>
  <c r="E40" i="2"/>
  <c r="E41" i="2"/>
  <c r="F41" i="2" s="1"/>
  <c r="E42" i="2"/>
  <c r="E43" i="2"/>
  <c r="F43" i="2" s="1"/>
  <c r="E44" i="2"/>
  <c r="F44" i="2" s="1"/>
  <c r="E45" i="2"/>
  <c r="F45" i="2" s="1"/>
  <c r="E46" i="2"/>
  <c r="F46" i="2" s="1"/>
  <c r="E47" i="2"/>
  <c r="E48" i="2"/>
  <c r="E49" i="2"/>
  <c r="F49" i="2" s="1"/>
  <c r="E50" i="2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F4" i="2"/>
  <c r="F5" i="2"/>
  <c r="F6" i="2"/>
  <c r="F7" i="2"/>
  <c r="F8" i="2"/>
  <c r="F10" i="2"/>
  <c r="F16" i="2"/>
  <c r="F18" i="2"/>
  <c r="F32" i="2"/>
  <c r="F34" i="2"/>
  <c r="F37" i="2"/>
  <c r="F40" i="2"/>
  <c r="F42" i="2"/>
  <c r="F47" i="2"/>
  <c r="F48" i="2"/>
  <c r="F50" i="2"/>
  <c r="F55" i="2"/>
  <c r="E2" i="2"/>
  <c r="F2" i="2" s="1"/>
  <c r="L17" i="7" l="1"/>
  <c r="L2" i="7"/>
  <c r="K10" i="7"/>
  <c r="L31" i="7"/>
  <c r="L35" i="7"/>
  <c r="L48" i="7"/>
  <c r="E10" i="7"/>
  <c r="F10" i="7" s="1"/>
  <c r="L49" i="7"/>
  <c r="G10" i="7"/>
  <c r="L61" i="7"/>
  <c r="L53" i="7"/>
  <c r="L57" i="7"/>
  <c r="L11" i="7"/>
  <c r="L22" i="7"/>
  <c r="L37" i="7"/>
  <c r="L42" i="7"/>
  <c r="L46" i="7"/>
  <c r="L50" i="7"/>
  <c r="L54" i="7"/>
  <c r="L14" i="7"/>
  <c r="L4" i="7"/>
  <c r="L30" i="7"/>
  <c r="L58" i="7"/>
  <c r="L62" i="7"/>
  <c r="L27" i="7"/>
  <c r="L43" i="7"/>
  <c r="L47" i="7"/>
  <c r="L51" i="7"/>
  <c r="L59" i="7"/>
  <c r="L8" i="7"/>
  <c r="L12" i="7"/>
  <c r="L20" i="7"/>
  <c r="L33" i="7"/>
  <c r="L13" i="7"/>
  <c r="L52" i="7"/>
  <c r="L7" i="7"/>
  <c r="F13" i="7"/>
  <c r="L25" i="7"/>
  <c r="F53" i="7"/>
  <c r="F55" i="7"/>
  <c r="F57" i="7"/>
  <c r="F59" i="7"/>
  <c r="L5" i="7"/>
  <c r="L15" i="7"/>
  <c r="L23" i="7"/>
  <c r="L38" i="7"/>
  <c r="L19" i="7"/>
  <c r="L9" i="7"/>
  <c r="L28" i="7"/>
  <c r="L16" i="7"/>
  <c r="L34" i="7"/>
  <c r="L57" i="2"/>
  <c r="L49" i="2"/>
  <c r="L41" i="2"/>
  <c r="L33" i="2"/>
  <c r="L25" i="2"/>
  <c r="L17" i="2"/>
  <c r="L9" i="2"/>
  <c r="L56" i="2"/>
  <c r="L48" i="2"/>
  <c r="L40" i="2"/>
  <c r="L32" i="2"/>
  <c r="L24" i="2"/>
  <c r="L16" i="2"/>
  <c r="L8" i="2"/>
  <c r="L2" i="4"/>
  <c r="F3" i="4"/>
  <c r="L3" i="4"/>
  <c r="K61" i="3"/>
  <c r="G61" i="3"/>
  <c r="I61" i="3"/>
  <c r="E61" i="3"/>
  <c r="F61" i="3" s="1"/>
  <c r="L37" i="3"/>
  <c r="L6" i="3"/>
  <c r="L53" i="3"/>
  <c r="L48" i="3"/>
  <c r="L34" i="3"/>
  <c r="L12" i="3"/>
  <c r="L28" i="3"/>
  <c r="L29" i="3"/>
  <c r="L57" i="3"/>
  <c r="L5" i="3"/>
  <c r="L26" i="3"/>
  <c r="L27" i="3"/>
  <c r="L25" i="3"/>
  <c r="L31" i="3"/>
  <c r="L54" i="3"/>
  <c r="L55" i="3"/>
  <c r="L51" i="3"/>
  <c r="L15" i="3"/>
  <c r="L11" i="3"/>
  <c r="L56" i="3"/>
  <c r="L21" i="3"/>
  <c r="L47" i="3"/>
  <c r="L58" i="3"/>
  <c r="L35" i="3"/>
  <c r="L44" i="3"/>
  <c r="L19" i="3"/>
  <c r="L23" i="3"/>
  <c r="L10" i="3"/>
  <c r="L16" i="3"/>
  <c r="L4" i="3"/>
  <c r="L40" i="3"/>
  <c r="L49" i="3"/>
  <c r="L33" i="3"/>
  <c r="L3" i="3"/>
  <c r="L41" i="3"/>
  <c r="L22" i="3"/>
  <c r="L2" i="3"/>
  <c r="L20" i="3"/>
  <c r="L50" i="3"/>
  <c r="L8" i="3"/>
  <c r="L43" i="3"/>
  <c r="L24" i="3"/>
  <c r="L45" i="3"/>
  <c r="L30" i="3"/>
  <c r="L18" i="3"/>
  <c r="L36" i="3"/>
  <c r="L39" i="3"/>
  <c r="L9" i="3"/>
  <c r="L42" i="3"/>
  <c r="L59" i="3"/>
  <c r="L52" i="3"/>
  <c r="L32" i="3"/>
  <c r="L14" i="3"/>
  <c r="L7" i="3"/>
  <c r="L38" i="3"/>
  <c r="L13" i="3"/>
  <c r="L46" i="3"/>
  <c r="F2" i="3"/>
  <c r="F4" i="3"/>
  <c r="F20" i="3"/>
  <c r="F40" i="3"/>
  <c r="F50" i="3"/>
  <c r="F49" i="3"/>
  <c r="F8" i="3"/>
  <c r="F33" i="3"/>
  <c r="F43" i="3"/>
  <c r="F3" i="3"/>
  <c r="F24" i="3"/>
  <c r="F41" i="3"/>
  <c r="F45" i="3"/>
  <c r="F22" i="3"/>
  <c r="F37" i="3"/>
  <c r="F55" i="3"/>
  <c r="F6" i="3"/>
  <c r="F51" i="3"/>
  <c r="F53" i="3"/>
  <c r="F15" i="3"/>
  <c r="F48" i="3"/>
  <c r="F11" i="3"/>
  <c r="F34" i="3"/>
  <c r="F56" i="3"/>
  <c r="F12" i="3"/>
  <c r="F21" i="3"/>
  <c r="F28" i="3"/>
  <c r="F47" i="3"/>
  <c r="L55" i="2"/>
  <c r="L47" i="2"/>
  <c r="L39" i="2"/>
  <c r="L31" i="2"/>
  <c r="L23" i="2"/>
  <c r="L15" i="2"/>
  <c r="L7" i="2"/>
  <c r="L54" i="2"/>
  <c r="L46" i="2"/>
  <c r="L38" i="2"/>
  <c r="L30" i="2"/>
  <c r="L22" i="2"/>
  <c r="L14" i="2"/>
  <c r="L6" i="2"/>
  <c r="L53" i="2"/>
  <c r="L45" i="2"/>
  <c r="L37" i="2"/>
  <c r="L29" i="2"/>
  <c r="L21" i="2"/>
  <c r="L13" i="2"/>
  <c r="L5" i="2"/>
  <c r="L2" i="2"/>
  <c r="L52" i="2"/>
  <c r="L44" i="2"/>
  <c r="L36" i="2"/>
  <c r="L28" i="2"/>
  <c r="L20" i="2"/>
  <c r="L12" i="2"/>
  <c r="L4" i="2"/>
  <c r="L59" i="2"/>
  <c r="L51" i="2"/>
  <c r="L43" i="2"/>
  <c r="L35" i="2"/>
  <c r="L27" i="2"/>
  <c r="L19" i="2"/>
  <c r="L11" i="2"/>
  <c r="L3" i="2"/>
  <c r="L10" i="7" l="1"/>
  <c r="L61" i="3"/>
</calcChain>
</file>

<file path=xl/sharedStrings.xml><?xml version="1.0" encoding="utf-8"?>
<sst xmlns="http://schemas.openxmlformats.org/spreadsheetml/2006/main" count="435" uniqueCount="80">
  <si>
    <t>county_name</t>
  </si>
  <si>
    <t>race_sentence_count.x</t>
  </si>
  <si>
    <t>convict_perc</t>
  </si>
  <si>
    <t>jail_race_sentence_count</t>
  </si>
  <si>
    <t>jail_convict_perc</t>
  </si>
  <si>
    <t>race_sentence_count</t>
  </si>
  <si>
    <t>Adams County</t>
  </si>
  <si>
    <t>Weld County</t>
  </si>
  <si>
    <t>Arapahoe County</t>
  </si>
  <si>
    <t>Jefferson County</t>
  </si>
  <si>
    <t>El Paso County</t>
  </si>
  <si>
    <t>Larimer County</t>
  </si>
  <si>
    <t>Mesa County</t>
  </si>
  <si>
    <t>Douglas County</t>
  </si>
  <si>
    <t>Pueblo County</t>
  </si>
  <si>
    <t>Morgan County</t>
  </si>
  <si>
    <t>Prowers County</t>
  </si>
  <si>
    <t>Larimer County Court-Loveland</t>
  </si>
  <si>
    <t>Boulder County</t>
  </si>
  <si>
    <t>Eagle County</t>
  </si>
  <si>
    <t>La Plata County</t>
  </si>
  <si>
    <t>Logan County</t>
  </si>
  <si>
    <t>Montrose County</t>
  </si>
  <si>
    <t>Garfield County</t>
  </si>
  <si>
    <t>Alamosa County</t>
  </si>
  <si>
    <t>Boulder Cty-Longmont</t>
  </si>
  <si>
    <t>Garfield County-Rifle</t>
  </si>
  <si>
    <t>Broomfield County</t>
  </si>
  <si>
    <t>Moffat County</t>
  </si>
  <si>
    <t>Montezuma County</t>
  </si>
  <si>
    <t>Otero County</t>
  </si>
  <si>
    <t>Delta County</t>
  </si>
  <si>
    <t>Fremont County</t>
  </si>
  <si>
    <t>Yuma County</t>
  </si>
  <si>
    <t>Denver District</t>
  </si>
  <si>
    <t>Huerfano County</t>
  </si>
  <si>
    <t>Las Animas County</t>
  </si>
  <si>
    <t>Routt County</t>
  </si>
  <si>
    <t>Summit County</t>
  </si>
  <si>
    <t>Archuleta County</t>
  </si>
  <si>
    <t>Baca County</t>
  </si>
  <si>
    <t>Kit Carson County</t>
  </si>
  <si>
    <t>Rio Grande County</t>
  </si>
  <si>
    <t>Gilpin County</t>
  </si>
  <si>
    <t>Saguache County</t>
  </si>
  <si>
    <t>Costilla County</t>
  </si>
  <si>
    <t>Crowley County</t>
  </si>
  <si>
    <t>Grand County</t>
  </si>
  <si>
    <t>Pitkin County</t>
  </si>
  <si>
    <t>Bent County</t>
  </si>
  <si>
    <t>Chaffee County</t>
  </si>
  <si>
    <t>Kiowa County</t>
  </si>
  <si>
    <t>Lake County</t>
  </si>
  <si>
    <t>Lincoln County</t>
  </si>
  <si>
    <t>Teller County</t>
  </si>
  <si>
    <t>Washington County</t>
  </si>
  <si>
    <t>Cheyenne County</t>
  </si>
  <si>
    <t>Clear Creek County</t>
  </si>
  <si>
    <t>Elbert County</t>
  </si>
  <si>
    <t>Gunnison County</t>
  </si>
  <si>
    <t>Hinsdale County</t>
  </si>
  <si>
    <t>Ouray County</t>
  </si>
  <si>
    <t>Phillips County</t>
  </si>
  <si>
    <t>Sedgwick County</t>
  </si>
  <si>
    <t>street_race_charge_count</t>
  </si>
  <si>
    <t>nonstreet_race_sentence_count</t>
  </si>
  <si>
    <t>nonstreet_race_jail_count</t>
  </si>
  <si>
    <t>total_sentence</t>
  </si>
  <si>
    <t>race_convict_perc</t>
  </si>
  <si>
    <t>total_sentence_perc</t>
  </si>
  <si>
    <t>race_jail_convict_perc</t>
  </si>
  <si>
    <t>race_jail_sentence_count</t>
  </si>
  <si>
    <t>total_jail</t>
  </si>
  <si>
    <t>total_jail_perc</t>
  </si>
  <si>
    <t>Denver County</t>
  </si>
  <si>
    <t>Denver County &amp; District</t>
  </si>
  <si>
    <t>TOTAL:</t>
  </si>
  <si>
    <t>Boulder county combined</t>
  </si>
  <si>
    <t>added to map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</si>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</sst>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0" borderId="0" xfId="0" applyAlignment="1">
      <alignment vertic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C574-8D3C-4766-BCC2-626B2A4A8EB0}">
  <dimension ref="A1:F56"/>
  <sheetViews>
    <sheetView tabSelected="1" workbookViewId="0">
      <pane ySplit="1" topLeftCell="A20" activePane="bottomLeft" state="frozen"/>
      <selection pane="bottomLeft" activeCell="D39" sqref="D39"/>
    </sheetView>
  </sheetViews>
  <sheetFormatPr defaultRowHeight="14.5" x14ac:dyDescent="0.35"/>
  <cols>
    <col min="1" max="1" width="25.26953125" style="5" customWidth="1"/>
    <col min="2" max="2" width="25.08984375" customWidth="1"/>
    <col min="3" max="3" width="15.26953125" style="5" customWidth="1"/>
    <col min="4" max="4" width="15.54296875" style="5" customWidth="1"/>
  </cols>
  <sheetData>
    <row r="1" spans="1:6" s="1" customFormat="1" x14ac:dyDescent="0.35">
      <c r="A1" s="6" t="s">
        <v>0</v>
      </c>
      <c r="B1" s="6" t="s">
        <v>64</v>
      </c>
      <c r="C1" s="6" t="s">
        <v>69</v>
      </c>
      <c r="D1" s="6" t="s">
        <v>68</v>
      </c>
      <c r="F1" s="1" t="s">
        <v>78</v>
      </c>
    </row>
    <row r="2" spans="1:6" x14ac:dyDescent="0.35">
      <c r="A2" s="5" t="s">
        <v>6</v>
      </c>
      <c r="B2">
        <v>503</v>
      </c>
      <c r="C2" s="5">
        <v>78.131212723658052</v>
      </c>
      <c r="D2" s="5">
        <v>10.139165009940299</v>
      </c>
      <c r="F2" s="4" t="s">
        <v>79</v>
      </c>
    </row>
    <row r="3" spans="1:6" x14ac:dyDescent="0.35">
      <c r="A3" s="5" t="s">
        <v>24</v>
      </c>
      <c r="B3">
        <v>25</v>
      </c>
      <c r="C3" s="5">
        <v>84</v>
      </c>
      <c r="D3" s="5">
        <v>8</v>
      </c>
      <c r="F3" s="4" t="s">
        <v>79</v>
      </c>
    </row>
    <row r="4" spans="1:6" x14ac:dyDescent="0.35">
      <c r="A4" s="5" t="s">
        <v>8</v>
      </c>
      <c r="B4">
        <v>219</v>
      </c>
      <c r="C4" s="5">
        <v>86.301369863013704</v>
      </c>
      <c r="D4" s="5">
        <v>25.114155251141501</v>
      </c>
      <c r="F4" s="4" t="s">
        <v>79</v>
      </c>
    </row>
    <row r="5" spans="1:6" x14ac:dyDescent="0.35">
      <c r="A5" s="5" t="s">
        <v>39</v>
      </c>
      <c r="B5">
        <v>5</v>
      </c>
      <c r="C5" s="5">
        <v>80</v>
      </c>
      <c r="D5" s="5">
        <v>60</v>
      </c>
      <c r="F5" s="4" t="s">
        <v>79</v>
      </c>
    </row>
    <row r="6" spans="1:6" x14ac:dyDescent="0.35">
      <c r="A6" s="5" t="s">
        <v>40</v>
      </c>
      <c r="B6">
        <v>5</v>
      </c>
      <c r="C6" s="5">
        <v>60</v>
      </c>
      <c r="D6" s="5">
        <v>40</v>
      </c>
      <c r="F6" s="4" t="s">
        <v>79</v>
      </c>
    </row>
    <row r="7" spans="1:6" x14ac:dyDescent="0.35">
      <c r="A7" s="5" t="s">
        <v>49</v>
      </c>
      <c r="B7">
        <v>2</v>
      </c>
      <c r="C7" s="5">
        <v>100</v>
      </c>
      <c r="F7" s="4" t="s">
        <v>79</v>
      </c>
    </row>
    <row r="8" spans="1:6" x14ac:dyDescent="0.35">
      <c r="A8" s="5" t="s">
        <v>18</v>
      </c>
      <c r="B8">
        <v>59</v>
      </c>
      <c r="C8" s="5">
        <v>89.830508474576277</v>
      </c>
      <c r="D8" s="5">
        <v>3.3898305084745761</v>
      </c>
      <c r="F8" s="4" t="s">
        <v>79</v>
      </c>
    </row>
    <row r="9" spans="1:6" x14ac:dyDescent="0.35">
      <c r="A9" s="5" t="s">
        <v>27</v>
      </c>
      <c r="B9">
        <v>21</v>
      </c>
      <c r="C9" s="5">
        <v>100</v>
      </c>
      <c r="D9" s="5">
        <v>23.8095238095238</v>
      </c>
      <c r="F9" s="4" t="s">
        <v>79</v>
      </c>
    </row>
    <row r="10" spans="1:6" x14ac:dyDescent="0.35">
      <c r="A10" s="5" t="s">
        <v>50</v>
      </c>
      <c r="B10">
        <v>2</v>
      </c>
      <c r="C10" s="5">
        <v>100</v>
      </c>
      <c r="D10" s="5">
        <v>50</v>
      </c>
      <c r="F10" s="4" t="s">
        <v>79</v>
      </c>
    </row>
    <row r="11" spans="1:6" x14ac:dyDescent="0.35">
      <c r="A11" s="5" t="s">
        <v>56</v>
      </c>
      <c r="B11">
        <v>1</v>
      </c>
      <c r="C11" s="5">
        <v>100</v>
      </c>
      <c r="D11" s="5">
        <v>100</v>
      </c>
      <c r="F11" s="4" t="s">
        <v>79</v>
      </c>
    </row>
    <row r="12" spans="1:6" x14ac:dyDescent="0.35">
      <c r="A12" s="5" t="s">
        <v>57</v>
      </c>
      <c r="B12">
        <v>1</v>
      </c>
      <c r="C12" s="5">
        <v>0</v>
      </c>
      <c r="F12" s="4" t="s">
        <v>79</v>
      </c>
    </row>
    <row r="13" spans="1:6" x14ac:dyDescent="0.35">
      <c r="A13" s="5" t="s">
        <v>45</v>
      </c>
      <c r="B13">
        <v>3</v>
      </c>
      <c r="C13" s="5">
        <v>33.333333333333329</v>
      </c>
      <c r="F13" s="4" t="s">
        <v>79</v>
      </c>
    </row>
    <row r="14" spans="1:6" x14ac:dyDescent="0.35">
      <c r="A14" s="5" t="s">
        <v>46</v>
      </c>
      <c r="B14">
        <v>3</v>
      </c>
      <c r="C14" s="5">
        <v>66.666666666666657</v>
      </c>
      <c r="D14" s="5">
        <v>66.6666666666666</v>
      </c>
      <c r="F14" s="4" t="s">
        <v>79</v>
      </c>
    </row>
    <row r="15" spans="1:6" x14ac:dyDescent="0.35">
      <c r="A15" s="5" t="s">
        <v>31</v>
      </c>
      <c r="B15">
        <v>12</v>
      </c>
      <c r="C15" s="5">
        <v>33.333333333333329</v>
      </c>
      <c r="F15" s="4" t="s">
        <v>79</v>
      </c>
    </row>
    <row r="16" spans="1:6" x14ac:dyDescent="0.35">
      <c r="A16" s="5" t="s">
        <v>75</v>
      </c>
      <c r="B16">
        <v>588</v>
      </c>
      <c r="C16" s="5">
        <v>94.387755102040813</v>
      </c>
      <c r="D16" s="5">
        <v>20.918367346938776</v>
      </c>
      <c r="F16" s="4" t="s">
        <v>79</v>
      </c>
    </row>
    <row r="17" spans="1:6" x14ac:dyDescent="0.35">
      <c r="A17" s="5" t="s">
        <v>13</v>
      </c>
      <c r="B17">
        <v>118</v>
      </c>
      <c r="C17" s="5">
        <v>86.440677966101703</v>
      </c>
      <c r="D17" s="5">
        <v>39.830508474576199</v>
      </c>
      <c r="F17" s="4" t="s">
        <v>79</v>
      </c>
    </row>
    <row r="18" spans="1:6" x14ac:dyDescent="0.35">
      <c r="A18" s="5" t="s">
        <v>19</v>
      </c>
      <c r="B18">
        <v>31</v>
      </c>
      <c r="C18">
        <v>74.193548387096769</v>
      </c>
      <c r="D18"/>
      <c r="F18" s="4" t="s">
        <v>79</v>
      </c>
    </row>
    <row r="19" spans="1:6" x14ac:dyDescent="0.35">
      <c r="A19" s="5" t="s">
        <v>10</v>
      </c>
      <c r="B19">
        <v>214</v>
      </c>
      <c r="C19" s="5">
        <v>67.757009345794401</v>
      </c>
      <c r="D19" s="5">
        <v>15.887850467289701</v>
      </c>
      <c r="F19" s="4" t="s">
        <v>79</v>
      </c>
    </row>
    <row r="20" spans="1:6" x14ac:dyDescent="0.35">
      <c r="A20" s="5" t="s">
        <v>58</v>
      </c>
      <c r="B20">
        <v>1</v>
      </c>
      <c r="C20" s="5">
        <v>100</v>
      </c>
      <c r="D20" s="5">
        <v>100</v>
      </c>
      <c r="F20" s="4" t="s">
        <v>79</v>
      </c>
    </row>
    <row r="21" spans="1:6" x14ac:dyDescent="0.35">
      <c r="A21" s="5" t="s">
        <v>32</v>
      </c>
      <c r="B21">
        <v>9</v>
      </c>
      <c r="C21" s="5">
        <v>88.888888888888886</v>
      </c>
      <c r="D21" s="5">
        <v>22.2222222222222</v>
      </c>
      <c r="F21" s="4" t="s">
        <v>79</v>
      </c>
    </row>
    <row r="22" spans="1:6" x14ac:dyDescent="0.35">
      <c r="A22" s="5" t="s">
        <v>23</v>
      </c>
      <c r="B22">
        <v>51</v>
      </c>
      <c r="C22" s="5">
        <v>82.35294117647058</v>
      </c>
      <c r="F22" s="4" t="s">
        <v>79</v>
      </c>
    </row>
    <row r="23" spans="1:6" x14ac:dyDescent="0.35">
      <c r="A23" s="5" t="s">
        <v>43</v>
      </c>
      <c r="B23">
        <v>4</v>
      </c>
      <c r="C23" s="5">
        <v>75</v>
      </c>
      <c r="D23" s="5">
        <v>25</v>
      </c>
      <c r="F23" s="4" t="s">
        <v>79</v>
      </c>
    </row>
    <row r="24" spans="1:6" x14ac:dyDescent="0.35">
      <c r="A24" s="5" t="s">
        <v>47</v>
      </c>
      <c r="B24">
        <v>3</v>
      </c>
      <c r="C24" s="5">
        <v>66.666666666666657</v>
      </c>
      <c r="D24" s="5">
        <v>33.3333333333333</v>
      </c>
      <c r="F24" s="4" t="s">
        <v>79</v>
      </c>
    </row>
    <row r="25" spans="1:6" x14ac:dyDescent="0.35">
      <c r="A25" s="5" t="s">
        <v>59</v>
      </c>
      <c r="B25">
        <v>1</v>
      </c>
      <c r="C25" s="5">
        <v>100</v>
      </c>
      <c r="D25" s="5">
        <v>100</v>
      </c>
      <c r="F25" s="4" t="s">
        <v>79</v>
      </c>
    </row>
    <row r="26" spans="1:6" x14ac:dyDescent="0.35">
      <c r="A26" s="5" t="s">
        <v>60</v>
      </c>
      <c r="B26">
        <v>1</v>
      </c>
      <c r="C26" s="5">
        <v>100</v>
      </c>
      <c r="F26" s="4" t="s">
        <v>79</v>
      </c>
    </row>
    <row r="27" spans="1:6" x14ac:dyDescent="0.35">
      <c r="A27" s="5" t="s">
        <v>35</v>
      </c>
      <c r="B27">
        <v>7</v>
      </c>
      <c r="C27" s="5">
        <v>85.714285714285708</v>
      </c>
      <c r="F27" s="4" t="s">
        <v>79</v>
      </c>
    </row>
    <row r="28" spans="1:6" x14ac:dyDescent="0.35">
      <c r="A28" s="5" t="s">
        <v>9</v>
      </c>
      <c r="B28">
        <v>215</v>
      </c>
      <c r="C28" s="5">
        <v>91.162790697674424</v>
      </c>
      <c r="D28" s="5">
        <v>12.0930232558139</v>
      </c>
      <c r="F28" s="4" t="s">
        <v>79</v>
      </c>
    </row>
    <row r="29" spans="1:6" x14ac:dyDescent="0.35">
      <c r="A29" s="5" t="s">
        <v>51</v>
      </c>
      <c r="B29">
        <v>2</v>
      </c>
      <c r="C29" s="5">
        <v>50</v>
      </c>
      <c r="D29" s="5">
        <v>50</v>
      </c>
      <c r="F29" s="4" t="s">
        <v>79</v>
      </c>
    </row>
    <row r="30" spans="1:6" x14ac:dyDescent="0.35">
      <c r="A30" s="5" t="s">
        <v>41</v>
      </c>
      <c r="B30">
        <v>5</v>
      </c>
      <c r="C30" s="5">
        <v>60</v>
      </c>
      <c r="D30" s="5">
        <v>20</v>
      </c>
      <c r="F30" s="4" t="s">
        <v>79</v>
      </c>
    </row>
    <row r="31" spans="1:6" x14ac:dyDescent="0.35">
      <c r="A31" s="5" t="s">
        <v>20</v>
      </c>
      <c r="B31">
        <v>30</v>
      </c>
      <c r="C31" s="5">
        <v>80</v>
      </c>
      <c r="D31" s="5">
        <v>13.3333333333333</v>
      </c>
      <c r="F31" s="4" t="s">
        <v>79</v>
      </c>
    </row>
    <row r="32" spans="1:6" x14ac:dyDescent="0.35">
      <c r="A32" s="5" t="s">
        <v>52</v>
      </c>
      <c r="B32">
        <v>2</v>
      </c>
      <c r="C32" s="5">
        <v>100</v>
      </c>
      <c r="D32" s="5">
        <v>50</v>
      </c>
      <c r="F32" s="4" t="s">
        <v>79</v>
      </c>
    </row>
    <row r="33" spans="1:6" x14ac:dyDescent="0.35">
      <c r="A33" s="5" t="s">
        <v>11</v>
      </c>
      <c r="B33">
        <v>205</v>
      </c>
      <c r="C33" s="5">
        <v>74.634146341463421</v>
      </c>
      <c r="D33" s="5">
        <v>10.731707317073171</v>
      </c>
      <c r="F33" s="4" t="s">
        <v>79</v>
      </c>
    </row>
    <row r="34" spans="1:6" x14ac:dyDescent="0.35">
      <c r="A34" s="5" t="s">
        <v>36</v>
      </c>
      <c r="B34">
        <v>6</v>
      </c>
      <c r="C34" s="5">
        <v>33.333333333333329</v>
      </c>
      <c r="D34" s="5">
        <v>33.3333333333333</v>
      </c>
      <c r="F34" s="4" t="s">
        <v>79</v>
      </c>
    </row>
    <row r="35" spans="1:6" x14ac:dyDescent="0.35">
      <c r="A35" s="5" t="s">
        <v>53</v>
      </c>
      <c r="B35">
        <v>2</v>
      </c>
      <c r="C35" s="5">
        <v>100</v>
      </c>
      <c r="F35" s="4" t="s">
        <v>79</v>
      </c>
    </row>
    <row r="36" spans="1:6" x14ac:dyDescent="0.35">
      <c r="A36" s="5" t="s">
        <v>21</v>
      </c>
      <c r="B36">
        <v>29</v>
      </c>
      <c r="C36" s="5">
        <v>68.965517241379317</v>
      </c>
      <c r="D36" s="5">
        <v>24.137931034482701</v>
      </c>
      <c r="F36" s="4" t="s">
        <v>79</v>
      </c>
    </row>
    <row r="37" spans="1:6" x14ac:dyDescent="0.35">
      <c r="A37" s="5" t="s">
        <v>12</v>
      </c>
      <c r="B37">
        <v>124</v>
      </c>
      <c r="C37" s="5">
        <v>77.41935483870968</v>
      </c>
      <c r="D37" s="5">
        <v>27.419354838709602</v>
      </c>
      <c r="F37" s="4" t="s">
        <v>79</v>
      </c>
    </row>
    <row r="38" spans="1:6" x14ac:dyDescent="0.35">
      <c r="A38" s="5" t="s">
        <v>28</v>
      </c>
      <c r="B38">
        <v>18</v>
      </c>
      <c r="C38" s="5">
        <v>44.444444444444443</v>
      </c>
      <c r="D38" s="5">
        <v>11.1111111111111</v>
      </c>
      <c r="F38" s="4" t="s">
        <v>79</v>
      </c>
    </row>
    <row r="39" spans="1:6" x14ac:dyDescent="0.35">
      <c r="A39" s="5" t="s">
        <v>29</v>
      </c>
      <c r="B39">
        <v>16</v>
      </c>
      <c r="C39" s="5">
        <v>43.75</v>
      </c>
      <c r="D39" s="5">
        <v>31.25</v>
      </c>
      <c r="F39" s="4" t="s">
        <v>79</v>
      </c>
    </row>
    <row r="40" spans="1:6" x14ac:dyDescent="0.35">
      <c r="A40" s="5" t="s">
        <v>22</v>
      </c>
      <c r="B40">
        <v>28</v>
      </c>
      <c r="C40" s="5">
        <v>71.428571428571431</v>
      </c>
      <c r="D40" s="5">
        <v>28.571428571428498</v>
      </c>
      <c r="F40" s="4" t="s">
        <v>79</v>
      </c>
    </row>
    <row r="41" spans="1:6" x14ac:dyDescent="0.35">
      <c r="A41" s="5" t="s">
        <v>15</v>
      </c>
      <c r="B41">
        <v>46</v>
      </c>
      <c r="C41" s="5">
        <v>86.956521739130437</v>
      </c>
      <c r="D41" s="5">
        <v>8.6956521739130395</v>
      </c>
      <c r="F41" s="4" t="s">
        <v>79</v>
      </c>
    </row>
    <row r="42" spans="1:6" x14ac:dyDescent="0.35">
      <c r="A42" s="5" t="s">
        <v>30</v>
      </c>
      <c r="B42">
        <v>15</v>
      </c>
      <c r="C42" s="5">
        <v>73.333333333333329</v>
      </c>
      <c r="D42" s="5">
        <v>26.6666666666666</v>
      </c>
      <c r="F42" s="4" t="s">
        <v>79</v>
      </c>
    </row>
    <row r="43" spans="1:6" x14ac:dyDescent="0.35">
      <c r="A43" s="5" t="s">
        <v>61</v>
      </c>
      <c r="B43">
        <v>1</v>
      </c>
      <c r="C43" s="5">
        <v>100</v>
      </c>
    </row>
    <row r="44" spans="1:6" x14ac:dyDescent="0.35">
      <c r="A44" s="5" t="s">
        <v>62</v>
      </c>
      <c r="B44">
        <v>1</v>
      </c>
      <c r="C44" s="5">
        <v>100</v>
      </c>
    </row>
    <row r="45" spans="1:6" x14ac:dyDescent="0.35">
      <c r="A45" s="5" t="s">
        <v>48</v>
      </c>
      <c r="B45">
        <v>3</v>
      </c>
      <c r="C45" s="5">
        <v>66.666666666666657</v>
      </c>
    </row>
    <row r="46" spans="1:6" x14ac:dyDescent="0.35">
      <c r="A46" s="5" t="s">
        <v>16</v>
      </c>
      <c r="B46">
        <v>43</v>
      </c>
      <c r="C46" s="5">
        <v>79.069767441860463</v>
      </c>
      <c r="D46" s="5">
        <v>27.906976744186</v>
      </c>
    </row>
    <row r="47" spans="1:6" x14ac:dyDescent="0.35">
      <c r="A47" s="5" t="s">
        <v>14</v>
      </c>
      <c r="B47">
        <v>66</v>
      </c>
      <c r="C47" s="5">
        <v>81.818181818181827</v>
      </c>
      <c r="D47" s="5">
        <v>9.0909090909090899</v>
      </c>
    </row>
    <row r="48" spans="1:6" x14ac:dyDescent="0.35">
      <c r="A48" s="5" t="s">
        <v>42</v>
      </c>
      <c r="B48">
        <v>5</v>
      </c>
      <c r="C48" s="5">
        <v>100</v>
      </c>
      <c r="D48" s="5">
        <v>20</v>
      </c>
    </row>
    <row r="49" spans="1:4" x14ac:dyDescent="0.35">
      <c r="A49" s="5" t="s">
        <v>37</v>
      </c>
      <c r="B49">
        <v>6</v>
      </c>
      <c r="C49" s="5">
        <v>83.333333333333343</v>
      </c>
      <c r="D49" s="5">
        <v>33.3333333333333</v>
      </c>
    </row>
    <row r="50" spans="1:4" x14ac:dyDescent="0.35">
      <c r="A50" s="5" t="s">
        <v>44</v>
      </c>
      <c r="B50">
        <v>4</v>
      </c>
      <c r="C50" s="5">
        <v>50</v>
      </c>
    </row>
    <row r="51" spans="1:4" x14ac:dyDescent="0.35">
      <c r="A51" s="5" t="s">
        <v>63</v>
      </c>
      <c r="B51">
        <v>1</v>
      </c>
      <c r="C51" s="5">
        <v>100</v>
      </c>
      <c r="D51" s="5">
        <v>100</v>
      </c>
    </row>
    <row r="52" spans="1:4" x14ac:dyDescent="0.35">
      <c r="A52" s="5" t="s">
        <v>38</v>
      </c>
      <c r="B52">
        <v>6</v>
      </c>
      <c r="C52" s="5">
        <v>100</v>
      </c>
      <c r="D52" s="5">
        <v>16.6666666666666</v>
      </c>
    </row>
    <row r="53" spans="1:4" x14ac:dyDescent="0.35">
      <c r="A53" s="5" t="s">
        <v>54</v>
      </c>
      <c r="B53">
        <v>2</v>
      </c>
      <c r="C53" s="5">
        <v>100</v>
      </c>
    </row>
    <row r="54" spans="1:4" x14ac:dyDescent="0.35">
      <c r="A54" s="5" t="s">
        <v>55</v>
      </c>
      <c r="B54">
        <v>2</v>
      </c>
      <c r="C54" s="5">
        <v>50</v>
      </c>
    </row>
    <row r="55" spans="1:4" x14ac:dyDescent="0.35">
      <c r="A55" s="5" t="s">
        <v>7</v>
      </c>
      <c r="B55">
        <v>245</v>
      </c>
      <c r="C55" s="5">
        <v>78.367346938775512</v>
      </c>
      <c r="D55" s="5">
        <v>5.3061224489795897</v>
      </c>
    </row>
    <row r="56" spans="1:4" x14ac:dyDescent="0.35">
      <c r="A56" s="5" t="s">
        <v>33</v>
      </c>
      <c r="B56">
        <v>9</v>
      </c>
      <c r="C56" s="5">
        <v>100</v>
      </c>
      <c r="D56" s="5">
        <v>66.6666666666666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404A-0F54-4836-9B49-20D6BB3D94EB}">
  <dimension ref="A1:L67"/>
  <sheetViews>
    <sheetView workbookViewId="0">
      <pane ySplit="1" topLeftCell="A11" activePane="bottomLeft" state="frozen"/>
      <selection pane="bottomLeft" activeCell="C34" sqref="A1:L62"/>
    </sheetView>
  </sheetViews>
  <sheetFormatPr defaultRowHeight="14.5" x14ac:dyDescent="0.35"/>
  <cols>
    <col min="1" max="1" width="38.1796875" customWidth="1"/>
    <col min="2" max="2" width="22.81640625" customWidth="1"/>
    <col min="3" max="3" width="26.90625" customWidth="1"/>
    <col min="4" max="4" width="28.7265625" customWidth="1"/>
    <col min="5" max="5" width="24" customWidth="1"/>
    <col min="6" max="6" width="29.6328125" customWidth="1"/>
    <col min="7" max="7" width="23.6328125" customWidth="1"/>
    <col min="8" max="8" width="23.08984375" customWidth="1"/>
    <col min="9" max="9" width="20.453125" customWidth="1"/>
  </cols>
  <sheetData>
    <row r="1" spans="1:12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6</v>
      </c>
      <c r="B2">
        <v>503</v>
      </c>
      <c r="C2">
        <v>51</v>
      </c>
      <c r="D2">
        <v>342</v>
      </c>
      <c r="E2">
        <f t="shared" ref="E2:E17" si="0">D2+C2</f>
        <v>393</v>
      </c>
      <c r="F2">
        <f t="shared" ref="F2:F17" si="1">((E2/B2)*100)</f>
        <v>78.131212723658052</v>
      </c>
      <c r="G2">
        <v>10.139165009940299</v>
      </c>
      <c r="H2">
        <v>6</v>
      </c>
      <c r="I2">
        <v>11.764705882352899</v>
      </c>
      <c r="J2">
        <v>44</v>
      </c>
      <c r="K2">
        <f t="shared" ref="K2:K17" si="2">J2+H2</f>
        <v>50</v>
      </c>
      <c r="L2">
        <f t="shared" ref="L2:L17" si="3">((K2/E2)*100)</f>
        <v>12.72264631043257</v>
      </c>
    </row>
    <row r="3" spans="1:12" x14ac:dyDescent="0.35">
      <c r="A3" t="s">
        <v>24</v>
      </c>
      <c r="B3">
        <v>25</v>
      </c>
      <c r="C3">
        <v>2</v>
      </c>
      <c r="D3">
        <v>19</v>
      </c>
      <c r="E3">
        <f t="shared" si="0"/>
        <v>21</v>
      </c>
      <c r="F3">
        <f t="shared" si="1"/>
        <v>84</v>
      </c>
      <c r="G3">
        <v>8</v>
      </c>
      <c r="J3">
        <v>4</v>
      </c>
      <c r="K3">
        <f t="shared" si="2"/>
        <v>4</v>
      </c>
      <c r="L3">
        <f t="shared" si="3"/>
        <v>19.047619047619047</v>
      </c>
    </row>
    <row r="4" spans="1:12" x14ac:dyDescent="0.35">
      <c r="A4" t="s">
        <v>8</v>
      </c>
      <c r="B4">
        <v>219</v>
      </c>
      <c r="C4">
        <v>55</v>
      </c>
      <c r="D4">
        <v>134</v>
      </c>
      <c r="E4">
        <f t="shared" si="0"/>
        <v>189</v>
      </c>
      <c r="F4">
        <f t="shared" si="1"/>
        <v>86.301369863013704</v>
      </c>
      <c r="G4">
        <v>25.114155251141501</v>
      </c>
      <c r="H4">
        <v>8</v>
      </c>
      <c r="I4">
        <v>14.545454545454501</v>
      </c>
      <c r="J4">
        <v>16</v>
      </c>
      <c r="K4">
        <f t="shared" si="2"/>
        <v>24</v>
      </c>
      <c r="L4">
        <f t="shared" si="3"/>
        <v>12.698412698412698</v>
      </c>
    </row>
    <row r="5" spans="1:12" x14ac:dyDescent="0.35">
      <c r="A5" t="s">
        <v>39</v>
      </c>
      <c r="B5">
        <v>5</v>
      </c>
      <c r="C5">
        <v>3</v>
      </c>
      <c r="D5">
        <v>1</v>
      </c>
      <c r="E5">
        <f t="shared" si="0"/>
        <v>4</v>
      </c>
      <c r="F5">
        <f t="shared" si="1"/>
        <v>80</v>
      </c>
      <c r="G5">
        <v>60</v>
      </c>
      <c r="J5">
        <v>1</v>
      </c>
      <c r="K5">
        <f t="shared" si="2"/>
        <v>1</v>
      </c>
      <c r="L5">
        <f t="shared" si="3"/>
        <v>25</v>
      </c>
    </row>
    <row r="6" spans="1:12" x14ac:dyDescent="0.35">
      <c r="A6" t="s">
        <v>40</v>
      </c>
      <c r="B6">
        <v>5</v>
      </c>
      <c r="C6">
        <v>2</v>
      </c>
      <c r="D6">
        <v>1</v>
      </c>
      <c r="E6">
        <f t="shared" si="0"/>
        <v>3</v>
      </c>
      <c r="F6">
        <f t="shared" si="1"/>
        <v>60</v>
      </c>
      <c r="G6">
        <v>40</v>
      </c>
      <c r="J6">
        <v>1</v>
      </c>
      <c r="K6">
        <f t="shared" si="2"/>
        <v>1</v>
      </c>
      <c r="L6">
        <f t="shared" si="3"/>
        <v>33.333333333333329</v>
      </c>
    </row>
    <row r="7" spans="1:12" x14ac:dyDescent="0.35">
      <c r="A7" t="s">
        <v>49</v>
      </c>
      <c r="B7">
        <v>2</v>
      </c>
      <c r="D7">
        <v>2</v>
      </c>
      <c r="E7">
        <f t="shared" si="0"/>
        <v>2</v>
      </c>
      <c r="F7">
        <f t="shared" si="1"/>
        <v>100</v>
      </c>
      <c r="J7">
        <v>2</v>
      </c>
      <c r="K7">
        <f t="shared" si="2"/>
        <v>2</v>
      </c>
      <c r="L7">
        <f t="shared" si="3"/>
        <v>100</v>
      </c>
    </row>
    <row r="8" spans="1:12" s="3" customFormat="1" x14ac:dyDescent="0.35">
      <c r="A8" s="3" t="s">
        <v>18</v>
      </c>
      <c r="B8" s="3">
        <v>34</v>
      </c>
      <c r="C8" s="3">
        <v>1</v>
      </c>
      <c r="D8" s="3">
        <v>30</v>
      </c>
      <c r="E8" s="3">
        <f t="shared" si="0"/>
        <v>31</v>
      </c>
      <c r="F8" s="3">
        <f t="shared" si="1"/>
        <v>91.17647058823529</v>
      </c>
      <c r="G8" s="3">
        <v>2.9411764705882302</v>
      </c>
      <c r="J8" s="3">
        <v>7</v>
      </c>
      <c r="K8" s="3">
        <f t="shared" si="2"/>
        <v>7</v>
      </c>
      <c r="L8" s="3">
        <f t="shared" si="3"/>
        <v>22.58064516129032</v>
      </c>
    </row>
    <row r="9" spans="1:12" s="3" customFormat="1" x14ac:dyDescent="0.35">
      <c r="A9" s="3" t="s">
        <v>25</v>
      </c>
      <c r="B9" s="3">
        <v>25</v>
      </c>
      <c r="C9" s="3">
        <v>1</v>
      </c>
      <c r="D9" s="3">
        <v>21</v>
      </c>
      <c r="E9" s="3">
        <f t="shared" si="0"/>
        <v>22</v>
      </c>
      <c r="F9" s="3">
        <f t="shared" si="1"/>
        <v>88</v>
      </c>
      <c r="G9" s="3">
        <v>4</v>
      </c>
      <c r="J9" s="3">
        <v>5</v>
      </c>
      <c r="K9" s="3">
        <f t="shared" si="2"/>
        <v>5</v>
      </c>
      <c r="L9" s="3">
        <f t="shared" si="3"/>
        <v>22.727272727272727</v>
      </c>
    </row>
    <row r="10" spans="1:12" s="3" customFormat="1" x14ac:dyDescent="0.35">
      <c r="A10" s="3" t="s">
        <v>77</v>
      </c>
      <c r="B10" s="3">
        <f>B9+B8</f>
        <v>59</v>
      </c>
      <c r="C10" s="3">
        <f t="shared" ref="C10:K10" si="4">C9+C8</f>
        <v>2</v>
      </c>
      <c r="D10" s="3">
        <f t="shared" si="4"/>
        <v>51</v>
      </c>
      <c r="E10" s="3">
        <f t="shared" si="4"/>
        <v>53</v>
      </c>
      <c r="F10" s="3">
        <f t="shared" si="1"/>
        <v>89.830508474576277</v>
      </c>
      <c r="G10" s="3">
        <f>((C10/B10)*100)</f>
        <v>3.3898305084745761</v>
      </c>
      <c r="H10" s="3">
        <f t="shared" si="4"/>
        <v>0</v>
      </c>
      <c r="I10" s="3">
        <f t="shared" si="4"/>
        <v>0</v>
      </c>
      <c r="J10" s="3">
        <f t="shared" si="4"/>
        <v>12</v>
      </c>
      <c r="K10" s="3">
        <f t="shared" si="4"/>
        <v>12</v>
      </c>
      <c r="L10" s="3">
        <f t="shared" si="3"/>
        <v>22.641509433962266</v>
      </c>
    </row>
    <row r="11" spans="1:12" x14ac:dyDescent="0.35">
      <c r="A11" t="s">
        <v>27</v>
      </c>
      <c r="B11">
        <v>21</v>
      </c>
      <c r="C11">
        <v>5</v>
      </c>
      <c r="D11">
        <v>16</v>
      </c>
      <c r="E11">
        <f t="shared" si="0"/>
        <v>21</v>
      </c>
      <c r="F11">
        <f t="shared" si="1"/>
        <v>100</v>
      </c>
      <c r="G11">
        <v>23.8095238095238</v>
      </c>
      <c r="H11">
        <v>3</v>
      </c>
      <c r="I11">
        <v>60</v>
      </c>
      <c r="J11">
        <v>8</v>
      </c>
      <c r="K11">
        <f t="shared" si="2"/>
        <v>11</v>
      </c>
      <c r="L11">
        <f t="shared" si="3"/>
        <v>52.380952380952387</v>
      </c>
    </row>
    <row r="12" spans="1:12" x14ac:dyDescent="0.35">
      <c r="A12" t="s">
        <v>50</v>
      </c>
      <c r="B12">
        <v>2</v>
      </c>
      <c r="C12">
        <v>1</v>
      </c>
      <c r="D12">
        <v>1</v>
      </c>
      <c r="E12">
        <f t="shared" si="0"/>
        <v>2</v>
      </c>
      <c r="F12">
        <f t="shared" si="1"/>
        <v>100</v>
      </c>
      <c r="G12">
        <v>50</v>
      </c>
      <c r="K12">
        <f t="shared" si="2"/>
        <v>0</v>
      </c>
      <c r="L12">
        <f t="shared" si="3"/>
        <v>0</v>
      </c>
    </row>
    <row r="13" spans="1:12" x14ac:dyDescent="0.35">
      <c r="A13" t="s">
        <v>56</v>
      </c>
      <c r="B13">
        <v>1</v>
      </c>
      <c r="C13">
        <v>1</v>
      </c>
      <c r="E13">
        <f t="shared" si="0"/>
        <v>1</v>
      </c>
      <c r="F13">
        <f t="shared" si="1"/>
        <v>100</v>
      </c>
      <c r="G13">
        <v>100</v>
      </c>
      <c r="K13">
        <f t="shared" si="2"/>
        <v>0</v>
      </c>
      <c r="L13">
        <f t="shared" si="3"/>
        <v>0</v>
      </c>
    </row>
    <row r="14" spans="1:12" x14ac:dyDescent="0.35">
      <c r="A14" t="s">
        <v>57</v>
      </c>
      <c r="B14">
        <v>1</v>
      </c>
      <c r="E14">
        <f t="shared" si="0"/>
        <v>0</v>
      </c>
      <c r="F14">
        <f t="shared" si="1"/>
        <v>0</v>
      </c>
      <c r="K14">
        <f t="shared" si="2"/>
        <v>0</v>
      </c>
      <c r="L14" t="e">
        <f t="shared" si="3"/>
        <v>#DIV/0!</v>
      </c>
    </row>
    <row r="15" spans="1:12" x14ac:dyDescent="0.35">
      <c r="A15" t="s">
        <v>45</v>
      </c>
      <c r="B15">
        <v>3</v>
      </c>
      <c r="D15">
        <v>1</v>
      </c>
      <c r="E15">
        <f t="shared" si="0"/>
        <v>1</v>
      </c>
      <c r="F15">
        <f t="shared" si="1"/>
        <v>33.333333333333329</v>
      </c>
      <c r="K15">
        <f t="shared" si="2"/>
        <v>0</v>
      </c>
      <c r="L15">
        <f t="shared" si="3"/>
        <v>0</v>
      </c>
    </row>
    <row r="16" spans="1:12" x14ac:dyDescent="0.35">
      <c r="A16" t="s">
        <v>46</v>
      </c>
      <c r="B16">
        <v>3</v>
      </c>
      <c r="C16">
        <v>2</v>
      </c>
      <c r="E16">
        <f t="shared" si="0"/>
        <v>2</v>
      </c>
      <c r="F16">
        <f t="shared" si="1"/>
        <v>66.666666666666657</v>
      </c>
      <c r="G16">
        <v>66.6666666666666</v>
      </c>
      <c r="K16">
        <f t="shared" si="2"/>
        <v>0</v>
      </c>
      <c r="L16">
        <f t="shared" si="3"/>
        <v>0</v>
      </c>
    </row>
    <row r="17" spans="1:12" x14ac:dyDescent="0.35">
      <c r="A17" t="s">
        <v>31</v>
      </c>
      <c r="B17">
        <v>12</v>
      </c>
      <c r="D17">
        <v>4</v>
      </c>
      <c r="E17">
        <f t="shared" si="0"/>
        <v>4</v>
      </c>
      <c r="F17">
        <f t="shared" si="1"/>
        <v>33.333333333333329</v>
      </c>
      <c r="J17">
        <v>2</v>
      </c>
      <c r="K17">
        <f t="shared" si="2"/>
        <v>2</v>
      </c>
      <c r="L17">
        <f t="shared" si="3"/>
        <v>50</v>
      </c>
    </row>
    <row r="18" spans="1:12" x14ac:dyDescent="0.35">
      <c r="A18" t="s">
        <v>75</v>
      </c>
      <c r="B18">
        <v>588</v>
      </c>
      <c r="C18">
        <v>123</v>
      </c>
      <c r="D18">
        <v>432</v>
      </c>
      <c r="E18">
        <v>555</v>
      </c>
      <c r="F18">
        <v>94.387755102040813</v>
      </c>
      <c r="G18">
        <v>20.918367346938776</v>
      </c>
      <c r="H18">
        <v>10</v>
      </c>
      <c r="I18">
        <v>8.2644628099173563</v>
      </c>
      <c r="J18">
        <v>47</v>
      </c>
      <c r="K18">
        <v>57</v>
      </c>
      <c r="L18">
        <v>10.27027027027027</v>
      </c>
    </row>
    <row r="19" spans="1:12" x14ac:dyDescent="0.35">
      <c r="A19" t="s">
        <v>13</v>
      </c>
      <c r="B19">
        <v>118</v>
      </c>
      <c r="C19">
        <v>47</v>
      </c>
      <c r="D19">
        <v>55</v>
      </c>
      <c r="E19">
        <f t="shared" ref="E19:E62" si="5">D19+C19</f>
        <v>102</v>
      </c>
      <c r="F19">
        <f t="shared" ref="F19:F62" si="6">((E19/B19)*100)</f>
        <v>86.440677966101703</v>
      </c>
      <c r="G19">
        <v>39.830508474576199</v>
      </c>
      <c r="H19">
        <v>2</v>
      </c>
      <c r="I19">
        <v>4.2553191489361701</v>
      </c>
      <c r="J19">
        <v>9</v>
      </c>
      <c r="K19">
        <f t="shared" ref="K19:K62" si="7">J19+H19</f>
        <v>11</v>
      </c>
      <c r="L19">
        <f t="shared" ref="L19:L62" si="8">((K19/E19)*100)</f>
        <v>10.784313725490197</v>
      </c>
    </row>
    <row r="20" spans="1:12" x14ac:dyDescent="0.35">
      <c r="A20" t="s">
        <v>19</v>
      </c>
      <c r="B20">
        <v>31</v>
      </c>
      <c r="D20">
        <v>23</v>
      </c>
      <c r="E20">
        <f t="shared" si="5"/>
        <v>23</v>
      </c>
      <c r="F20">
        <f t="shared" si="6"/>
        <v>74.193548387096769</v>
      </c>
      <c r="J20">
        <v>3</v>
      </c>
      <c r="K20">
        <f t="shared" si="7"/>
        <v>3</v>
      </c>
      <c r="L20">
        <f t="shared" si="8"/>
        <v>13.043478260869565</v>
      </c>
    </row>
    <row r="21" spans="1:12" x14ac:dyDescent="0.35">
      <c r="A21" t="s">
        <v>10</v>
      </c>
      <c r="B21">
        <v>214</v>
      </c>
      <c r="C21">
        <v>34</v>
      </c>
      <c r="D21">
        <v>111</v>
      </c>
      <c r="E21">
        <f t="shared" si="5"/>
        <v>145</v>
      </c>
      <c r="F21">
        <f t="shared" si="6"/>
        <v>67.757009345794401</v>
      </c>
      <c r="G21">
        <v>15.887850467289701</v>
      </c>
      <c r="H21">
        <v>1</v>
      </c>
      <c r="I21">
        <v>2.9411764705882302</v>
      </c>
      <c r="J21">
        <v>12</v>
      </c>
      <c r="K21">
        <f t="shared" si="7"/>
        <v>13</v>
      </c>
      <c r="L21">
        <f t="shared" si="8"/>
        <v>8.9655172413793096</v>
      </c>
    </row>
    <row r="22" spans="1:12" x14ac:dyDescent="0.35">
      <c r="A22" t="s">
        <v>58</v>
      </c>
      <c r="B22">
        <v>1</v>
      </c>
      <c r="C22">
        <v>1</v>
      </c>
      <c r="E22">
        <f t="shared" si="5"/>
        <v>1</v>
      </c>
      <c r="F22">
        <f t="shared" si="6"/>
        <v>100</v>
      </c>
      <c r="G22">
        <v>100</v>
      </c>
      <c r="K22">
        <f t="shared" si="7"/>
        <v>0</v>
      </c>
      <c r="L22">
        <f t="shared" si="8"/>
        <v>0</v>
      </c>
    </row>
    <row r="23" spans="1:12" x14ac:dyDescent="0.35">
      <c r="A23" t="s">
        <v>32</v>
      </c>
      <c r="B23">
        <v>9</v>
      </c>
      <c r="C23">
        <v>2</v>
      </c>
      <c r="D23">
        <v>6</v>
      </c>
      <c r="E23">
        <f t="shared" si="5"/>
        <v>8</v>
      </c>
      <c r="F23">
        <f t="shared" si="6"/>
        <v>88.888888888888886</v>
      </c>
      <c r="G23">
        <v>22.2222222222222</v>
      </c>
      <c r="K23">
        <f t="shared" si="7"/>
        <v>0</v>
      </c>
      <c r="L23">
        <f t="shared" si="8"/>
        <v>0</v>
      </c>
    </row>
    <row r="24" spans="1:12" s="3" customFormat="1" x14ac:dyDescent="0.35">
      <c r="A24" s="3" t="s">
        <v>23</v>
      </c>
      <c r="B24" s="3">
        <v>26</v>
      </c>
      <c r="D24" s="3">
        <v>18</v>
      </c>
      <c r="E24" s="3">
        <f t="shared" si="5"/>
        <v>18</v>
      </c>
      <c r="F24" s="3">
        <f t="shared" si="6"/>
        <v>69.230769230769226</v>
      </c>
      <c r="J24" s="3">
        <v>5</v>
      </c>
      <c r="K24" s="3">
        <f t="shared" si="7"/>
        <v>5</v>
      </c>
      <c r="L24" s="3">
        <f t="shared" si="8"/>
        <v>27.777777777777779</v>
      </c>
    </row>
    <row r="25" spans="1:12" s="3" customFormat="1" x14ac:dyDescent="0.35">
      <c r="A25" s="3" t="s">
        <v>26</v>
      </c>
      <c r="B25" s="3">
        <v>25</v>
      </c>
      <c r="D25" s="3">
        <v>24</v>
      </c>
      <c r="E25" s="3">
        <f t="shared" si="5"/>
        <v>24</v>
      </c>
      <c r="F25" s="3">
        <f t="shared" si="6"/>
        <v>96</v>
      </c>
      <c r="J25" s="3">
        <v>3</v>
      </c>
      <c r="K25" s="3">
        <f t="shared" si="7"/>
        <v>3</v>
      </c>
      <c r="L25" s="3">
        <f t="shared" si="8"/>
        <v>12.5</v>
      </c>
    </row>
    <row r="26" spans="1:12" x14ac:dyDescent="0.35">
      <c r="A26" t="s">
        <v>23</v>
      </c>
      <c r="B26">
        <f>B24+B25</f>
        <v>51</v>
      </c>
      <c r="C26">
        <f t="shared" ref="C26:L26" si="9">C24+C25</f>
        <v>0</v>
      </c>
      <c r="D26">
        <f t="shared" si="9"/>
        <v>42</v>
      </c>
      <c r="E26">
        <f t="shared" si="9"/>
        <v>42</v>
      </c>
      <c r="F26" s="3">
        <f t="shared" si="6"/>
        <v>82.35294117647058</v>
      </c>
      <c r="G26" s="3"/>
      <c r="H26">
        <f t="shared" si="9"/>
        <v>0</v>
      </c>
      <c r="J26">
        <f t="shared" si="9"/>
        <v>8</v>
      </c>
      <c r="K26">
        <f t="shared" si="9"/>
        <v>8</v>
      </c>
      <c r="L26" s="3">
        <f t="shared" si="8"/>
        <v>19.047619047619047</v>
      </c>
    </row>
    <row r="27" spans="1:12" x14ac:dyDescent="0.35">
      <c r="A27" t="s">
        <v>43</v>
      </c>
      <c r="B27">
        <v>4</v>
      </c>
      <c r="C27">
        <v>1</v>
      </c>
      <c r="D27">
        <v>2</v>
      </c>
      <c r="E27">
        <f t="shared" si="5"/>
        <v>3</v>
      </c>
      <c r="F27">
        <f t="shared" si="6"/>
        <v>75</v>
      </c>
      <c r="G27">
        <v>25</v>
      </c>
      <c r="K27">
        <f t="shared" si="7"/>
        <v>0</v>
      </c>
      <c r="L27">
        <f t="shared" si="8"/>
        <v>0</v>
      </c>
    </row>
    <row r="28" spans="1:12" x14ac:dyDescent="0.35">
      <c r="A28" t="s">
        <v>47</v>
      </c>
      <c r="B28">
        <v>3</v>
      </c>
      <c r="C28">
        <v>1</v>
      </c>
      <c r="D28">
        <v>1</v>
      </c>
      <c r="E28">
        <f t="shared" si="5"/>
        <v>2</v>
      </c>
      <c r="F28">
        <f t="shared" si="6"/>
        <v>66.666666666666657</v>
      </c>
      <c r="G28">
        <v>33.3333333333333</v>
      </c>
      <c r="H28">
        <v>1</v>
      </c>
      <c r="I28">
        <v>100</v>
      </c>
      <c r="K28">
        <f t="shared" si="7"/>
        <v>1</v>
      </c>
      <c r="L28">
        <f t="shared" si="8"/>
        <v>50</v>
      </c>
    </row>
    <row r="29" spans="1:12" x14ac:dyDescent="0.35">
      <c r="A29" t="s">
        <v>59</v>
      </c>
      <c r="B29">
        <v>1</v>
      </c>
      <c r="C29">
        <v>1</v>
      </c>
      <c r="E29">
        <f t="shared" si="5"/>
        <v>1</v>
      </c>
      <c r="F29">
        <f t="shared" si="6"/>
        <v>100</v>
      </c>
      <c r="G29">
        <v>100</v>
      </c>
      <c r="K29">
        <f t="shared" si="7"/>
        <v>0</v>
      </c>
      <c r="L29">
        <f t="shared" si="8"/>
        <v>0</v>
      </c>
    </row>
    <row r="30" spans="1:12" x14ac:dyDescent="0.35">
      <c r="A30" t="s">
        <v>60</v>
      </c>
      <c r="B30">
        <v>1</v>
      </c>
      <c r="D30">
        <v>1</v>
      </c>
      <c r="E30">
        <f t="shared" si="5"/>
        <v>1</v>
      </c>
      <c r="F30">
        <f t="shared" si="6"/>
        <v>100</v>
      </c>
      <c r="K30">
        <f t="shared" si="7"/>
        <v>0</v>
      </c>
      <c r="L30">
        <f t="shared" si="8"/>
        <v>0</v>
      </c>
    </row>
    <row r="31" spans="1:12" x14ac:dyDescent="0.35">
      <c r="A31" t="s">
        <v>35</v>
      </c>
      <c r="B31">
        <v>7</v>
      </c>
      <c r="D31">
        <v>6</v>
      </c>
      <c r="E31">
        <f t="shared" si="5"/>
        <v>6</v>
      </c>
      <c r="F31">
        <f t="shared" si="6"/>
        <v>85.714285714285708</v>
      </c>
      <c r="J31">
        <v>2</v>
      </c>
      <c r="K31">
        <f t="shared" si="7"/>
        <v>2</v>
      </c>
      <c r="L31">
        <f t="shared" si="8"/>
        <v>33.333333333333329</v>
      </c>
    </row>
    <row r="32" spans="1:12" x14ac:dyDescent="0.35">
      <c r="A32" t="s">
        <v>9</v>
      </c>
      <c r="B32">
        <v>215</v>
      </c>
      <c r="C32">
        <v>26</v>
      </c>
      <c r="D32">
        <v>170</v>
      </c>
      <c r="E32">
        <f t="shared" si="5"/>
        <v>196</v>
      </c>
      <c r="F32">
        <f t="shared" si="6"/>
        <v>91.162790697674424</v>
      </c>
      <c r="G32">
        <v>12.0930232558139</v>
      </c>
      <c r="H32">
        <v>12</v>
      </c>
      <c r="I32">
        <v>46.153846153846096</v>
      </c>
      <c r="J32">
        <v>35</v>
      </c>
      <c r="K32">
        <f t="shared" si="7"/>
        <v>47</v>
      </c>
      <c r="L32">
        <f t="shared" si="8"/>
        <v>23.979591836734691</v>
      </c>
    </row>
    <row r="33" spans="1:12" x14ac:dyDescent="0.35">
      <c r="A33" t="s">
        <v>51</v>
      </c>
      <c r="B33">
        <v>2</v>
      </c>
      <c r="C33">
        <v>1</v>
      </c>
      <c r="E33">
        <f t="shared" si="5"/>
        <v>1</v>
      </c>
      <c r="F33">
        <f t="shared" si="6"/>
        <v>50</v>
      </c>
      <c r="G33">
        <v>50</v>
      </c>
      <c r="K33">
        <f t="shared" si="7"/>
        <v>0</v>
      </c>
      <c r="L33">
        <f t="shared" si="8"/>
        <v>0</v>
      </c>
    </row>
    <row r="34" spans="1:12" x14ac:dyDescent="0.35">
      <c r="A34" t="s">
        <v>41</v>
      </c>
      <c r="B34">
        <v>5</v>
      </c>
      <c r="C34">
        <v>1</v>
      </c>
      <c r="D34">
        <v>2</v>
      </c>
      <c r="E34">
        <f t="shared" si="5"/>
        <v>3</v>
      </c>
      <c r="F34">
        <f t="shared" si="6"/>
        <v>60</v>
      </c>
      <c r="G34">
        <v>20</v>
      </c>
      <c r="K34">
        <f t="shared" si="7"/>
        <v>0</v>
      </c>
      <c r="L34">
        <f t="shared" si="8"/>
        <v>0</v>
      </c>
    </row>
    <row r="35" spans="1:12" x14ac:dyDescent="0.35">
      <c r="A35" t="s">
        <v>20</v>
      </c>
      <c r="B35">
        <v>30</v>
      </c>
      <c r="C35">
        <v>4</v>
      </c>
      <c r="D35">
        <v>20</v>
      </c>
      <c r="E35">
        <f t="shared" si="5"/>
        <v>24</v>
      </c>
      <c r="F35">
        <f t="shared" si="6"/>
        <v>80</v>
      </c>
      <c r="G35">
        <v>13.3333333333333</v>
      </c>
      <c r="J35">
        <v>6</v>
      </c>
      <c r="K35">
        <f t="shared" si="7"/>
        <v>6</v>
      </c>
      <c r="L35">
        <f t="shared" si="8"/>
        <v>25</v>
      </c>
    </row>
    <row r="36" spans="1:12" x14ac:dyDescent="0.35">
      <c r="A36" t="s">
        <v>52</v>
      </c>
      <c r="B36">
        <v>2</v>
      </c>
      <c r="C36">
        <v>1</v>
      </c>
      <c r="D36">
        <v>1</v>
      </c>
      <c r="E36">
        <f t="shared" si="5"/>
        <v>2</v>
      </c>
      <c r="F36">
        <f t="shared" si="6"/>
        <v>100</v>
      </c>
      <c r="G36">
        <v>50</v>
      </c>
      <c r="K36">
        <f t="shared" si="7"/>
        <v>0</v>
      </c>
      <c r="L36">
        <f t="shared" si="8"/>
        <v>0</v>
      </c>
    </row>
    <row r="37" spans="1:12" s="3" customFormat="1" x14ac:dyDescent="0.35">
      <c r="A37" s="3" t="s">
        <v>11</v>
      </c>
      <c r="B37" s="3">
        <v>165</v>
      </c>
      <c r="C37" s="3">
        <v>14</v>
      </c>
      <c r="D37" s="3">
        <v>105</v>
      </c>
      <c r="E37" s="3">
        <f t="shared" si="5"/>
        <v>119</v>
      </c>
      <c r="F37" s="3">
        <f t="shared" si="6"/>
        <v>72.121212121212125</v>
      </c>
      <c r="G37" s="3">
        <v>8.4848484848484809</v>
      </c>
      <c r="J37" s="3">
        <v>37</v>
      </c>
      <c r="K37" s="3">
        <f t="shared" si="7"/>
        <v>37</v>
      </c>
      <c r="L37" s="3">
        <f t="shared" si="8"/>
        <v>31.092436974789916</v>
      </c>
    </row>
    <row r="38" spans="1:12" s="3" customFormat="1" x14ac:dyDescent="0.35">
      <c r="A38" s="3" t="s">
        <v>17</v>
      </c>
      <c r="B38" s="3">
        <v>40</v>
      </c>
      <c r="C38" s="3">
        <v>8</v>
      </c>
      <c r="D38" s="3">
        <v>26</v>
      </c>
      <c r="E38" s="3">
        <f t="shared" si="5"/>
        <v>34</v>
      </c>
      <c r="F38" s="3">
        <f t="shared" si="6"/>
        <v>85</v>
      </c>
      <c r="G38" s="3">
        <v>20</v>
      </c>
      <c r="H38" s="3">
        <v>1</v>
      </c>
      <c r="I38" s="3">
        <v>12.5</v>
      </c>
      <c r="J38" s="3">
        <v>10</v>
      </c>
      <c r="K38" s="3">
        <f t="shared" si="7"/>
        <v>11</v>
      </c>
      <c r="L38" s="3">
        <f t="shared" si="8"/>
        <v>32.352941176470587</v>
      </c>
    </row>
    <row r="39" spans="1:12" x14ac:dyDescent="0.35">
      <c r="A39" t="s">
        <v>11</v>
      </c>
      <c r="B39">
        <f>B38+B37</f>
        <v>205</v>
      </c>
      <c r="C39">
        <f t="shared" ref="C39:F39" si="10">C38+C37</f>
        <v>22</v>
      </c>
      <c r="D39">
        <f t="shared" si="10"/>
        <v>131</v>
      </c>
      <c r="E39">
        <f t="shared" si="10"/>
        <v>153</v>
      </c>
      <c r="F39" s="3">
        <f t="shared" si="6"/>
        <v>74.634146341463421</v>
      </c>
      <c r="G39" s="3">
        <f>((C39/B39)*100)</f>
        <v>10.731707317073171</v>
      </c>
      <c r="H39">
        <f t="shared" ref="H39" si="11">H38+H37</f>
        <v>1</v>
      </c>
      <c r="I39">
        <f>((H39/C39)*100)</f>
        <v>4.5454545454545459</v>
      </c>
      <c r="J39">
        <f t="shared" ref="I39:J39" si="12">J38+J37</f>
        <v>47</v>
      </c>
      <c r="K39">
        <f t="shared" ref="K39" si="13">K38+K37</f>
        <v>48</v>
      </c>
      <c r="L39">
        <f>((K39/E39)*100)</f>
        <v>31.372549019607842</v>
      </c>
    </row>
    <row r="40" spans="1:12" x14ac:dyDescent="0.35">
      <c r="A40" t="s">
        <v>36</v>
      </c>
      <c r="B40">
        <v>6</v>
      </c>
      <c r="C40">
        <v>2</v>
      </c>
      <c r="E40">
        <f t="shared" si="5"/>
        <v>2</v>
      </c>
      <c r="F40">
        <f t="shared" si="6"/>
        <v>33.333333333333329</v>
      </c>
      <c r="G40">
        <v>33.3333333333333</v>
      </c>
      <c r="K40">
        <f t="shared" si="7"/>
        <v>0</v>
      </c>
      <c r="L40">
        <f t="shared" si="8"/>
        <v>0</v>
      </c>
    </row>
    <row r="41" spans="1:12" x14ac:dyDescent="0.35">
      <c r="A41" t="s">
        <v>53</v>
      </c>
      <c r="B41">
        <v>2</v>
      </c>
      <c r="D41">
        <v>2</v>
      </c>
      <c r="E41">
        <f t="shared" si="5"/>
        <v>2</v>
      </c>
      <c r="F41">
        <f t="shared" si="6"/>
        <v>100</v>
      </c>
      <c r="K41">
        <f t="shared" si="7"/>
        <v>0</v>
      </c>
      <c r="L41">
        <f t="shared" si="8"/>
        <v>0</v>
      </c>
    </row>
    <row r="42" spans="1:12" x14ac:dyDescent="0.35">
      <c r="A42" t="s">
        <v>21</v>
      </c>
      <c r="B42">
        <v>29</v>
      </c>
      <c r="C42">
        <v>7</v>
      </c>
      <c r="D42">
        <v>13</v>
      </c>
      <c r="E42">
        <f t="shared" si="5"/>
        <v>20</v>
      </c>
      <c r="F42">
        <f t="shared" si="6"/>
        <v>68.965517241379317</v>
      </c>
      <c r="G42">
        <v>24.137931034482701</v>
      </c>
      <c r="K42">
        <f t="shared" si="7"/>
        <v>0</v>
      </c>
      <c r="L42">
        <f t="shared" si="8"/>
        <v>0</v>
      </c>
    </row>
    <row r="43" spans="1:12" x14ac:dyDescent="0.35">
      <c r="A43" t="s">
        <v>12</v>
      </c>
      <c r="B43">
        <v>124</v>
      </c>
      <c r="C43">
        <v>34</v>
      </c>
      <c r="D43">
        <v>62</v>
      </c>
      <c r="E43">
        <f t="shared" si="5"/>
        <v>96</v>
      </c>
      <c r="F43">
        <f t="shared" si="6"/>
        <v>77.41935483870968</v>
      </c>
      <c r="G43">
        <v>27.419354838709602</v>
      </c>
      <c r="H43">
        <v>8</v>
      </c>
      <c r="I43">
        <v>23.529411764705799</v>
      </c>
      <c r="J43">
        <v>16</v>
      </c>
      <c r="K43">
        <f t="shared" si="7"/>
        <v>24</v>
      </c>
      <c r="L43">
        <f t="shared" si="8"/>
        <v>25</v>
      </c>
    </row>
    <row r="44" spans="1:12" x14ac:dyDescent="0.35">
      <c r="A44" t="s">
        <v>28</v>
      </c>
      <c r="B44">
        <v>18</v>
      </c>
      <c r="C44">
        <v>2</v>
      </c>
      <c r="D44">
        <v>6</v>
      </c>
      <c r="E44">
        <f t="shared" si="5"/>
        <v>8</v>
      </c>
      <c r="F44">
        <f t="shared" si="6"/>
        <v>44.444444444444443</v>
      </c>
      <c r="G44">
        <v>11.1111111111111</v>
      </c>
      <c r="J44">
        <v>3</v>
      </c>
      <c r="K44">
        <f t="shared" si="7"/>
        <v>3</v>
      </c>
      <c r="L44">
        <f t="shared" si="8"/>
        <v>37.5</v>
      </c>
    </row>
    <row r="45" spans="1:12" x14ac:dyDescent="0.35">
      <c r="A45" t="s">
        <v>29</v>
      </c>
      <c r="B45">
        <v>16</v>
      </c>
      <c r="C45">
        <v>5</v>
      </c>
      <c r="D45">
        <v>2</v>
      </c>
      <c r="E45">
        <f t="shared" si="5"/>
        <v>7</v>
      </c>
      <c r="F45">
        <f t="shared" si="6"/>
        <v>43.75</v>
      </c>
      <c r="G45">
        <v>31.25</v>
      </c>
      <c r="J45">
        <v>1</v>
      </c>
      <c r="K45">
        <f t="shared" si="7"/>
        <v>1</v>
      </c>
      <c r="L45">
        <f t="shared" si="8"/>
        <v>14.285714285714285</v>
      </c>
    </row>
    <row r="46" spans="1:12" x14ac:dyDescent="0.35">
      <c r="A46" t="s">
        <v>22</v>
      </c>
      <c r="B46">
        <v>28</v>
      </c>
      <c r="C46">
        <v>8</v>
      </c>
      <c r="D46">
        <v>12</v>
      </c>
      <c r="E46">
        <f t="shared" si="5"/>
        <v>20</v>
      </c>
      <c r="F46">
        <f t="shared" si="6"/>
        <v>71.428571428571431</v>
      </c>
      <c r="G46">
        <v>28.571428571428498</v>
      </c>
      <c r="J46">
        <v>1</v>
      </c>
      <c r="K46">
        <f t="shared" si="7"/>
        <v>1</v>
      </c>
      <c r="L46">
        <f t="shared" si="8"/>
        <v>5</v>
      </c>
    </row>
    <row r="47" spans="1:12" x14ac:dyDescent="0.35">
      <c r="A47" t="s">
        <v>15</v>
      </c>
      <c r="B47">
        <v>46</v>
      </c>
      <c r="C47">
        <v>4</v>
      </c>
      <c r="D47">
        <v>36</v>
      </c>
      <c r="E47">
        <f t="shared" si="5"/>
        <v>40</v>
      </c>
      <c r="F47">
        <f t="shared" si="6"/>
        <v>86.956521739130437</v>
      </c>
      <c r="G47">
        <v>8.6956521739130395</v>
      </c>
      <c r="J47">
        <v>7</v>
      </c>
      <c r="K47">
        <f t="shared" si="7"/>
        <v>7</v>
      </c>
      <c r="L47">
        <f t="shared" si="8"/>
        <v>17.5</v>
      </c>
    </row>
    <row r="48" spans="1:12" x14ac:dyDescent="0.35">
      <c r="A48" t="s">
        <v>30</v>
      </c>
      <c r="B48">
        <v>15</v>
      </c>
      <c r="C48">
        <v>4</v>
      </c>
      <c r="D48">
        <v>7</v>
      </c>
      <c r="E48">
        <f t="shared" si="5"/>
        <v>11</v>
      </c>
      <c r="F48">
        <f t="shared" si="6"/>
        <v>73.333333333333329</v>
      </c>
      <c r="G48">
        <v>26.6666666666666</v>
      </c>
      <c r="H48">
        <v>1</v>
      </c>
      <c r="I48">
        <v>25</v>
      </c>
      <c r="J48">
        <v>2</v>
      </c>
      <c r="K48">
        <f t="shared" si="7"/>
        <v>3</v>
      </c>
      <c r="L48">
        <f t="shared" si="8"/>
        <v>27.27272727272727</v>
      </c>
    </row>
    <row r="49" spans="1:12" x14ac:dyDescent="0.35">
      <c r="A49" t="s">
        <v>61</v>
      </c>
      <c r="B49">
        <v>1</v>
      </c>
      <c r="D49">
        <v>1</v>
      </c>
      <c r="E49">
        <f t="shared" si="5"/>
        <v>1</v>
      </c>
      <c r="F49">
        <f t="shared" si="6"/>
        <v>100</v>
      </c>
      <c r="J49">
        <v>1</v>
      </c>
      <c r="K49">
        <f t="shared" si="7"/>
        <v>1</v>
      </c>
      <c r="L49">
        <f t="shared" si="8"/>
        <v>100</v>
      </c>
    </row>
    <row r="50" spans="1:12" x14ac:dyDescent="0.35">
      <c r="A50" t="s">
        <v>62</v>
      </c>
      <c r="B50">
        <v>1</v>
      </c>
      <c r="D50">
        <v>1</v>
      </c>
      <c r="E50">
        <f t="shared" si="5"/>
        <v>1</v>
      </c>
      <c r="F50">
        <f t="shared" si="6"/>
        <v>100</v>
      </c>
      <c r="K50">
        <f t="shared" si="7"/>
        <v>0</v>
      </c>
      <c r="L50">
        <f t="shared" si="8"/>
        <v>0</v>
      </c>
    </row>
    <row r="51" spans="1:12" x14ac:dyDescent="0.35">
      <c r="A51" t="s">
        <v>48</v>
      </c>
      <c r="B51">
        <v>3</v>
      </c>
      <c r="D51">
        <v>2</v>
      </c>
      <c r="E51">
        <f t="shared" si="5"/>
        <v>2</v>
      </c>
      <c r="F51">
        <f t="shared" si="6"/>
        <v>66.666666666666657</v>
      </c>
      <c r="K51">
        <f t="shared" si="7"/>
        <v>0</v>
      </c>
      <c r="L51">
        <f t="shared" si="8"/>
        <v>0</v>
      </c>
    </row>
    <row r="52" spans="1:12" x14ac:dyDescent="0.35">
      <c r="A52" t="s">
        <v>16</v>
      </c>
      <c r="B52">
        <v>43</v>
      </c>
      <c r="C52">
        <v>12</v>
      </c>
      <c r="D52">
        <v>22</v>
      </c>
      <c r="E52">
        <f t="shared" si="5"/>
        <v>34</v>
      </c>
      <c r="F52">
        <f t="shared" si="6"/>
        <v>79.069767441860463</v>
      </c>
      <c r="G52">
        <v>27.906976744186</v>
      </c>
      <c r="J52">
        <v>2</v>
      </c>
      <c r="K52">
        <f t="shared" si="7"/>
        <v>2</v>
      </c>
      <c r="L52">
        <f t="shared" si="8"/>
        <v>5.8823529411764701</v>
      </c>
    </row>
    <row r="53" spans="1:12" x14ac:dyDescent="0.35">
      <c r="A53" t="s">
        <v>14</v>
      </c>
      <c r="B53">
        <v>66</v>
      </c>
      <c r="C53">
        <v>6</v>
      </c>
      <c r="D53">
        <v>48</v>
      </c>
      <c r="E53">
        <f t="shared" si="5"/>
        <v>54</v>
      </c>
      <c r="F53">
        <f t="shared" si="6"/>
        <v>81.818181818181827</v>
      </c>
      <c r="G53">
        <v>9.0909090909090899</v>
      </c>
      <c r="J53">
        <v>5</v>
      </c>
      <c r="K53">
        <f t="shared" si="7"/>
        <v>5</v>
      </c>
      <c r="L53">
        <f t="shared" si="8"/>
        <v>9.2592592592592595</v>
      </c>
    </row>
    <row r="54" spans="1:12" x14ac:dyDescent="0.35">
      <c r="A54" t="s">
        <v>42</v>
      </c>
      <c r="B54">
        <v>5</v>
      </c>
      <c r="C54">
        <v>1</v>
      </c>
      <c r="D54">
        <v>4</v>
      </c>
      <c r="E54">
        <f t="shared" si="5"/>
        <v>5</v>
      </c>
      <c r="F54">
        <f t="shared" si="6"/>
        <v>100</v>
      </c>
      <c r="G54">
        <v>20</v>
      </c>
      <c r="K54">
        <f t="shared" si="7"/>
        <v>0</v>
      </c>
      <c r="L54">
        <f t="shared" si="8"/>
        <v>0</v>
      </c>
    </row>
    <row r="55" spans="1:12" x14ac:dyDescent="0.35">
      <c r="A55" t="s">
        <v>37</v>
      </c>
      <c r="B55">
        <v>6</v>
      </c>
      <c r="C55">
        <v>2</v>
      </c>
      <c r="D55">
        <v>3</v>
      </c>
      <c r="E55">
        <f t="shared" si="5"/>
        <v>5</v>
      </c>
      <c r="F55">
        <f t="shared" si="6"/>
        <v>83.333333333333343</v>
      </c>
      <c r="G55">
        <v>33.3333333333333</v>
      </c>
      <c r="H55">
        <v>1</v>
      </c>
      <c r="I55">
        <v>50</v>
      </c>
      <c r="J55">
        <v>1</v>
      </c>
      <c r="K55">
        <f t="shared" si="7"/>
        <v>2</v>
      </c>
      <c r="L55">
        <f t="shared" si="8"/>
        <v>40</v>
      </c>
    </row>
    <row r="56" spans="1:12" x14ac:dyDescent="0.35">
      <c r="A56" t="s">
        <v>44</v>
      </c>
      <c r="B56">
        <v>4</v>
      </c>
      <c r="D56">
        <v>2</v>
      </c>
      <c r="E56">
        <f t="shared" si="5"/>
        <v>2</v>
      </c>
      <c r="F56">
        <f t="shared" si="6"/>
        <v>50</v>
      </c>
      <c r="K56">
        <f t="shared" si="7"/>
        <v>0</v>
      </c>
      <c r="L56">
        <f t="shared" si="8"/>
        <v>0</v>
      </c>
    </row>
    <row r="57" spans="1:12" x14ac:dyDescent="0.35">
      <c r="A57" t="s">
        <v>63</v>
      </c>
      <c r="B57">
        <v>1</v>
      </c>
      <c r="C57">
        <v>1</v>
      </c>
      <c r="E57">
        <f t="shared" si="5"/>
        <v>1</v>
      </c>
      <c r="F57">
        <f t="shared" si="6"/>
        <v>100</v>
      </c>
      <c r="G57">
        <v>100</v>
      </c>
      <c r="K57">
        <f t="shared" si="7"/>
        <v>0</v>
      </c>
      <c r="L57">
        <f t="shared" si="8"/>
        <v>0</v>
      </c>
    </row>
    <row r="58" spans="1:12" x14ac:dyDescent="0.35">
      <c r="A58" t="s">
        <v>38</v>
      </c>
      <c r="B58">
        <v>6</v>
      </c>
      <c r="C58">
        <v>1</v>
      </c>
      <c r="D58">
        <v>5</v>
      </c>
      <c r="E58">
        <f t="shared" si="5"/>
        <v>6</v>
      </c>
      <c r="F58">
        <f t="shared" si="6"/>
        <v>100</v>
      </c>
      <c r="G58">
        <v>16.6666666666666</v>
      </c>
      <c r="J58">
        <v>2</v>
      </c>
      <c r="K58">
        <f t="shared" si="7"/>
        <v>2</v>
      </c>
      <c r="L58">
        <f t="shared" si="8"/>
        <v>33.333333333333329</v>
      </c>
    </row>
    <row r="59" spans="1:12" x14ac:dyDescent="0.35">
      <c r="A59" t="s">
        <v>54</v>
      </c>
      <c r="B59">
        <v>2</v>
      </c>
      <c r="D59">
        <v>2</v>
      </c>
      <c r="E59">
        <f t="shared" si="5"/>
        <v>2</v>
      </c>
      <c r="F59">
        <f t="shared" si="6"/>
        <v>100</v>
      </c>
      <c r="K59">
        <f t="shared" si="7"/>
        <v>0</v>
      </c>
      <c r="L59">
        <f t="shared" si="8"/>
        <v>0</v>
      </c>
    </row>
    <row r="60" spans="1:12" x14ac:dyDescent="0.35">
      <c r="A60" t="s">
        <v>55</v>
      </c>
      <c r="B60">
        <v>2</v>
      </c>
      <c r="D60">
        <v>1</v>
      </c>
      <c r="E60">
        <f t="shared" si="5"/>
        <v>1</v>
      </c>
      <c r="F60">
        <f t="shared" si="6"/>
        <v>50</v>
      </c>
      <c r="K60">
        <f t="shared" si="7"/>
        <v>0</v>
      </c>
      <c r="L60">
        <f t="shared" si="8"/>
        <v>0</v>
      </c>
    </row>
    <row r="61" spans="1:12" x14ac:dyDescent="0.35">
      <c r="A61" t="s">
        <v>7</v>
      </c>
      <c r="B61">
        <v>245</v>
      </c>
      <c r="C61">
        <v>13</v>
      </c>
      <c r="D61">
        <v>179</v>
      </c>
      <c r="E61">
        <f t="shared" si="5"/>
        <v>192</v>
      </c>
      <c r="F61">
        <f t="shared" si="6"/>
        <v>78.367346938775512</v>
      </c>
      <c r="G61">
        <v>5.3061224489795897</v>
      </c>
      <c r="H61">
        <v>1</v>
      </c>
      <c r="I61">
        <v>7.6923076923076898</v>
      </c>
      <c r="J61">
        <v>24</v>
      </c>
      <c r="K61">
        <f t="shared" si="7"/>
        <v>25</v>
      </c>
      <c r="L61">
        <f t="shared" si="8"/>
        <v>13.020833333333334</v>
      </c>
    </row>
    <row r="62" spans="1:12" x14ac:dyDescent="0.35">
      <c r="A62" t="s">
        <v>33</v>
      </c>
      <c r="B62">
        <v>9</v>
      </c>
      <c r="C62">
        <v>6</v>
      </c>
      <c r="D62">
        <v>3</v>
      </c>
      <c r="E62">
        <f t="shared" si="5"/>
        <v>9</v>
      </c>
      <c r="F62">
        <f t="shared" si="6"/>
        <v>100</v>
      </c>
      <c r="G62">
        <v>66.6666666666666</v>
      </c>
      <c r="J62">
        <v>1</v>
      </c>
      <c r="K62">
        <f t="shared" si="7"/>
        <v>1</v>
      </c>
      <c r="L62">
        <f t="shared" si="8"/>
        <v>11.111111111111111</v>
      </c>
    </row>
    <row r="63" spans="1:12" x14ac:dyDescent="0.35">
      <c r="A63" s="2"/>
    </row>
    <row r="64" spans="1:12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I2" sqref="I2"/>
    </sheetView>
  </sheetViews>
  <sheetFormatPr defaultRowHeight="14.5" x14ac:dyDescent="0.35"/>
  <cols>
    <col min="1" max="1" width="13.90625" customWidth="1"/>
    <col min="2" max="2" width="22.6328125" customWidth="1"/>
    <col min="3" max="3" width="23.36328125" customWidth="1"/>
    <col min="4" max="4" width="28.6328125" customWidth="1"/>
    <col min="5" max="5" width="14.54296875" customWidth="1"/>
    <col min="6" max="6" width="21.54296875" customWidth="1"/>
    <col min="7" max="7" width="16.6328125" customWidth="1"/>
    <col min="8" max="8" width="24.453125" customWidth="1"/>
    <col min="9" max="9" width="20.08984375" customWidth="1"/>
    <col min="10" max="10" width="21.26953125" customWidth="1"/>
    <col min="11" max="11" width="11.08984375" customWidth="1"/>
    <col min="12" max="12" width="13.90625" customWidth="1"/>
  </cols>
  <sheetData>
    <row r="1" spans="1:12" s="1" customFormat="1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76</v>
      </c>
      <c r="B2">
        <v>3026</v>
      </c>
      <c r="C2">
        <v>497</v>
      </c>
      <c r="D2">
        <v>1988</v>
      </c>
      <c r="E2">
        <v>2485</v>
      </c>
      <c r="F2">
        <v>82.12161269001983</v>
      </c>
      <c r="G2">
        <v>16.424322538003967</v>
      </c>
      <c r="H2">
        <v>55</v>
      </c>
      <c r="I2">
        <v>11.066398390342053</v>
      </c>
      <c r="J2">
        <v>325</v>
      </c>
      <c r="K2">
        <v>380</v>
      </c>
      <c r="L2">
        <v>15.291750503018109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workbookViewId="0">
      <pane ySplit="1" topLeftCell="A2" activePane="bottomLeft" state="frozen"/>
      <selection pane="bottomLeft" activeCell="A2" sqref="A1:L59"/>
    </sheetView>
  </sheetViews>
  <sheetFormatPr defaultRowHeight="14.5" x14ac:dyDescent="0.35"/>
  <cols>
    <col min="1" max="1" width="22.08984375" customWidth="1"/>
    <col min="2" max="2" width="3.90625" customWidth="1"/>
    <col min="3" max="3" width="6.81640625" customWidth="1"/>
    <col min="4" max="4" width="11.36328125" customWidth="1"/>
    <col min="5" max="5" width="13.1796875" customWidth="1"/>
    <col min="6" max="6" width="34.1796875" customWidth="1"/>
    <col min="7" max="7" width="39.90625" customWidth="1"/>
    <col min="8" max="8" width="34.26953125" customWidth="1"/>
    <col min="10" max="10" width="22.81640625" customWidth="1"/>
    <col min="11" max="12" width="11.36328125" customWidth="1"/>
  </cols>
  <sheetData>
    <row r="1" spans="1:12" s="1" customFormat="1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6</v>
      </c>
      <c r="B2">
        <v>503</v>
      </c>
      <c r="C2">
        <v>51</v>
      </c>
      <c r="D2">
        <v>342</v>
      </c>
      <c r="E2">
        <f t="shared" ref="E2:E16" si="0">D2+C2</f>
        <v>393</v>
      </c>
      <c r="F2">
        <f t="shared" ref="F2:F16" si="1">((E2/B2)*100)</f>
        <v>78.131212723658052</v>
      </c>
      <c r="G2">
        <v>10.139165009940299</v>
      </c>
      <c r="H2">
        <v>6</v>
      </c>
      <c r="I2">
        <v>11.764705882352899</v>
      </c>
      <c r="J2">
        <v>44</v>
      </c>
      <c r="K2">
        <f t="shared" ref="K2:K16" si="2">J2+H2</f>
        <v>50</v>
      </c>
      <c r="L2">
        <f t="shared" ref="L2:L16" si="3">((K2/E2)*100)</f>
        <v>12.72264631043257</v>
      </c>
    </row>
    <row r="3" spans="1:12" x14ac:dyDescent="0.35">
      <c r="A3" t="s">
        <v>24</v>
      </c>
      <c r="B3">
        <v>25</v>
      </c>
      <c r="C3">
        <v>2</v>
      </c>
      <c r="D3">
        <v>19</v>
      </c>
      <c r="E3">
        <f t="shared" si="0"/>
        <v>21</v>
      </c>
      <c r="F3">
        <f t="shared" si="1"/>
        <v>84</v>
      </c>
      <c r="G3">
        <v>8</v>
      </c>
      <c r="J3">
        <v>4</v>
      </c>
      <c r="K3">
        <f t="shared" si="2"/>
        <v>4</v>
      </c>
      <c r="L3">
        <f t="shared" si="3"/>
        <v>19.047619047619047</v>
      </c>
    </row>
    <row r="4" spans="1:12" x14ac:dyDescent="0.35">
      <c r="A4" t="s">
        <v>8</v>
      </c>
      <c r="B4">
        <v>219</v>
      </c>
      <c r="C4">
        <v>55</v>
      </c>
      <c r="D4">
        <v>134</v>
      </c>
      <c r="E4">
        <f t="shared" si="0"/>
        <v>189</v>
      </c>
      <c r="F4">
        <f t="shared" si="1"/>
        <v>86.301369863013704</v>
      </c>
      <c r="G4">
        <v>25.114155251141501</v>
      </c>
      <c r="H4">
        <v>8</v>
      </c>
      <c r="I4">
        <v>14.545454545454501</v>
      </c>
      <c r="J4">
        <v>16</v>
      </c>
      <c r="K4">
        <f t="shared" si="2"/>
        <v>24</v>
      </c>
      <c r="L4">
        <f t="shared" si="3"/>
        <v>12.698412698412698</v>
      </c>
    </row>
    <row r="5" spans="1:12" x14ac:dyDescent="0.35">
      <c r="A5" t="s">
        <v>39</v>
      </c>
      <c r="B5">
        <v>5</v>
      </c>
      <c r="C5">
        <v>3</v>
      </c>
      <c r="D5">
        <v>1</v>
      </c>
      <c r="E5">
        <f t="shared" si="0"/>
        <v>4</v>
      </c>
      <c r="F5">
        <f t="shared" si="1"/>
        <v>80</v>
      </c>
      <c r="G5">
        <v>60</v>
      </c>
      <c r="J5">
        <v>1</v>
      </c>
      <c r="K5">
        <f t="shared" si="2"/>
        <v>1</v>
      </c>
      <c r="L5">
        <f t="shared" si="3"/>
        <v>25</v>
      </c>
    </row>
    <row r="6" spans="1:12" x14ac:dyDescent="0.35">
      <c r="A6" t="s">
        <v>40</v>
      </c>
      <c r="B6">
        <v>5</v>
      </c>
      <c r="C6">
        <v>2</v>
      </c>
      <c r="D6">
        <v>1</v>
      </c>
      <c r="E6">
        <f t="shared" si="0"/>
        <v>3</v>
      </c>
      <c r="F6">
        <f t="shared" si="1"/>
        <v>60</v>
      </c>
      <c r="G6">
        <v>40</v>
      </c>
      <c r="J6">
        <v>1</v>
      </c>
      <c r="K6">
        <f t="shared" si="2"/>
        <v>1</v>
      </c>
      <c r="L6">
        <f t="shared" si="3"/>
        <v>33.333333333333329</v>
      </c>
    </row>
    <row r="7" spans="1:12" x14ac:dyDescent="0.35">
      <c r="A7" t="s">
        <v>49</v>
      </c>
      <c r="B7">
        <v>2</v>
      </c>
      <c r="D7">
        <v>2</v>
      </c>
      <c r="E7">
        <f t="shared" si="0"/>
        <v>2</v>
      </c>
      <c r="F7">
        <f t="shared" si="1"/>
        <v>100</v>
      </c>
      <c r="J7">
        <v>2</v>
      </c>
      <c r="K7">
        <f t="shared" si="2"/>
        <v>2</v>
      </c>
      <c r="L7">
        <f t="shared" si="3"/>
        <v>100</v>
      </c>
    </row>
    <row r="8" spans="1:12" x14ac:dyDescent="0.35">
      <c r="A8" t="s">
        <v>18</v>
      </c>
      <c r="B8">
        <v>34</v>
      </c>
      <c r="C8">
        <v>1</v>
      </c>
      <c r="D8">
        <v>30</v>
      </c>
      <c r="E8">
        <f t="shared" si="0"/>
        <v>31</v>
      </c>
      <c r="F8">
        <f t="shared" si="1"/>
        <v>91.17647058823529</v>
      </c>
      <c r="G8">
        <v>2.9411764705882302</v>
      </c>
      <c r="J8">
        <v>7</v>
      </c>
      <c r="K8">
        <f t="shared" si="2"/>
        <v>7</v>
      </c>
      <c r="L8">
        <f t="shared" si="3"/>
        <v>22.58064516129032</v>
      </c>
    </row>
    <row r="9" spans="1:12" x14ac:dyDescent="0.35">
      <c r="A9" t="s">
        <v>25</v>
      </c>
      <c r="B9">
        <v>25</v>
      </c>
      <c r="C9">
        <v>1</v>
      </c>
      <c r="D9">
        <v>21</v>
      </c>
      <c r="E9">
        <f t="shared" si="0"/>
        <v>22</v>
      </c>
      <c r="F9">
        <f t="shared" si="1"/>
        <v>88</v>
      </c>
      <c r="G9">
        <v>4</v>
      </c>
      <c r="J9">
        <v>5</v>
      </c>
      <c r="K9">
        <f t="shared" si="2"/>
        <v>5</v>
      </c>
      <c r="L9">
        <f t="shared" si="3"/>
        <v>22.727272727272727</v>
      </c>
    </row>
    <row r="10" spans="1:12" x14ac:dyDescent="0.35">
      <c r="A10" t="s">
        <v>27</v>
      </c>
      <c r="B10">
        <v>21</v>
      </c>
      <c r="C10">
        <v>5</v>
      </c>
      <c r="D10">
        <v>16</v>
      </c>
      <c r="E10">
        <f t="shared" si="0"/>
        <v>21</v>
      </c>
      <c r="F10">
        <f t="shared" si="1"/>
        <v>100</v>
      </c>
      <c r="G10">
        <v>23.8095238095238</v>
      </c>
      <c r="H10">
        <v>3</v>
      </c>
      <c r="I10">
        <v>60</v>
      </c>
      <c r="J10">
        <v>8</v>
      </c>
      <c r="K10">
        <f t="shared" si="2"/>
        <v>11</v>
      </c>
      <c r="L10">
        <f t="shared" si="3"/>
        <v>52.380952380952387</v>
      </c>
    </row>
    <row r="11" spans="1:12" x14ac:dyDescent="0.35">
      <c r="A11" t="s">
        <v>50</v>
      </c>
      <c r="B11">
        <v>2</v>
      </c>
      <c r="C11">
        <v>1</v>
      </c>
      <c r="D11">
        <v>1</v>
      </c>
      <c r="E11">
        <f t="shared" si="0"/>
        <v>2</v>
      </c>
      <c r="F11">
        <f t="shared" si="1"/>
        <v>100</v>
      </c>
      <c r="G11">
        <v>50</v>
      </c>
      <c r="K11">
        <f t="shared" si="2"/>
        <v>0</v>
      </c>
      <c r="L11">
        <f t="shared" si="3"/>
        <v>0</v>
      </c>
    </row>
    <row r="12" spans="1:12" x14ac:dyDescent="0.35">
      <c r="A12" t="s">
        <v>56</v>
      </c>
      <c r="B12">
        <v>1</v>
      </c>
      <c r="C12">
        <v>1</v>
      </c>
      <c r="E12">
        <f t="shared" si="0"/>
        <v>1</v>
      </c>
      <c r="F12">
        <f t="shared" si="1"/>
        <v>100</v>
      </c>
      <c r="G12">
        <v>100</v>
      </c>
      <c r="K12">
        <f t="shared" si="2"/>
        <v>0</v>
      </c>
      <c r="L12">
        <f t="shared" si="3"/>
        <v>0</v>
      </c>
    </row>
    <row r="13" spans="1:12" x14ac:dyDescent="0.35">
      <c r="A13" t="s">
        <v>57</v>
      </c>
      <c r="B13">
        <v>1</v>
      </c>
      <c r="E13">
        <f t="shared" si="0"/>
        <v>0</v>
      </c>
      <c r="F13">
        <f t="shared" si="1"/>
        <v>0</v>
      </c>
      <c r="K13">
        <f t="shared" si="2"/>
        <v>0</v>
      </c>
      <c r="L13" t="e">
        <f t="shared" si="3"/>
        <v>#DIV/0!</v>
      </c>
    </row>
    <row r="14" spans="1:12" x14ac:dyDescent="0.35">
      <c r="A14" t="s">
        <v>45</v>
      </c>
      <c r="B14">
        <v>3</v>
      </c>
      <c r="D14">
        <v>1</v>
      </c>
      <c r="E14">
        <f t="shared" si="0"/>
        <v>1</v>
      </c>
      <c r="F14">
        <f t="shared" si="1"/>
        <v>33.333333333333329</v>
      </c>
      <c r="K14">
        <f t="shared" si="2"/>
        <v>0</v>
      </c>
      <c r="L14">
        <f t="shared" si="3"/>
        <v>0</v>
      </c>
    </row>
    <row r="15" spans="1:12" x14ac:dyDescent="0.35">
      <c r="A15" t="s">
        <v>46</v>
      </c>
      <c r="B15">
        <v>3</v>
      </c>
      <c r="C15">
        <v>2</v>
      </c>
      <c r="E15">
        <f t="shared" si="0"/>
        <v>2</v>
      </c>
      <c r="F15">
        <f t="shared" si="1"/>
        <v>66.666666666666657</v>
      </c>
      <c r="G15">
        <v>66.6666666666666</v>
      </c>
      <c r="K15">
        <f t="shared" si="2"/>
        <v>0</v>
      </c>
      <c r="L15">
        <f t="shared" si="3"/>
        <v>0</v>
      </c>
    </row>
    <row r="16" spans="1:12" x14ac:dyDescent="0.35">
      <c r="A16" t="s">
        <v>31</v>
      </c>
      <c r="B16">
        <v>12</v>
      </c>
      <c r="D16">
        <v>4</v>
      </c>
      <c r="E16">
        <f t="shared" si="0"/>
        <v>4</v>
      </c>
      <c r="F16">
        <f t="shared" si="1"/>
        <v>33.333333333333329</v>
      </c>
      <c r="J16">
        <v>2</v>
      </c>
      <c r="K16">
        <f t="shared" si="2"/>
        <v>2</v>
      </c>
      <c r="L16">
        <f t="shared" si="3"/>
        <v>50</v>
      </c>
    </row>
    <row r="17" spans="1:12" x14ac:dyDescent="0.35">
      <c r="A17" t="s">
        <v>75</v>
      </c>
      <c r="B17">
        <v>588</v>
      </c>
      <c r="C17">
        <v>123</v>
      </c>
      <c r="D17">
        <v>432</v>
      </c>
      <c r="E17">
        <v>555</v>
      </c>
      <c r="F17">
        <v>94.387755102040813</v>
      </c>
      <c r="G17">
        <v>20.918367346938776</v>
      </c>
      <c r="H17">
        <v>10</v>
      </c>
      <c r="I17">
        <v>8.2644628099173563</v>
      </c>
      <c r="J17">
        <v>47</v>
      </c>
      <c r="K17">
        <v>57</v>
      </c>
      <c r="L17">
        <v>10.27027027027027</v>
      </c>
    </row>
    <row r="18" spans="1:12" x14ac:dyDescent="0.35">
      <c r="A18" t="s">
        <v>13</v>
      </c>
      <c r="B18">
        <v>118</v>
      </c>
      <c r="C18">
        <v>47</v>
      </c>
      <c r="D18">
        <v>55</v>
      </c>
      <c r="E18">
        <f t="shared" ref="E18:E59" si="4">D18+C18</f>
        <v>102</v>
      </c>
      <c r="F18">
        <f t="shared" ref="F18:F59" si="5">((E18/B18)*100)</f>
        <v>86.440677966101703</v>
      </c>
      <c r="G18">
        <v>39.830508474576199</v>
      </c>
      <c r="H18">
        <v>2</v>
      </c>
      <c r="I18">
        <v>4.2553191489361701</v>
      </c>
      <c r="J18">
        <v>9</v>
      </c>
      <c r="K18">
        <f t="shared" ref="K18:K59" si="6">J18+H18</f>
        <v>11</v>
      </c>
      <c r="L18">
        <f t="shared" ref="L18:L59" si="7">((K18/E18)*100)</f>
        <v>10.784313725490197</v>
      </c>
    </row>
    <row r="19" spans="1:12" x14ac:dyDescent="0.35">
      <c r="A19" t="s">
        <v>19</v>
      </c>
      <c r="B19">
        <v>31</v>
      </c>
      <c r="D19">
        <v>23</v>
      </c>
      <c r="E19">
        <f t="shared" si="4"/>
        <v>23</v>
      </c>
      <c r="F19">
        <f t="shared" si="5"/>
        <v>74.193548387096769</v>
      </c>
      <c r="J19">
        <v>3</v>
      </c>
      <c r="K19">
        <f t="shared" si="6"/>
        <v>3</v>
      </c>
      <c r="L19">
        <f t="shared" si="7"/>
        <v>13.043478260869565</v>
      </c>
    </row>
    <row r="20" spans="1:12" x14ac:dyDescent="0.35">
      <c r="A20" t="s">
        <v>10</v>
      </c>
      <c r="B20">
        <v>214</v>
      </c>
      <c r="C20">
        <v>34</v>
      </c>
      <c r="D20">
        <v>111</v>
      </c>
      <c r="E20">
        <f t="shared" si="4"/>
        <v>145</v>
      </c>
      <c r="F20">
        <f t="shared" si="5"/>
        <v>67.757009345794401</v>
      </c>
      <c r="G20">
        <v>15.887850467289701</v>
      </c>
      <c r="H20">
        <v>1</v>
      </c>
      <c r="I20">
        <v>2.9411764705882302</v>
      </c>
      <c r="J20">
        <v>12</v>
      </c>
      <c r="K20">
        <f t="shared" si="6"/>
        <v>13</v>
      </c>
      <c r="L20">
        <f t="shared" si="7"/>
        <v>8.9655172413793096</v>
      </c>
    </row>
    <row r="21" spans="1:12" x14ac:dyDescent="0.35">
      <c r="A21" t="s">
        <v>58</v>
      </c>
      <c r="B21">
        <v>1</v>
      </c>
      <c r="C21">
        <v>1</v>
      </c>
      <c r="E21">
        <f t="shared" si="4"/>
        <v>1</v>
      </c>
      <c r="F21">
        <f t="shared" si="5"/>
        <v>100</v>
      </c>
      <c r="G21">
        <v>100</v>
      </c>
      <c r="K21">
        <f t="shared" si="6"/>
        <v>0</v>
      </c>
      <c r="L21">
        <f t="shared" si="7"/>
        <v>0</v>
      </c>
    </row>
    <row r="22" spans="1:12" x14ac:dyDescent="0.35">
      <c r="A22" t="s">
        <v>32</v>
      </c>
      <c r="B22">
        <v>9</v>
      </c>
      <c r="C22">
        <v>2</v>
      </c>
      <c r="D22">
        <v>6</v>
      </c>
      <c r="E22">
        <f t="shared" si="4"/>
        <v>8</v>
      </c>
      <c r="F22">
        <f t="shared" si="5"/>
        <v>88.888888888888886</v>
      </c>
      <c r="G22">
        <v>22.2222222222222</v>
      </c>
      <c r="K22">
        <f t="shared" si="6"/>
        <v>0</v>
      </c>
      <c r="L22">
        <f t="shared" si="7"/>
        <v>0</v>
      </c>
    </row>
    <row r="23" spans="1:12" x14ac:dyDescent="0.35">
      <c r="A23" t="s">
        <v>23</v>
      </c>
      <c r="B23">
        <v>26</v>
      </c>
      <c r="D23">
        <v>18</v>
      </c>
      <c r="E23">
        <f t="shared" si="4"/>
        <v>18</v>
      </c>
      <c r="F23">
        <f t="shared" si="5"/>
        <v>69.230769230769226</v>
      </c>
      <c r="J23">
        <v>5</v>
      </c>
      <c r="K23">
        <f t="shared" si="6"/>
        <v>5</v>
      </c>
      <c r="L23">
        <f t="shared" si="7"/>
        <v>27.777777777777779</v>
      </c>
    </row>
    <row r="24" spans="1:12" x14ac:dyDescent="0.35">
      <c r="A24" t="s">
        <v>26</v>
      </c>
      <c r="B24">
        <v>25</v>
      </c>
      <c r="D24">
        <v>24</v>
      </c>
      <c r="E24">
        <f t="shared" si="4"/>
        <v>24</v>
      </c>
      <c r="F24">
        <f t="shared" si="5"/>
        <v>96</v>
      </c>
      <c r="J24">
        <v>3</v>
      </c>
      <c r="K24">
        <f t="shared" si="6"/>
        <v>3</v>
      </c>
      <c r="L24">
        <f t="shared" si="7"/>
        <v>12.5</v>
      </c>
    </row>
    <row r="25" spans="1:12" x14ac:dyDescent="0.35">
      <c r="A25" t="s">
        <v>43</v>
      </c>
      <c r="B25">
        <v>4</v>
      </c>
      <c r="C25">
        <v>1</v>
      </c>
      <c r="D25">
        <v>2</v>
      </c>
      <c r="E25">
        <f t="shared" si="4"/>
        <v>3</v>
      </c>
      <c r="F25">
        <f t="shared" si="5"/>
        <v>75</v>
      </c>
      <c r="G25">
        <v>25</v>
      </c>
      <c r="K25">
        <f t="shared" si="6"/>
        <v>0</v>
      </c>
      <c r="L25">
        <f t="shared" si="7"/>
        <v>0</v>
      </c>
    </row>
    <row r="26" spans="1:12" x14ac:dyDescent="0.35">
      <c r="A26" t="s">
        <v>47</v>
      </c>
      <c r="B26">
        <v>3</v>
      </c>
      <c r="C26">
        <v>1</v>
      </c>
      <c r="D26">
        <v>1</v>
      </c>
      <c r="E26">
        <f t="shared" si="4"/>
        <v>2</v>
      </c>
      <c r="F26">
        <f t="shared" si="5"/>
        <v>66.666666666666657</v>
      </c>
      <c r="G26">
        <v>33.3333333333333</v>
      </c>
      <c r="H26">
        <v>1</v>
      </c>
      <c r="I26">
        <v>100</v>
      </c>
      <c r="K26">
        <f t="shared" si="6"/>
        <v>1</v>
      </c>
      <c r="L26">
        <f t="shared" si="7"/>
        <v>50</v>
      </c>
    </row>
    <row r="27" spans="1:12" x14ac:dyDescent="0.35">
      <c r="A27" t="s">
        <v>59</v>
      </c>
      <c r="B27">
        <v>1</v>
      </c>
      <c r="C27">
        <v>1</v>
      </c>
      <c r="E27">
        <f t="shared" si="4"/>
        <v>1</v>
      </c>
      <c r="F27">
        <f t="shared" si="5"/>
        <v>100</v>
      </c>
      <c r="G27">
        <v>100</v>
      </c>
      <c r="K27">
        <f t="shared" si="6"/>
        <v>0</v>
      </c>
      <c r="L27">
        <f t="shared" si="7"/>
        <v>0</v>
      </c>
    </row>
    <row r="28" spans="1:12" x14ac:dyDescent="0.35">
      <c r="A28" t="s">
        <v>60</v>
      </c>
      <c r="B28">
        <v>1</v>
      </c>
      <c r="D28">
        <v>1</v>
      </c>
      <c r="E28">
        <f t="shared" si="4"/>
        <v>1</v>
      </c>
      <c r="F28">
        <f t="shared" si="5"/>
        <v>100</v>
      </c>
      <c r="K28">
        <f t="shared" si="6"/>
        <v>0</v>
      </c>
      <c r="L28">
        <f t="shared" si="7"/>
        <v>0</v>
      </c>
    </row>
    <row r="29" spans="1:12" x14ac:dyDescent="0.35">
      <c r="A29" t="s">
        <v>35</v>
      </c>
      <c r="B29">
        <v>7</v>
      </c>
      <c r="D29">
        <v>6</v>
      </c>
      <c r="E29">
        <f t="shared" si="4"/>
        <v>6</v>
      </c>
      <c r="F29">
        <f t="shared" si="5"/>
        <v>85.714285714285708</v>
      </c>
      <c r="J29">
        <v>2</v>
      </c>
      <c r="K29">
        <f t="shared" si="6"/>
        <v>2</v>
      </c>
      <c r="L29">
        <f t="shared" si="7"/>
        <v>33.333333333333329</v>
      </c>
    </row>
    <row r="30" spans="1:12" x14ac:dyDescent="0.35">
      <c r="A30" t="s">
        <v>9</v>
      </c>
      <c r="B30">
        <v>215</v>
      </c>
      <c r="C30">
        <v>26</v>
      </c>
      <c r="D30">
        <v>170</v>
      </c>
      <c r="E30">
        <f t="shared" si="4"/>
        <v>196</v>
      </c>
      <c r="F30">
        <f t="shared" si="5"/>
        <v>91.162790697674424</v>
      </c>
      <c r="G30">
        <v>12.0930232558139</v>
      </c>
      <c r="H30">
        <v>12</v>
      </c>
      <c r="I30">
        <v>46.153846153846096</v>
      </c>
      <c r="J30">
        <v>35</v>
      </c>
      <c r="K30">
        <f t="shared" si="6"/>
        <v>47</v>
      </c>
      <c r="L30">
        <f t="shared" si="7"/>
        <v>23.979591836734691</v>
      </c>
    </row>
    <row r="31" spans="1:12" x14ac:dyDescent="0.35">
      <c r="A31" t="s">
        <v>51</v>
      </c>
      <c r="B31">
        <v>2</v>
      </c>
      <c r="C31">
        <v>1</v>
      </c>
      <c r="E31">
        <f t="shared" si="4"/>
        <v>1</v>
      </c>
      <c r="F31">
        <f t="shared" si="5"/>
        <v>50</v>
      </c>
      <c r="G31">
        <v>50</v>
      </c>
      <c r="K31">
        <f t="shared" si="6"/>
        <v>0</v>
      </c>
      <c r="L31">
        <f t="shared" si="7"/>
        <v>0</v>
      </c>
    </row>
    <row r="32" spans="1:12" x14ac:dyDescent="0.35">
      <c r="A32" t="s">
        <v>41</v>
      </c>
      <c r="B32">
        <v>5</v>
      </c>
      <c r="C32">
        <v>1</v>
      </c>
      <c r="D32">
        <v>2</v>
      </c>
      <c r="E32">
        <f t="shared" si="4"/>
        <v>3</v>
      </c>
      <c r="F32">
        <f t="shared" si="5"/>
        <v>60</v>
      </c>
      <c r="G32">
        <v>20</v>
      </c>
      <c r="K32">
        <f t="shared" si="6"/>
        <v>0</v>
      </c>
      <c r="L32">
        <f t="shared" si="7"/>
        <v>0</v>
      </c>
    </row>
    <row r="33" spans="1:12" x14ac:dyDescent="0.35">
      <c r="A33" t="s">
        <v>20</v>
      </c>
      <c r="B33">
        <v>30</v>
      </c>
      <c r="C33">
        <v>4</v>
      </c>
      <c r="D33">
        <v>20</v>
      </c>
      <c r="E33">
        <f t="shared" si="4"/>
        <v>24</v>
      </c>
      <c r="F33">
        <f t="shared" si="5"/>
        <v>80</v>
      </c>
      <c r="G33">
        <v>13.3333333333333</v>
      </c>
      <c r="J33">
        <v>6</v>
      </c>
      <c r="K33">
        <f t="shared" si="6"/>
        <v>6</v>
      </c>
      <c r="L33">
        <f t="shared" si="7"/>
        <v>25</v>
      </c>
    </row>
    <row r="34" spans="1:12" x14ac:dyDescent="0.35">
      <c r="A34" t="s">
        <v>52</v>
      </c>
      <c r="B34">
        <v>2</v>
      </c>
      <c r="C34">
        <v>1</v>
      </c>
      <c r="D34">
        <v>1</v>
      </c>
      <c r="E34">
        <f t="shared" si="4"/>
        <v>2</v>
      </c>
      <c r="F34">
        <f t="shared" si="5"/>
        <v>100</v>
      </c>
      <c r="G34">
        <v>50</v>
      </c>
      <c r="K34">
        <f t="shared" si="6"/>
        <v>0</v>
      </c>
      <c r="L34">
        <f t="shared" si="7"/>
        <v>0</v>
      </c>
    </row>
    <row r="35" spans="1:12" x14ac:dyDescent="0.35">
      <c r="A35" t="s">
        <v>11</v>
      </c>
      <c r="B35">
        <v>165</v>
      </c>
      <c r="C35">
        <v>14</v>
      </c>
      <c r="D35">
        <v>105</v>
      </c>
      <c r="E35">
        <f t="shared" si="4"/>
        <v>119</v>
      </c>
      <c r="F35">
        <f t="shared" si="5"/>
        <v>72.121212121212125</v>
      </c>
      <c r="G35">
        <v>8.4848484848484809</v>
      </c>
      <c r="J35">
        <v>37</v>
      </c>
      <c r="K35">
        <f t="shared" si="6"/>
        <v>37</v>
      </c>
      <c r="L35">
        <f t="shared" si="7"/>
        <v>31.092436974789916</v>
      </c>
    </row>
    <row r="36" spans="1:12" x14ac:dyDescent="0.35">
      <c r="A36" t="s">
        <v>17</v>
      </c>
      <c r="B36">
        <v>40</v>
      </c>
      <c r="C36">
        <v>8</v>
      </c>
      <c r="D36">
        <v>26</v>
      </c>
      <c r="E36">
        <f t="shared" si="4"/>
        <v>34</v>
      </c>
      <c r="F36">
        <f t="shared" si="5"/>
        <v>85</v>
      </c>
      <c r="G36">
        <v>20</v>
      </c>
      <c r="H36">
        <v>1</v>
      </c>
      <c r="I36">
        <v>12.5</v>
      </c>
      <c r="J36">
        <v>10</v>
      </c>
      <c r="K36">
        <f t="shared" si="6"/>
        <v>11</v>
      </c>
      <c r="L36">
        <f t="shared" si="7"/>
        <v>32.352941176470587</v>
      </c>
    </row>
    <row r="37" spans="1:12" x14ac:dyDescent="0.35">
      <c r="A37" t="s">
        <v>36</v>
      </c>
      <c r="B37">
        <v>6</v>
      </c>
      <c r="C37">
        <v>2</v>
      </c>
      <c r="E37">
        <f t="shared" si="4"/>
        <v>2</v>
      </c>
      <c r="F37">
        <f t="shared" si="5"/>
        <v>33.333333333333329</v>
      </c>
      <c r="G37">
        <v>33.3333333333333</v>
      </c>
      <c r="K37">
        <f t="shared" si="6"/>
        <v>0</v>
      </c>
      <c r="L37">
        <f t="shared" si="7"/>
        <v>0</v>
      </c>
    </row>
    <row r="38" spans="1:12" x14ac:dyDescent="0.35">
      <c r="A38" t="s">
        <v>53</v>
      </c>
      <c r="B38">
        <v>2</v>
      </c>
      <c r="D38">
        <v>2</v>
      </c>
      <c r="E38">
        <f t="shared" si="4"/>
        <v>2</v>
      </c>
      <c r="F38">
        <f t="shared" si="5"/>
        <v>100</v>
      </c>
      <c r="K38">
        <f t="shared" si="6"/>
        <v>0</v>
      </c>
      <c r="L38">
        <f t="shared" si="7"/>
        <v>0</v>
      </c>
    </row>
    <row r="39" spans="1:12" x14ac:dyDescent="0.35">
      <c r="A39" t="s">
        <v>21</v>
      </c>
      <c r="B39">
        <v>29</v>
      </c>
      <c r="C39">
        <v>7</v>
      </c>
      <c r="D39">
        <v>13</v>
      </c>
      <c r="E39">
        <f t="shared" si="4"/>
        <v>20</v>
      </c>
      <c r="F39">
        <f t="shared" si="5"/>
        <v>68.965517241379317</v>
      </c>
      <c r="G39">
        <v>24.137931034482701</v>
      </c>
      <c r="K39">
        <f t="shared" si="6"/>
        <v>0</v>
      </c>
      <c r="L39">
        <f t="shared" si="7"/>
        <v>0</v>
      </c>
    </row>
    <row r="40" spans="1:12" x14ac:dyDescent="0.35">
      <c r="A40" t="s">
        <v>12</v>
      </c>
      <c r="B40">
        <v>124</v>
      </c>
      <c r="C40">
        <v>34</v>
      </c>
      <c r="D40">
        <v>62</v>
      </c>
      <c r="E40">
        <f t="shared" si="4"/>
        <v>96</v>
      </c>
      <c r="F40">
        <f t="shared" si="5"/>
        <v>77.41935483870968</v>
      </c>
      <c r="G40">
        <v>27.419354838709602</v>
      </c>
      <c r="H40">
        <v>8</v>
      </c>
      <c r="I40">
        <v>23.529411764705799</v>
      </c>
      <c r="J40">
        <v>16</v>
      </c>
      <c r="K40">
        <f t="shared" si="6"/>
        <v>24</v>
      </c>
      <c r="L40">
        <f t="shared" si="7"/>
        <v>25</v>
      </c>
    </row>
    <row r="41" spans="1:12" x14ac:dyDescent="0.35">
      <c r="A41" t="s">
        <v>28</v>
      </c>
      <c r="B41">
        <v>18</v>
      </c>
      <c r="C41">
        <v>2</v>
      </c>
      <c r="D41">
        <v>6</v>
      </c>
      <c r="E41">
        <f t="shared" si="4"/>
        <v>8</v>
      </c>
      <c r="F41">
        <f t="shared" si="5"/>
        <v>44.444444444444443</v>
      </c>
      <c r="G41">
        <v>11.1111111111111</v>
      </c>
      <c r="J41">
        <v>3</v>
      </c>
      <c r="K41">
        <f t="shared" si="6"/>
        <v>3</v>
      </c>
      <c r="L41">
        <f t="shared" si="7"/>
        <v>37.5</v>
      </c>
    </row>
    <row r="42" spans="1:12" x14ac:dyDescent="0.35">
      <c r="A42" t="s">
        <v>29</v>
      </c>
      <c r="B42">
        <v>16</v>
      </c>
      <c r="C42">
        <v>5</v>
      </c>
      <c r="D42">
        <v>2</v>
      </c>
      <c r="E42">
        <f t="shared" si="4"/>
        <v>7</v>
      </c>
      <c r="F42">
        <f t="shared" si="5"/>
        <v>43.75</v>
      </c>
      <c r="G42">
        <v>31.25</v>
      </c>
      <c r="J42">
        <v>1</v>
      </c>
      <c r="K42">
        <f t="shared" si="6"/>
        <v>1</v>
      </c>
      <c r="L42">
        <f t="shared" si="7"/>
        <v>14.285714285714285</v>
      </c>
    </row>
    <row r="43" spans="1:12" x14ac:dyDescent="0.35">
      <c r="A43" t="s">
        <v>22</v>
      </c>
      <c r="B43">
        <v>28</v>
      </c>
      <c r="C43">
        <v>8</v>
      </c>
      <c r="D43">
        <v>12</v>
      </c>
      <c r="E43">
        <f t="shared" si="4"/>
        <v>20</v>
      </c>
      <c r="F43">
        <f t="shared" si="5"/>
        <v>71.428571428571431</v>
      </c>
      <c r="G43">
        <v>28.571428571428498</v>
      </c>
      <c r="J43">
        <v>1</v>
      </c>
      <c r="K43">
        <f t="shared" si="6"/>
        <v>1</v>
      </c>
      <c r="L43">
        <f t="shared" si="7"/>
        <v>5</v>
      </c>
    </row>
    <row r="44" spans="1:12" x14ac:dyDescent="0.35">
      <c r="A44" t="s">
        <v>15</v>
      </c>
      <c r="B44">
        <v>46</v>
      </c>
      <c r="C44">
        <v>4</v>
      </c>
      <c r="D44">
        <v>36</v>
      </c>
      <c r="E44">
        <f t="shared" si="4"/>
        <v>40</v>
      </c>
      <c r="F44">
        <f t="shared" si="5"/>
        <v>86.956521739130437</v>
      </c>
      <c r="G44">
        <v>8.6956521739130395</v>
      </c>
      <c r="J44">
        <v>7</v>
      </c>
      <c r="K44">
        <f t="shared" si="6"/>
        <v>7</v>
      </c>
      <c r="L44">
        <f t="shared" si="7"/>
        <v>17.5</v>
      </c>
    </row>
    <row r="45" spans="1:12" x14ac:dyDescent="0.35">
      <c r="A45" t="s">
        <v>30</v>
      </c>
      <c r="B45">
        <v>15</v>
      </c>
      <c r="C45">
        <v>4</v>
      </c>
      <c r="D45">
        <v>7</v>
      </c>
      <c r="E45">
        <f t="shared" si="4"/>
        <v>11</v>
      </c>
      <c r="F45">
        <f t="shared" si="5"/>
        <v>73.333333333333329</v>
      </c>
      <c r="G45">
        <v>26.6666666666666</v>
      </c>
      <c r="H45">
        <v>1</v>
      </c>
      <c r="I45">
        <v>25</v>
      </c>
      <c r="J45">
        <v>2</v>
      </c>
      <c r="K45">
        <f t="shared" si="6"/>
        <v>3</v>
      </c>
      <c r="L45">
        <f t="shared" si="7"/>
        <v>27.27272727272727</v>
      </c>
    </row>
    <row r="46" spans="1:12" x14ac:dyDescent="0.35">
      <c r="A46" t="s">
        <v>61</v>
      </c>
      <c r="B46">
        <v>1</v>
      </c>
      <c r="D46">
        <v>1</v>
      </c>
      <c r="E46">
        <f t="shared" si="4"/>
        <v>1</v>
      </c>
      <c r="F46">
        <f t="shared" si="5"/>
        <v>100</v>
      </c>
      <c r="J46">
        <v>1</v>
      </c>
      <c r="K46">
        <f t="shared" si="6"/>
        <v>1</v>
      </c>
      <c r="L46">
        <f t="shared" si="7"/>
        <v>100</v>
      </c>
    </row>
    <row r="47" spans="1:12" x14ac:dyDescent="0.35">
      <c r="A47" t="s">
        <v>62</v>
      </c>
      <c r="B47">
        <v>1</v>
      </c>
      <c r="D47">
        <v>1</v>
      </c>
      <c r="E47">
        <f t="shared" si="4"/>
        <v>1</v>
      </c>
      <c r="F47">
        <f t="shared" si="5"/>
        <v>100</v>
      </c>
      <c r="K47">
        <f t="shared" si="6"/>
        <v>0</v>
      </c>
      <c r="L47">
        <f t="shared" si="7"/>
        <v>0</v>
      </c>
    </row>
    <row r="48" spans="1:12" x14ac:dyDescent="0.35">
      <c r="A48" t="s">
        <v>48</v>
      </c>
      <c r="B48">
        <v>3</v>
      </c>
      <c r="D48">
        <v>2</v>
      </c>
      <c r="E48">
        <f t="shared" si="4"/>
        <v>2</v>
      </c>
      <c r="F48">
        <f t="shared" si="5"/>
        <v>66.666666666666657</v>
      </c>
      <c r="K48">
        <f t="shared" si="6"/>
        <v>0</v>
      </c>
      <c r="L48">
        <f t="shared" si="7"/>
        <v>0</v>
      </c>
    </row>
    <row r="49" spans="1:13" x14ac:dyDescent="0.35">
      <c r="A49" t="s">
        <v>16</v>
      </c>
      <c r="B49">
        <v>43</v>
      </c>
      <c r="C49">
        <v>12</v>
      </c>
      <c r="D49">
        <v>22</v>
      </c>
      <c r="E49">
        <f t="shared" si="4"/>
        <v>34</v>
      </c>
      <c r="F49">
        <f t="shared" si="5"/>
        <v>79.069767441860463</v>
      </c>
      <c r="G49">
        <v>27.906976744186</v>
      </c>
      <c r="J49">
        <v>2</v>
      </c>
      <c r="K49">
        <f t="shared" si="6"/>
        <v>2</v>
      </c>
      <c r="L49">
        <f t="shared" si="7"/>
        <v>5.8823529411764701</v>
      </c>
    </row>
    <row r="50" spans="1:13" x14ac:dyDescent="0.35">
      <c r="A50" t="s">
        <v>14</v>
      </c>
      <c r="B50">
        <v>66</v>
      </c>
      <c r="C50">
        <v>6</v>
      </c>
      <c r="D50">
        <v>48</v>
      </c>
      <c r="E50">
        <f t="shared" si="4"/>
        <v>54</v>
      </c>
      <c r="F50">
        <f t="shared" si="5"/>
        <v>81.818181818181827</v>
      </c>
      <c r="G50">
        <v>9.0909090909090899</v>
      </c>
      <c r="J50">
        <v>5</v>
      </c>
      <c r="K50">
        <f t="shared" si="6"/>
        <v>5</v>
      </c>
      <c r="L50">
        <f t="shared" si="7"/>
        <v>9.2592592592592595</v>
      </c>
    </row>
    <row r="51" spans="1:13" x14ac:dyDescent="0.35">
      <c r="A51" t="s">
        <v>42</v>
      </c>
      <c r="B51">
        <v>5</v>
      </c>
      <c r="C51">
        <v>1</v>
      </c>
      <c r="D51">
        <v>4</v>
      </c>
      <c r="E51">
        <f t="shared" si="4"/>
        <v>5</v>
      </c>
      <c r="F51">
        <f t="shared" si="5"/>
        <v>100</v>
      </c>
      <c r="G51">
        <v>20</v>
      </c>
      <c r="K51">
        <f t="shared" si="6"/>
        <v>0</v>
      </c>
      <c r="L51">
        <f t="shared" si="7"/>
        <v>0</v>
      </c>
    </row>
    <row r="52" spans="1:13" x14ac:dyDescent="0.35">
      <c r="A52" t="s">
        <v>37</v>
      </c>
      <c r="B52">
        <v>6</v>
      </c>
      <c r="C52">
        <v>2</v>
      </c>
      <c r="D52">
        <v>3</v>
      </c>
      <c r="E52">
        <f t="shared" si="4"/>
        <v>5</v>
      </c>
      <c r="F52">
        <f t="shared" si="5"/>
        <v>83.333333333333343</v>
      </c>
      <c r="G52">
        <v>33.3333333333333</v>
      </c>
      <c r="H52">
        <v>1</v>
      </c>
      <c r="I52">
        <v>50</v>
      </c>
      <c r="J52">
        <v>1</v>
      </c>
      <c r="K52">
        <f t="shared" si="6"/>
        <v>2</v>
      </c>
      <c r="L52">
        <f t="shared" si="7"/>
        <v>40</v>
      </c>
    </row>
    <row r="53" spans="1:13" x14ac:dyDescent="0.35">
      <c r="A53" t="s">
        <v>44</v>
      </c>
      <c r="B53">
        <v>4</v>
      </c>
      <c r="D53">
        <v>2</v>
      </c>
      <c r="E53">
        <f t="shared" si="4"/>
        <v>2</v>
      </c>
      <c r="F53">
        <f t="shared" si="5"/>
        <v>50</v>
      </c>
      <c r="K53">
        <f t="shared" si="6"/>
        <v>0</v>
      </c>
      <c r="L53">
        <f t="shared" si="7"/>
        <v>0</v>
      </c>
    </row>
    <row r="54" spans="1:13" x14ac:dyDescent="0.35">
      <c r="A54" t="s">
        <v>63</v>
      </c>
      <c r="B54">
        <v>1</v>
      </c>
      <c r="C54">
        <v>1</v>
      </c>
      <c r="E54">
        <f t="shared" si="4"/>
        <v>1</v>
      </c>
      <c r="F54">
        <f t="shared" si="5"/>
        <v>100</v>
      </c>
      <c r="G54">
        <v>100</v>
      </c>
      <c r="K54">
        <f t="shared" si="6"/>
        <v>0</v>
      </c>
      <c r="L54">
        <f t="shared" si="7"/>
        <v>0</v>
      </c>
    </row>
    <row r="55" spans="1:13" x14ac:dyDescent="0.35">
      <c r="A55" t="s">
        <v>38</v>
      </c>
      <c r="B55">
        <v>6</v>
      </c>
      <c r="C55">
        <v>1</v>
      </c>
      <c r="D55">
        <v>5</v>
      </c>
      <c r="E55">
        <f t="shared" si="4"/>
        <v>6</v>
      </c>
      <c r="F55">
        <f t="shared" si="5"/>
        <v>100</v>
      </c>
      <c r="G55">
        <v>16.6666666666666</v>
      </c>
      <c r="J55">
        <v>2</v>
      </c>
      <c r="K55">
        <f t="shared" si="6"/>
        <v>2</v>
      </c>
      <c r="L55">
        <f t="shared" si="7"/>
        <v>33.333333333333329</v>
      </c>
    </row>
    <row r="56" spans="1:13" x14ac:dyDescent="0.35">
      <c r="A56" t="s">
        <v>54</v>
      </c>
      <c r="B56">
        <v>2</v>
      </c>
      <c r="D56">
        <v>2</v>
      </c>
      <c r="E56">
        <f t="shared" si="4"/>
        <v>2</v>
      </c>
      <c r="F56">
        <f t="shared" si="5"/>
        <v>100</v>
      </c>
      <c r="K56">
        <f t="shared" si="6"/>
        <v>0</v>
      </c>
      <c r="L56">
        <f t="shared" si="7"/>
        <v>0</v>
      </c>
    </row>
    <row r="57" spans="1:13" x14ac:dyDescent="0.35">
      <c r="A57" t="s">
        <v>55</v>
      </c>
      <c r="B57">
        <v>2</v>
      </c>
      <c r="D57">
        <v>1</v>
      </c>
      <c r="E57">
        <f t="shared" si="4"/>
        <v>1</v>
      </c>
      <c r="F57">
        <f t="shared" si="5"/>
        <v>50</v>
      </c>
      <c r="K57">
        <f t="shared" si="6"/>
        <v>0</v>
      </c>
      <c r="L57">
        <f t="shared" si="7"/>
        <v>0</v>
      </c>
    </row>
    <row r="58" spans="1:13" x14ac:dyDescent="0.35">
      <c r="A58" t="s">
        <v>7</v>
      </c>
      <c r="B58">
        <v>245</v>
      </c>
      <c r="C58">
        <v>13</v>
      </c>
      <c r="D58">
        <v>179</v>
      </c>
      <c r="E58">
        <f t="shared" si="4"/>
        <v>192</v>
      </c>
      <c r="F58">
        <f t="shared" si="5"/>
        <v>78.367346938775512</v>
      </c>
      <c r="G58">
        <v>5.3061224489795897</v>
      </c>
      <c r="H58">
        <v>1</v>
      </c>
      <c r="I58">
        <v>7.6923076923076898</v>
      </c>
      <c r="J58">
        <v>24</v>
      </c>
      <c r="K58">
        <f t="shared" si="6"/>
        <v>25</v>
      </c>
      <c r="L58">
        <f t="shared" si="7"/>
        <v>13.020833333333334</v>
      </c>
    </row>
    <row r="59" spans="1:13" x14ac:dyDescent="0.35">
      <c r="A59" t="s">
        <v>33</v>
      </c>
      <c r="B59">
        <v>9</v>
      </c>
      <c r="C59">
        <v>6</v>
      </c>
      <c r="D59">
        <v>3</v>
      </c>
      <c r="E59">
        <f t="shared" si="4"/>
        <v>9</v>
      </c>
      <c r="F59">
        <f t="shared" si="5"/>
        <v>100</v>
      </c>
      <c r="G59">
        <v>66.6666666666666</v>
      </c>
      <c r="J59">
        <v>1</v>
      </c>
      <c r="K59">
        <f t="shared" si="6"/>
        <v>1</v>
      </c>
      <c r="L59">
        <f t="shared" si="7"/>
        <v>11.111111111111111</v>
      </c>
    </row>
    <row r="61" spans="1:13" x14ac:dyDescent="0.35">
      <c r="A61" t="s">
        <v>76</v>
      </c>
      <c r="B61">
        <f>SUM(B2:B59)</f>
        <v>3026</v>
      </c>
      <c r="C61">
        <f>SUM(C2:C59)</f>
        <v>497</v>
      </c>
      <c r="D61">
        <f>SUM(D2:D59)</f>
        <v>1988</v>
      </c>
      <c r="E61">
        <f>SUM(E2:E59)</f>
        <v>2485</v>
      </c>
      <c r="F61">
        <f>((E61/B61)*100)</f>
        <v>82.12161269001983</v>
      </c>
      <c r="G61">
        <f>((C61/B61)*100)</f>
        <v>16.424322538003967</v>
      </c>
      <c r="H61">
        <f>SUM(H2:H59)</f>
        <v>55</v>
      </c>
      <c r="I61">
        <f>((H61/C61)*100)</f>
        <v>11.066398390342053</v>
      </c>
      <c r="J61">
        <f>SUM(J2:J59)</f>
        <v>325</v>
      </c>
      <c r="K61">
        <f>SUM(K2:K59)</f>
        <v>380</v>
      </c>
      <c r="L61">
        <f>((K61/E61)*100)</f>
        <v>15.291750503018109</v>
      </c>
      <c r="M61">
        <f>SUM(M6:M59)</f>
        <v>0</v>
      </c>
    </row>
    <row r="63" spans="1:13" x14ac:dyDescent="0.35">
      <c r="A63" t="s">
        <v>76</v>
      </c>
      <c r="B63">
        <v>3026</v>
      </c>
      <c r="C63">
        <v>497</v>
      </c>
      <c r="D63">
        <v>1988</v>
      </c>
      <c r="E63">
        <v>2485</v>
      </c>
      <c r="F63">
        <v>82.12161269001983</v>
      </c>
      <c r="G63">
        <v>16.424322538003967</v>
      </c>
      <c r="H63">
        <v>55</v>
      </c>
      <c r="I63">
        <v>11.066398390342053</v>
      </c>
      <c r="J63">
        <v>325</v>
      </c>
      <c r="K63">
        <v>380</v>
      </c>
      <c r="L63">
        <v>15.291750503018109</v>
      </c>
      <c r="M63">
        <v>0</v>
      </c>
    </row>
  </sheetData>
  <autoFilter ref="A1:L61" xr:uid="{00000000-0009-0000-0000-000001000000}">
    <sortState xmlns:xlrd2="http://schemas.microsoft.com/office/spreadsheetml/2017/richdata2" ref="A2:L58">
      <sortCondition descending="1" ref="G2:G58"/>
    </sortState>
  </autoFilter>
  <sortState xmlns:xlrd2="http://schemas.microsoft.com/office/spreadsheetml/2017/richdata2" ref="A2:M60">
    <sortCondition ref="A2:A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A6" sqref="A6:XFD6"/>
    </sheetView>
  </sheetViews>
  <sheetFormatPr defaultRowHeight="14.5" x14ac:dyDescent="0.35"/>
  <sheetData>
    <row r="1" spans="1:12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13</v>
      </c>
      <c r="B2">
        <v>118</v>
      </c>
      <c r="C2">
        <v>47</v>
      </c>
      <c r="D2">
        <v>55</v>
      </c>
      <c r="E2">
        <v>102</v>
      </c>
      <c r="F2">
        <v>86.440677966101703</v>
      </c>
      <c r="G2">
        <v>39.830508474576199</v>
      </c>
      <c r="H2">
        <v>2</v>
      </c>
      <c r="I2">
        <v>4.2553191489361701</v>
      </c>
      <c r="J2">
        <v>9</v>
      </c>
      <c r="K2">
        <v>11</v>
      </c>
      <c r="L2">
        <v>10.784313725490197</v>
      </c>
    </row>
    <row r="3" spans="1:12" x14ac:dyDescent="0.35">
      <c r="A3" t="s">
        <v>16</v>
      </c>
      <c r="B3">
        <v>43</v>
      </c>
      <c r="C3">
        <v>12</v>
      </c>
      <c r="D3">
        <v>22</v>
      </c>
      <c r="E3">
        <v>34</v>
      </c>
      <c r="F3">
        <v>79.069767441860463</v>
      </c>
      <c r="G3">
        <v>27.906976744186</v>
      </c>
      <c r="J3">
        <v>2</v>
      </c>
      <c r="K3">
        <v>2</v>
      </c>
      <c r="L3">
        <v>5.8823529411764701</v>
      </c>
    </row>
    <row r="4" spans="1:12" x14ac:dyDescent="0.35">
      <c r="A4" t="s">
        <v>12</v>
      </c>
      <c r="B4">
        <v>124</v>
      </c>
      <c r="C4">
        <v>34</v>
      </c>
      <c r="D4">
        <v>62</v>
      </c>
      <c r="E4">
        <v>96</v>
      </c>
      <c r="F4">
        <v>77.41935483870968</v>
      </c>
      <c r="G4">
        <v>27.419354838709602</v>
      </c>
      <c r="H4">
        <v>8</v>
      </c>
      <c r="I4">
        <v>23.529411764705799</v>
      </c>
      <c r="J4">
        <v>16</v>
      </c>
      <c r="K4">
        <v>24</v>
      </c>
      <c r="L4">
        <v>25</v>
      </c>
    </row>
    <row r="5" spans="1:12" x14ac:dyDescent="0.35">
      <c r="A5" t="s">
        <v>8</v>
      </c>
      <c r="B5">
        <v>219</v>
      </c>
      <c r="C5">
        <v>55</v>
      </c>
      <c r="D5">
        <v>134</v>
      </c>
      <c r="E5">
        <v>189</v>
      </c>
      <c r="F5">
        <v>86.301369863013704</v>
      </c>
      <c r="G5">
        <v>25.114155251141501</v>
      </c>
      <c r="H5">
        <v>8</v>
      </c>
      <c r="I5">
        <v>14.545454545454501</v>
      </c>
      <c r="J5">
        <v>16</v>
      </c>
      <c r="K5">
        <v>24</v>
      </c>
      <c r="L5">
        <v>12.698412698412698</v>
      </c>
    </row>
    <row r="6" spans="1:12" x14ac:dyDescent="0.35">
      <c r="A6" t="s">
        <v>75</v>
      </c>
      <c r="B6">
        <v>588</v>
      </c>
      <c r="C6">
        <v>123</v>
      </c>
      <c r="D6">
        <v>432</v>
      </c>
      <c r="E6">
        <v>555</v>
      </c>
      <c r="F6">
        <v>94.387755102040813</v>
      </c>
      <c r="G6">
        <v>20.918367346938776</v>
      </c>
      <c r="H6">
        <v>10</v>
      </c>
      <c r="I6">
        <v>8.2644628099173563</v>
      </c>
      <c r="J6">
        <v>47</v>
      </c>
      <c r="K6">
        <v>57</v>
      </c>
      <c r="L6">
        <v>10.27027027027027</v>
      </c>
    </row>
    <row r="7" spans="1:12" x14ac:dyDescent="0.35">
      <c r="A7" t="s">
        <v>17</v>
      </c>
      <c r="B7">
        <v>40</v>
      </c>
      <c r="C7">
        <v>8</v>
      </c>
      <c r="D7">
        <v>26</v>
      </c>
      <c r="E7">
        <v>34</v>
      </c>
      <c r="F7">
        <v>85</v>
      </c>
      <c r="G7">
        <v>20</v>
      </c>
      <c r="H7">
        <v>1</v>
      </c>
      <c r="I7">
        <v>12.5</v>
      </c>
      <c r="J7">
        <v>10</v>
      </c>
      <c r="K7">
        <v>11</v>
      </c>
      <c r="L7">
        <v>32.352941176470587</v>
      </c>
    </row>
    <row r="8" spans="1:12" x14ac:dyDescent="0.35">
      <c r="A8" t="s">
        <v>10</v>
      </c>
      <c r="B8">
        <v>214</v>
      </c>
      <c r="C8">
        <v>34</v>
      </c>
      <c r="D8">
        <v>111</v>
      </c>
      <c r="E8">
        <v>145</v>
      </c>
      <c r="F8">
        <v>67.757009345794401</v>
      </c>
      <c r="G8">
        <v>15.887850467289701</v>
      </c>
      <c r="H8">
        <v>1</v>
      </c>
      <c r="I8">
        <v>2.9411764705882302</v>
      </c>
      <c r="J8">
        <v>12</v>
      </c>
      <c r="K8">
        <v>13</v>
      </c>
      <c r="L8">
        <v>8.9655172413793096</v>
      </c>
    </row>
    <row r="9" spans="1:12" x14ac:dyDescent="0.35">
      <c r="A9" t="s">
        <v>9</v>
      </c>
      <c r="B9">
        <v>215</v>
      </c>
      <c r="C9">
        <v>26</v>
      </c>
      <c r="D9">
        <v>170</v>
      </c>
      <c r="E9">
        <v>196</v>
      </c>
      <c r="F9">
        <v>91.162790697674424</v>
      </c>
      <c r="G9">
        <v>12.0930232558139</v>
      </c>
      <c r="H9">
        <v>12</v>
      </c>
      <c r="I9">
        <v>46.153846153846096</v>
      </c>
      <c r="J9">
        <v>35</v>
      </c>
      <c r="K9">
        <v>47</v>
      </c>
      <c r="L9">
        <v>23.979591836734691</v>
      </c>
    </row>
    <row r="10" spans="1:12" x14ac:dyDescent="0.35">
      <c r="A10" t="s">
        <v>6</v>
      </c>
      <c r="B10">
        <v>503</v>
      </c>
      <c r="C10">
        <v>51</v>
      </c>
      <c r="D10">
        <v>342</v>
      </c>
      <c r="E10">
        <v>393</v>
      </c>
      <c r="F10">
        <v>78.131212723658052</v>
      </c>
      <c r="G10">
        <v>10.139165009940299</v>
      </c>
      <c r="H10">
        <v>6</v>
      </c>
      <c r="I10">
        <v>11.764705882352899</v>
      </c>
      <c r="J10">
        <v>44</v>
      </c>
      <c r="K10">
        <v>50</v>
      </c>
      <c r="L10">
        <v>12.72264631043257</v>
      </c>
    </row>
    <row r="11" spans="1:12" x14ac:dyDescent="0.35">
      <c r="A11" t="s">
        <v>14</v>
      </c>
      <c r="B11">
        <v>66</v>
      </c>
      <c r="C11">
        <v>6</v>
      </c>
      <c r="D11">
        <v>48</v>
      </c>
      <c r="E11">
        <v>54</v>
      </c>
      <c r="F11">
        <v>81.818181818181827</v>
      </c>
      <c r="G11">
        <v>9.0909090909090899</v>
      </c>
      <c r="J11">
        <v>5</v>
      </c>
      <c r="K11">
        <v>5</v>
      </c>
      <c r="L11">
        <v>9.2592592592592595</v>
      </c>
    </row>
    <row r="12" spans="1:12" x14ac:dyDescent="0.35">
      <c r="A12" t="s">
        <v>15</v>
      </c>
      <c r="B12">
        <v>46</v>
      </c>
      <c r="C12">
        <v>4</v>
      </c>
      <c r="D12">
        <v>36</v>
      </c>
      <c r="E12">
        <v>40</v>
      </c>
      <c r="F12">
        <v>86.956521739130437</v>
      </c>
      <c r="G12">
        <v>8.6956521739130395</v>
      </c>
      <c r="J12">
        <v>7</v>
      </c>
      <c r="K12">
        <v>7</v>
      </c>
      <c r="L12">
        <v>17.5</v>
      </c>
    </row>
    <row r="13" spans="1:12" x14ac:dyDescent="0.35">
      <c r="A13" t="s">
        <v>11</v>
      </c>
      <c r="B13">
        <v>165</v>
      </c>
      <c r="C13">
        <v>14</v>
      </c>
      <c r="D13">
        <v>105</v>
      </c>
      <c r="E13">
        <v>119</v>
      </c>
      <c r="F13">
        <v>72.121212121212125</v>
      </c>
      <c r="G13">
        <v>8.4848484848484809</v>
      </c>
      <c r="J13">
        <v>37</v>
      </c>
      <c r="K13">
        <v>37</v>
      </c>
      <c r="L13">
        <v>31.092436974789916</v>
      </c>
    </row>
    <row r="14" spans="1:12" x14ac:dyDescent="0.35">
      <c r="A14" t="s">
        <v>7</v>
      </c>
      <c r="B14">
        <v>245</v>
      </c>
      <c r="C14">
        <v>13</v>
      </c>
      <c r="D14">
        <v>179</v>
      </c>
      <c r="E14">
        <v>192</v>
      </c>
      <c r="F14">
        <v>78.367346938775512</v>
      </c>
      <c r="G14">
        <v>5.3061224489795897</v>
      </c>
      <c r="H14">
        <v>1</v>
      </c>
      <c r="I14">
        <v>7.6923076923076898</v>
      </c>
      <c r="J14">
        <v>24</v>
      </c>
      <c r="K14">
        <v>25</v>
      </c>
      <c r="L14">
        <v>13.020833333333334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2" sqref="B2"/>
    </sheetView>
  </sheetViews>
  <sheetFormatPr defaultRowHeight="14.5" x14ac:dyDescent="0.35"/>
  <cols>
    <col min="1" max="1" width="15.90625" customWidth="1"/>
    <col min="2" max="2" width="33.90625" customWidth="1"/>
    <col min="3" max="3" width="22.90625" customWidth="1"/>
    <col min="4" max="4" width="40.54296875" customWidth="1"/>
    <col min="5" max="5" width="24.1796875" customWidth="1"/>
    <col min="6" max="6" width="15.26953125" customWidth="1"/>
    <col min="7" max="7" width="20" customWidth="1"/>
    <col min="8" max="8" width="17" customWidth="1"/>
    <col min="9" max="9" width="18.36328125" customWidth="1"/>
    <col min="10" max="10" width="26.36328125" customWidth="1"/>
    <col min="11" max="11" width="11.36328125" customWidth="1"/>
    <col min="12" max="12" width="10.36328125" customWidth="1"/>
  </cols>
  <sheetData>
    <row r="1" spans="1:12" s="1" customFormat="1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34</v>
      </c>
      <c r="B2">
        <v>7</v>
      </c>
      <c r="C2">
        <v>2</v>
      </c>
      <c r="D2">
        <v>4</v>
      </c>
      <c r="E2">
        <f t="shared" ref="E2" si="0">D2+C2</f>
        <v>6</v>
      </c>
      <c r="F2">
        <f t="shared" ref="F2:F4" si="1">((E2/B2)*100)</f>
        <v>85.714285714285708</v>
      </c>
      <c r="G2">
        <v>28.571428571428498</v>
      </c>
      <c r="H2">
        <v>0</v>
      </c>
      <c r="J2">
        <v>3</v>
      </c>
      <c r="K2">
        <f t="shared" ref="K2:K3" si="2">J2+H2</f>
        <v>3</v>
      </c>
      <c r="L2">
        <f t="shared" ref="L2:L4" si="3">((K2/E2)*100)</f>
        <v>50</v>
      </c>
    </row>
    <row r="3" spans="1:12" x14ac:dyDescent="0.35">
      <c r="A3" t="s">
        <v>74</v>
      </c>
      <c r="B3">
        <v>581</v>
      </c>
      <c r="C3">
        <v>121</v>
      </c>
      <c r="D3">
        <v>428</v>
      </c>
      <c r="E3">
        <f>D3+C3</f>
        <v>549</v>
      </c>
      <c r="F3">
        <f t="shared" si="1"/>
        <v>94.492254733218587</v>
      </c>
      <c r="G3">
        <f>((C3/B3)*100)</f>
        <v>20.82616179001721</v>
      </c>
      <c r="H3">
        <v>10</v>
      </c>
      <c r="I3">
        <f>((H3/C3)*100)</f>
        <v>8.2644628099173563</v>
      </c>
      <c r="J3">
        <v>44</v>
      </c>
      <c r="K3">
        <f t="shared" si="2"/>
        <v>54</v>
      </c>
      <c r="L3">
        <f t="shared" si="3"/>
        <v>9.8360655737704921</v>
      </c>
    </row>
    <row r="4" spans="1:12" x14ac:dyDescent="0.35">
      <c r="A4" t="s">
        <v>75</v>
      </c>
      <c r="B4">
        <f>B3+B2</f>
        <v>588</v>
      </c>
      <c r="C4">
        <f>C3+C2</f>
        <v>123</v>
      </c>
      <c r="D4">
        <v>432</v>
      </c>
      <c r="E4">
        <f>E3+E2</f>
        <v>555</v>
      </c>
      <c r="F4">
        <f t="shared" si="1"/>
        <v>94.387755102040813</v>
      </c>
      <c r="G4">
        <f>((C4/B4)*100)</f>
        <v>20.918367346938776</v>
      </c>
      <c r="H4">
        <f>H3+H2</f>
        <v>10</v>
      </c>
      <c r="I4">
        <f>I3+I2</f>
        <v>8.2644628099173563</v>
      </c>
      <c r="J4">
        <f>J3+J2</f>
        <v>47</v>
      </c>
      <c r="K4">
        <f>K3+K2</f>
        <v>57</v>
      </c>
      <c r="L4">
        <f t="shared" si="3"/>
        <v>10.27027027027027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workbookViewId="0">
      <pane ySplit="1" topLeftCell="A2" activePane="bottomLeft" state="frozen"/>
      <selection pane="bottomLeft" activeCell="B7" sqref="A1:XFD1048576"/>
    </sheetView>
  </sheetViews>
  <sheetFormatPr defaultRowHeight="14.5" x14ac:dyDescent="0.35"/>
  <cols>
    <col min="1" max="1" width="22.08984375" customWidth="1"/>
    <col min="2" max="2" width="25.1796875" customWidth="1"/>
    <col min="3" max="3" width="15.36328125" customWidth="1"/>
    <col min="7" max="7" width="14.81640625" customWidth="1"/>
  </cols>
  <sheetData>
    <row r="1" spans="1:12" s="1" customFormat="1" x14ac:dyDescent="0.35">
      <c r="A1" s="1" t="s">
        <v>0</v>
      </c>
      <c r="B1" s="1" t="s">
        <v>64</v>
      </c>
      <c r="C1" s="1" t="s">
        <v>5</v>
      </c>
      <c r="D1" s="1" t="s">
        <v>65</v>
      </c>
      <c r="E1" s="1" t="s">
        <v>67</v>
      </c>
      <c r="F1" s="1" t="s">
        <v>69</v>
      </c>
      <c r="G1" s="1" t="s">
        <v>68</v>
      </c>
      <c r="H1" s="1" t="s">
        <v>71</v>
      </c>
      <c r="I1" s="1" t="s">
        <v>70</v>
      </c>
      <c r="J1" s="1" t="s">
        <v>66</v>
      </c>
      <c r="K1" s="1" t="s">
        <v>72</v>
      </c>
      <c r="L1" s="1" t="s">
        <v>73</v>
      </c>
    </row>
    <row r="2" spans="1:12" x14ac:dyDescent="0.35">
      <c r="A2" t="s">
        <v>6</v>
      </c>
      <c r="B2">
        <v>503</v>
      </c>
      <c r="C2">
        <v>51</v>
      </c>
      <c r="D2">
        <v>342</v>
      </c>
      <c r="E2">
        <f>D2+C2</f>
        <v>393</v>
      </c>
      <c r="F2">
        <f>((E2/B2)*100)</f>
        <v>78.131212723658052</v>
      </c>
      <c r="G2">
        <v>10.139165009940299</v>
      </c>
      <c r="H2">
        <v>6</v>
      </c>
      <c r="I2">
        <v>11.764705882352899</v>
      </c>
      <c r="J2">
        <v>44</v>
      </c>
      <c r="K2">
        <f>J2+H2</f>
        <v>50</v>
      </c>
      <c r="L2">
        <f>((K2/E2)*100)</f>
        <v>12.72264631043257</v>
      </c>
    </row>
    <row r="3" spans="1:12" x14ac:dyDescent="0.35">
      <c r="A3" t="s">
        <v>7</v>
      </c>
      <c r="B3">
        <v>245</v>
      </c>
      <c r="C3">
        <v>13</v>
      </c>
      <c r="D3">
        <v>179</v>
      </c>
      <c r="E3">
        <f t="shared" ref="E3:E59" si="0">D3+C3</f>
        <v>192</v>
      </c>
      <c r="F3">
        <f t="shared" ref="F3:F59" si="1">((E3/B3)*100)</f>
        <v>78.367346938775512</v>
      </c>
      <c r="G3">
        <v>5.3061224489795897</v>
      </c>
      <c r="H3">
        <v>1</v>
      </c>
      <c r="I3">
        <v>7.6923076923076898</v>
      </c>
      <c r="J3">
        <v>24</v>
      </c>
      <c r="K3">
        <f t="shared" ref="K3:K59" si="2">J3+H3</f>
        <v>25</v>
      </c>
      <c r="L3">
        <f t="shared" ref="L3:L59" si="3">((K3/E3)*100)</f>
        <v>13.020833333333334</v>
      </c>
    </row>
    <row r="4" spans="1:12" x14ac:dyDescent="0.35">
      <c r="A4" t="s">
        <v>8</v>
      </c>
      <c r="B4">
        <v>219</v>
      </c>
      <c r="C4">
        <v>55</v>
      </c>
      <c r="D4">
        <v>134</v>
      </c>
      <c r="E4">
        <f t="shared" si="0"/>
        <v>189</v>
      </c>
      <c r="F4">
        <f t="shared" si="1"/>
        <v>86.301369863013704</v>
      </c>
      <c r="G4">
        <v>25.114155251141501</v>
      </c>
      <c r="H4">
        <v>8</v>
      </c>
      <c r="I4">
        <v>14.545454545454501</v>
      </c>
      <c r="J4">
        <v>16</v>
      </c>
      <c r="K4">
        <f t="shared" si="2"/>
        <v>24</v>
      </c>
      <c r="L4">
        <f t="shared" si="3"/>
        <v>12.698412698412698</v>
      </c>
    </row>
    <row r="5" spans="1:12" x14ac:dyDescent="0.35">
      <c r="A5" t="s">
        <v>9</v>
      </c>
      <c r="B5">
        <v>215</v>
      </c>
      <c r="C5">
        <v>26</v>
      </c>
      <c r="D5">
        <v>170</v>
      </c>
      <c r="E5">
        <f t="shared" si="0"/>
        <v>196</v>
      </c>
      <c r="F5">
        <f t="shared" si="1"/>
        <v>91.162790697674424</v>
      </c>
      <c r="G5">
        <v>12.0930232558139</v>
      </c>
      <c r="H5">
        <v>12</v>
      </c>
      <c r="I5">
        <v>46.153846153846096</v>
      </c>
      <c r="J5">
        <v>35</v>
      </c>
      <c r="K5">
        <f t="shared" si="2"/>
        <v>47</v>
      </c>
      <c r="L5">
        <f t="shared" si="3"/>
        <v>23.979591836734691</v>
      </c>
    </row>
    <row r="6" spans="1:12" x14ac:dyDescent="0.35">
      <c r="A6" t="s">
        <v>10</v>
      </c>
      <c r="B6">
        <v>214</v>
      </c>
      <c r="C6">
        <v>34</v>
      </c>
      <c r="D6">
        <v>111</v>
      </c>
      <c r="E6">
        <f t="shared" si="0"/>
        <v>145</v>
      </c>
      <c r="F6">
        <f t="shared" si="1"/>
        <v>67.757009345794401</v>
      </c>
      <c r="G6">
        <v>15.887850467289701</v>
      </c>
      <c r="H6">
        <v>1</v>
      </c>
      <c r="I6">
        <v>2.9411764705882302</v>
      </c>
      <c r="J6">
        <v>12</v>
      </c>
      <c r="K6">
        <f t="shared" si="2"/>
        <v>13</v>
      </c>
      <c r="L6">
        <f t="shared" si="3"/>
        <v>8.9655172413793096</v>
      </c>
    </row>
    <row r="7" spans="1:12" x14ac:dyDescent="0.35">
      <c r="A7" t="s">
        <v>11</v>
      </c>
      <c r="B7">
        <v>165</v>
      </c>
      <c r="C7">
        <v>14</v>
      </c>
      <c r="D7">
        <v>105</v>
      </c>
      <c r="E7">
        <f t="shared" si="0"/>
        <v>119</v>
      </c>
      <c r="F7">
        <f t="shared" si="1"/>
        <v>72.121212121212125</v>
      </c>
      <c r="G7">
        <v>8.4848484848484809</v>
      </c>
      <c r="J7">
        <v>37</v>
      </c>
      <c r="K7">
        <f t="shared" si="2"/>
        <v>37</v>
      </c>
      <c r="L7">
        <f t="shared" si="3"/>
        <v>31.092436974789916</v>
      </c>
    </row>
    <row r="8" spans="1:12" x14ac:dyDescent="0.35">
      <c r="A8" t="s">
        <v>12</v>
      </c>
      <c r="B8">
        <v>124</v>
      </c>
      <c r="C8">
        <v>34</v>
      </c>
      <c r="D8">
        <v>62</v>
      </c>
      <c r="E8">
        <f t="shared" si="0"/>
        <v>96</v>
      </c>
      <c r="F8">
        <f t="shared" si="1"/>
        <v>77.41935483870968</v>
      </c>
      <c r="G8">
        <v>27.419354838709602</v>
      </c>
      <c r="H8">
        <v>8</v>
      </c>
      <c r="I8">
        <v>23.529411764705799</v>
      </c>
      <c r="J8">
        <v>16</v>
      </c>
      <c r="K8">
        <f t="shared" si="2"/>
        <v>24</v>
      </c>
      <c r="L8">
        <f t="shared" si="3"/>
        <v>25</v>
      </c>
    </row>
    <row r="9" spans="1:12" x14ac:dyDescent="0.35">
      <c r="A9" t="s">
        <v>13</v>
      </c>
      <c r="B9">
        <v>118</v>
      </c>
      <c r="C9">
        <v>47</v>
      </c>
      <c r="D9">
        <v>55</v>
      </c>
      <c r="E9">
        <f t="shared" si="0"/>
        <v>102</v>
      </c>
      <c r="F9">
        <f t="shared" si="1"/>
        <v>86.440677966101703</v>
      </c>
      <c r="G9">
        <v>39.830508474576199</v>
      </c>
      <c r="H9">
        <v>2</v>
      </c>
      <c r="I9">
        <v>4.2553191489361701</v>
      </c>
      <c r="J9">
        <v>9</v>
      </c>
      <c r="K9">
        <f t="shared" si="2"/>
        <v>11</v>
      </c>
      <c r="L9">
        <f t="shared" si="3"/>
        <v>10.784313725490197</v>
      </c>
    </row>
    <row r="10" spans="1:12" x14ac:dyDescent="0.35">
      <c r="A10" t="s">
        <v>14</v>
      </c>
      <c r="B10">
        <v>66</v>
      </c>
      <c r="C10">
        <v>6</v>
      </c>
      <c r="D10">
        <v>48</v>
      </c>
      <c r="E10">
        <f t="shared" si="0"/>
        <v>54</v>
      </c>
      <c r="F10">
        <f t="shared" si="1"/>
        <v>81.818181818181827</v>
      </c>
      <c r="G10">
        <v>9.0909090909090899</v>
      </c>
      <c r="J10">
        <v>5</v>
      </c>
      <c r="K10">
        <f t="shared" si="2"/>
        <v>5</v>
      </c>
      <c r="L10">
        <f t="shared" si="3"/>
        <v>9.2592592592592595</v>
      </c>
    </row>
    <row r="11" spans="1:12" x14ac:dyDescent="0.35">
      <c r="A11" t="s">
        <v>15</v>
      </c>
      <c r="B11">
        <v>46</v>
      </c>
      <c r="C11">
        <v>4</v>
      </c>
      <c r="D11">
        <v>36</v>
      </c>
      <c r="E11">
        <f t="shared" si="0"/>
        <v>40</v>
      </c>
      <c r="F11">
        <f t="shared" si="1"/>
        <v>86.956521739130437</v>
      </c>
      <c r="G11">
        <v>8.6956521739130395</v>
      </c>
      <c r="J11">
        <v>7</v>
      </c>
      <c r="K11">
        <f t="shared" si="2"/>
        <v>7</v>
      </c>
      <c r="L11">
        <f t="shared" si="3"/>
        <v>17.5</v>
      </c>
    </row>
    <row r="12" spans="1:12" x14ac:dyDescent="0.35">
      <c r="A12" t="s">
        <v>16</v>
      </c>
      <c r="B12">
        <v>43</v>
      </c>
      <c r="C12">
        <v>12</v>
      </c>
      <c r="D12">
        <v>22</v>
      </c>
      <c r="E12">
        <f t="shared" si="0"/>
        <v>34</v>
      </c>
      <c r="F12">
        <f t="shared" si="1"/>
        <v>79.069767441860463</v>
      </c>
      <c r="G12">
        <v>27.906976744186</v>
      </c>
      <c r="J12">
        <v>2</v>
      </c>
      <c r="K12">
        <f t="shared" si="2"/>
        <v>2</v>
      </c>
      <c r="L12">
        <f t="shared" si="3"/>
        <v>5.8823529411764701</v>
      </c>
    </row>
    <row r="13" spans="1:12" x14ac:dyDescent="0.35">
      <c r="A13" t="s">
        <v>17</v>
      </c>
      <c r="B13">
        <v>40</v>
      </c>
      <c r="C13">
        <v>8</v>
      </c>
      <c r="D13">
        <v>26</v>
      </c>
      <c r="E13">
        <f t="shared" si="0"/>
        <v>34</v>
      </c>
      <c r="F13">
        <f t="shared" si="1"/>
        <v>85</v>
      </c>
      <c r="G13">
        <v>20</v>
      </c>
      <c r="H13">
        <v>1</v>
      </c>
      <c r="I13">
        <v>12.5</v>
      </c>
      <c r="J13">
        <v>10</v>
      </c>
      <c r="K13">
        <f t="shared" si="2"/>
        <v>11</v>
      </c>
      <c r="L13">
        <f t="shared" si="3"/>
        <v>32.352941176470587</v>
      </c>
    </row>
    <row r="14" spans="1:12" x14ac:dyDescent="0.35">
      <c r="A14" t="s">
        <v>18</v>
      </c>
      <c r="B14">
        <v>34</v>
      </c>
      <c r="C14">
        <v>1</v>
      </c>
      <c r="D14">
        <v>30</v>
      </c>
      <c r="E14">
        <f t="shared" si="0"/>
        <v>31</v>
      </c>
      <c r="F14">
        <f t="shared" si="1"/>
        <v>91.17647058823529</v>
      </c>
      <c r="G14">
        <v>2.9411764705882302</v>
      </c>
      <c r="J14">
        <v>7</v>
      </c>
      <c r="K14">
        <f t="shared" si="2"/>
        <v>7</v>
      </c>
      <c r="L14">
        <f t="shared" si="3"/>
        <v>22.58064516129032</v>
      </c>
    </row>
    <row r="15" spans="1:12" x14ac:dyDescent="0.35">
      <c r="A15" t="s">
        <v>19</v>
      </c>
      <c r="B15">
        <v>31</v>
      </c>
      <c r="D15">
        <v>23</v>
      </c>
      <c r="E15">
        <f t="shared" si="0"/>
        <v>23</v>
      </c>
      <c r="F15">
        <f t="shared" si="1"/>
        <v>74.193548387096769</v>
      </c>
      <c r="J15">
        <v>3</v>
      </c>
      <c r="K15">
        <f t="shared" si="2"/>
        <v>3</v>
      </c>
      <c r="L15">
        <f t="shared" si="3"/>
        <v>13.043478260869565</v>
      </c>
    </row>
    <row r="16" spans="1:12" x14ac:dyDescent="0.35">
      <c r="A16" t="s">
        <v>20</v>
      </c>
      <c r="B16">
        <v>30</v>
      </c>
      <c r="C16">
        <v>4</v>
      </c>
      <c r="D16">
        <v>20</v>
      </c>
      <c r="E16">
        <f t="shared" si="0"/>
        <v>24</v>
      </c>
      <c r="F16">
        <f t="shared" si="1"/>
        <v>80</v>
      </c>
      <c r="G16">
        <v>13.3333333333333</v>
      </c>
      <c r="J16">
        <v>6</v>
      </c>
      <c r="K16">
        <f t="shared" si="2"/>
        <v>6</v>
      </c>
      <c r="L16">
        <f t="shared" si="3"/>
        <v>25</v>
      </c>
    </row>
    <row r="17" spans="1:12" x14ac:dyDescent="0.35">
      <c r="A17" t="s">
        <v>21</v>
      </c>
      <c r="B17">
        <v>29</v>
      </c>
      <c r="C17">
        <v>7</v>
      </c>
      <c r="D17">
        <v>13</v>
      </c>
      <c r="E17">
        <f t="shared" si="0"/>
        <v>20</v>
      </c>
      <c r="F17">
        <f t="shared" si="1"/>
        <v>68.965517241379317</v>
      </c>
      <c r="G17">
        <v>24.137931034482701</v>
      </c>
      <c r="K17">
        <f t="shared" si="2"/>
        <v>0</v>
      </c>
      <c r="L17">
        <f t="shared" si="3"/>
        <v>0</v>
      </c>
    </row>
    <row r="18" spans="1:12" x14ac:dyDescent="0.35">
      <c r="A18" t="s">
        <v>22</v>
      </c>
      <c r="B18">
        <v>28</v>
      </c>
      <c r="C18">
        <v>8</v>
      </c>
      <c r="D18">
        <v>12</v>
      </c>
      <c r="E18">
        <f t="shared" si="0"/>
        <v>20</v>
      </c>
      <c r="F18">
        <f t="shared" si="1"/>
        <v>71.428571428571431</v>
      </c>
      <c r="G18">
        <v>28.571428571428498</v>
      </c>
      <c r="J18">
        <v>1</v>
      </c>
      <c r="K18">
        <f t="shared" si="2"/>
        <v>1</v>
      </c>
      <c r="L18">
        <f t="shared" si="3"/>
        <v>5</v>
      </c>
    </row>
    <row r="19" spans="1:12" x14ac:dyDescent="0.35">
      <c r="A19" t="s">
        <v>23</v>
      </c>
      <c r="B19">
        <v>26</v>
      </c>
      <c r="D19">
        <v>18</v>
      </c>
      <c r="E19">
        <f t="shared" si="0"/>
        <v>18</v>
      </c>
      <c r="F19">
        <f t="shared" si="1"/>
        <v>69.230769230769226</v>
      </c>
      <c r="J19">
        <v>5</v>
      </c>
      <c r="K19">
        <f t="shared" si="2"/>
        <v>5</v>
      </c>
      <c r="L19">
        <f t="shared" si="3"/>
        <v>27.777777777777779</v>
      </c>
    </row>
    <row r="20" spans="1:12" x14ac:dyDescent="0.35">
      <c r="A20" t="s">
        <v>24</v>
      </c>
      <c r="B20">
        <v>25</v>
      </c>
      <c r="C20">
        <v>2</v>
      </c>
      <c r="D20">
        <v>19</v>
      </c>
      <c r="E20">
        <f t="shared" si="0"/>
        <v>21</v>
      </c>
      <c r="F20">
        <f t="shared" si="1"/>
        <v>84</v>
      </c>
      <c r="G20">
        <v>8</v>
      </c>
      <c r="J20">
        <v>4</v>
      </c>
      <c r="K20">
        <f t="shared" si="2"/>
        <v>4</v>
      </c>
      <c r="L20">
        <f t="shared" si="3"/>
        <v>19.047619047619047</v>
      </c>
    </row>
    <row r="21" spans="1:12" x14ac:dyDescent="0.35">
      <c r="A21" t="s">
        <v>25</v>
      </c>
      <c r="B21">
        <v>25</v>
      </c>
      <c r="C21">
        <v>1</v>
      </c>
      <c r="D21">
        <v>21</v>
      </c>
      <c r="E21">
        <f t="shared" si="0"/>
        <v>22</v>
      </c>
      <c r="F21">
        <f t="shared" si="1"/>
        <v>88</v>
      </c>
      <c r="G21">
        <v>4</v>
      </c>
      <c r="J21">
        <v>5</v>
      </c>
      <c r="K21">
        <f t="shared" si="2"/>
        <v>5</v>
      </c>
      <c r="L21">
        <f t="shared" si="3"/>
        <v>22.727272727272727</v>
      </c>
    </row>
    <row r="22" spans="1:12" x14ac:dyDescent="0.35">
      <c r="A22" t="s">
        <v>26</v>
      </c>
      <c r="B22">
        <v>25</v>
      </c>
      <c r="D22">
        <v>24</v>
      </c>
      <c r="E22">
        <f t="shared" si="0"/>
        <v>24</v>
      </c>
      <c r="F22">
        <f t="shared" si="1"/>
        <v>96</v>
      </c>
      <c r="J22">
        <v>3</v>
      </c>
      <c r="K22">
        <f t="shared" si="2"/>
        <v>3</v>
      </c>
      <c r="L22">
        <f t="shared" si="3"/>
        <v>12.5</v>
      </c>
    </row>
    <row r="23" spans="1:12" x14ac:dyDescent="0.35">
      <c r="A23" t="s">
        <v>27</v>
      </c>
      <c r="B23">
        <v>21</v>
      </c>
      <c r="C23">
        <v>5</v>
      </c>
      <c r="D23">
        <v>16</v>
      </c>
      <c r="E23">
        <f t="shared" si="0"/>
        <v>21</v>
      </c>
      <c r="F23">
        <f t="shared" si="1"/>
        <v>100</v>
      </c>
      <c r="G23">
        <v>23.8095238095238</v>
      </c>
      <c r="H23">
        <v>3</v>
      </c>
      <c r="I23">
        <v>60</v>
      </c>
      <c r="J23">
        <v>8</v>
      </c>
      <c r="K23">
        <f t="shared" si="2"/>
        <v>11</v>
      </c>
      <c r="L23">
        <f t="shared" si="3"/>
        <v>52.380952380952387</v>
      </c>
    </row>
    <row r="24" spans="1:12" x14ac:dyDescent="0.35">
      <c r="A24" t="s">
        <v>28</v>
      </c>
      <c r="B24">
        <v>18</v>
      </c>
      <c r="C24">
        <v>2</v>
      </c>
      <c r="D24">
        <v>6</v>
      </c>
      <c r="E24">
        <f t="shared" si="0"/>
        <v>8</v>
      </c>
      <c r="F24">
        <f t="shared" si="1"/>
        <v>44.444444444444443</v>
      </c>
      <c r="G24">
        <v>11.1111111111111</v>
      </c>
      <c r="J24">
        <v>3</v>
      </c>
      <c r="K24">
        <f t="shared" si="2"/>
        <v>3</v>
      </c>
      <c r="L24">
        <f t="shared" si="3"/>
        <v>37.5</v>
      </c>
    </row>
    <row r="25" spans="1:12" x14ac:dyDescent="0.35">
      <c r="A25" t="s">
        <v>29</v>
      </c>
      <c r="B25">
        <v>16</v>
      </c>
      <c r="C25">
        <v>5</v>
      </c>
      <c r="D25">
        <v>2</v>
      </c>
      <c r="E25">
        <f t="shared" si="0"/>
        <v>7</v>
      </c>
      <c r="F25">
        <f t="shared" si="1"/>
        <v>43.75</v>
      </c>
      <c r="G25">
        <v>31.25</v>
      </c>
      <c r="J25">
        <v>1</v>
      </c>
      <c r="K25">
        <f t="shared" si="2"/>
        <v>1</v>
      </c>
      <c r="L25">
        <f t="shared" si="3"/>
        <v>14.285714285714285</v>
      </c>
    </row>
    <row r="26" spans="1:12" x14ac:dyDescent="0.35">
      <c r="A26" t="s">
        <v>30</v>
      </c>
      <c r="B26">
        <v>15</v>
      </c>
      <c r="C26">
        <v>4</v>
      </c>
      <c r="D26">
        <v>7</v>
      </c>
      <c r="E26">
        <f t="shared" si="0"/>
        <v>11</v>
      </c>
      <c r="F26">
        <f t="shared" si="1"/>
        <v>73.333333333333329</v>
      </c>
      <c r="G26">
        <v>26.6666666666666</v>
      </c>
      <c r="H26">
        <v>1</v>
      </c>
      <c r="I26">
        <v>25</v>
      </c>
      <c r="J26">
        <v>2</v>
      </c>
      <c r="K26">
        <f t="shared" si="2"/>
        <v>3</v>
      </c>
      <c r="L26">
        <f t="shared" si="3"/>
        <v>27.27272727272727</v>
      </c>
    </row>
    <row r="27" spans="1:12" x14ac:dyDescent="0.35">
      <c r="A27" t="s">
        <v>31</v>
      </c>
      <c r="B27">
        <v>12</v>
      </c>
      <c r="D27">
        <v>4</v>
      </c>
      <c r="E27">
        <f t="shared" si="0"/>
        <v>4</v>
      </c>
      <c r="F27">
        <f t="shared" si="1"/>
        <v>33.333333333333329</v>
      </c>
      <c r="J27">
        <v>2</v>
      </c>
      <c r="K27">
        <f t="shared" si="2"/>
        <v>2</v>
      </c>
      <c r="L27">
        <f t="shared" si="3"/>
        <v>50</v>
      </c>
    </row>
    <row r="28" spans="1:12" x14ac:dyDescent="0.35">
      <c r="A28" t="s">
        <v>32</v>
      </c>
      <c r="B28">
        <v>9</v>
      </c>
      <c r="C28">
        <v>2</v>
      </c>
      <c r="D28">
        <v>6</v>
      </c>
      <c r="E28">
        <f t="shared" si="0"/>
        <v>8</v>
      </c>
      <c r="F28">
        <f t="shared" si="1"/>
        <v>88.888888888888886</v>
      </c>
      <c r="G28">
        <v>22.2222222222222</v>
      </c>
      <c r="K28">
        <f t="shared" si="2"/>
        <v>0</v>
      </c>
      <c r="L28">
        <f t="shared" si="3"/>
        <v>0</v>
      </c>
    </row>
    <row r="29" spans="1:12" x14ac:dyDescent="0.35">
      <c r="A29" t="s">
        <v>33</v>
      </c>
      <c r="B29">
        <v>9</v>
      </c>
      <c r="C29">
        <v>6</v>
      </c>
      <c r="D29">
        <v>3</v>
      </c>
      <c r="E29">
        <f t="shared" si="0"/>
        <v>9</v>
      </c>
      <c r="F29">
        <f t="shared" si="1"/>
        <v>100</v>
      </c>
      <c r="G29">
        <v>66.6666666666666</v>
      </c>
      <c r="J29">
        <v>1</v>
      </c>
      <c r="K29">
        <f t="shared" si="2"/>
        <v>1</v>
      </c>
      <c r="L29">
        <f t="shared" si="3"/>
        <v>11.111111111111111</v>
      </c>
    </row>
    <row r="30" spans="1:12" x14ac:dyDescent="0.35">
      <c r="A30" t="s">
        <v>34</v>
      </c>
      <c r="B30">
        <v>7</v>
      </c>
      <c r="C30">
        <v>2</v>
      </c>
      <c r="D30">
        <v>4</v>
      </c>
      <c r="E30">
        <f t="shared" si="0"/>
        <v>6</v>
      </c>
      <c r="F30">
        <f t="shared" si="1"/>
        <v>85.714285714285708</v>
      </c>
      <c r="G30">
        <v>28.571428571428498</v>
      </c>
      <c r="J30">
        <v>3</v>
      </c>
      <c r="K30">
        <f t="shared" si="2"/>
        <v>3</v>
      </c>
      <c r="L30">
        <f t="shared" si="3"/>
        <v>50</v>
      </c>
    </row>
    <row r="31" spans="1:12" x14ac:dyDescent="0.35">
      <c r="A31" t="s">
        <v>35</v>
      </c>
      <c r="B31">
        <v>7</v>
      </c>
      <c r="D31">
        <v>6</v>
      </c>
      <c r="E31">
        <f t="shared" si="0"/>
        <v>6</v>
      </c>
      <c r="F31">
        <f t="shared" si="1"/>
        <v>85.714285714285708</v>
      </c>
      <c r="J31">
        <v>2</v>
      </c>
      <c r="K31">
        <f t="shared" si="2"/>
        <v>2</v>
      </c>
      <c r="L31">
        <f t="shared" si="3"/>
        <v>33.333333333333329</v>
      </c>
    </row>
    <row r="32" spans="1:12" x14ac:dyDescent="0.35">
      <c r="A32" t="s">
        <v>36</v>
      </c>
      <c r="B32">
        <v>6</v>
      </c>
      <c r="C32">
        <v>2</v>
      </c>
      <c r="E32">
        <f t="shared" si="0"/>
        <v>2</v>
      </c>
      <c r="F32">
        <f t="shared" si="1"/>
        <v>33.333333333333329</v>
      </c>
      <c r="G32">
        <v>33.3333333333333</v>
      </c>
      <c r="K32">
        <f t="shared" si="2"/>
        <v>0</v>
      </c>
      <c r="L32">
        <f t="shared" si="3"/>
        <v>0</v>
      </c>
    </row>
    <row r="33" spans="1:12" x14ac:dyDescent="0.35">
      <c r="A33" t="s">
        <v>37</v>
      </c>
      <c r="B33">
        <v>6</v>
      </c>
      <c r="C33">
        <v>2</v>
      </c>
      <c r="D33">
        <v>3</v>
      </c>
      <c r="E33">
        <f t="shared" si="0"/>
        <v>5</v>
      </c>
      <c r="F33">
        <f t="shared" si="1"/>
        <v>83.333333333333343</v>
      </c>
      <c r="G33">
        <v>33.3333333333333</v>
      </c>
      <c r="H33">
        <v>1</v>
      </c>
      <c r="I33">
        <v>50</v>
      </c>
      <c r="J33">
        <v>1</v>
      </c>
      <c r="K33">
        <f t="shared" si="2"/>
        <v>2</v>
      </c>
      <c r="L33">
        <f t="shared" si="3"/>
        <v>40</v>
      </c>
    </row>
    <row r="34" spans="1:12" x14ac:dyDescent="0.35">
      <c r="A34" t="s">
        <v>38</v>
      </c>
      <c r="B34">
        <v>6</v>
      </c>
      <c r="C34">
        <v>1</v>
      </c>
      <c r="D34">
        <v>5</v>
      </c>
      <c r="E34">
        <f t="shared" si="0"/>
        <v>6</v>
      </c>
      <c r="F34">
        <f t="shared" si="1"/>
        <v>100</v>
      </c>
      <c r="G34">
        <v>16.6666666666666</v>
      </c>
      <c r="J34">
        <v>2</v>
      </c>
      <c r="K34">
        <f t="shared" si="2"/>
        <v>2</v>
      </c>
      <c r="L34">
        <f t="shared" si="3"/>
        <v>33.333333333333329</v>
      </c>
    </row>
    <row r="35" spans="1:12" x14ac:dyDescent="0.35">
      <c r="A35" t="s">
        <v>39</v>
      </c>
      <c r="B35">
        <v>5</v>
      </c>
      <c r="C35">
        <v>3</v>
      </c>
      <c r="D35">
        <v>1</v>
      </c>
      <c r="E35">
        <f t="shared" si="0"/>
        <v>4</v>
      </c>
      <c r="F35">
        <f t="shared" si="1"/>
        <v>80</v>
      </c>
      <c r="G35">
        <v>60</v>
      </c>
      <c r="J35">
        <v>1</v>
      </c>
      <c r="K35">
        <f t="shared" si="2"/>
        <v>1</v>
      </c>
      <c r="L35">
        <f t="shared" si="3"/>
        <v>25</v>
      </c>
    </row>
    <row r="36" spans="1:12" x14ac:dyDescent="0.35">
      <c r="A36" t="s">
        <v>40</v>
      </c>
      <c r="B36">
        <v>5</v>
      </c>
      <c r="C36">
        <v>2</v>
      </c>
      <c r="D36">
        <v>1</v>
      </c>
      <c r="E36">
        <f t="shared" si="0"/>
        <v>3</v>
      </c>
      <c r="F36">
        <f t="shared" si="1"/>
        <v>60</v>
      </c>
      <c r="G36">
        <v>40</v>
      </c>
      <c r="J36">
        <v>1</v>
      </c>
      <c r="K36">
        <f t="shared" si="2"/>
        <v>1</v>
      </c>
      <c r="L36">
        <f t="shared" si="3"/>
        <v>33.333333333333329</v>
      </c>
    </row>
    <row r="37" spans="1:12" x14ac:dyDescent="0.35">
      <c r="A37" t="s">
        <v>41</v>
      </c>
      <c r="B37">
        <v>5</v>
      </c>
      <c r="C37">
        <v>1</v>
      </c>
      <c r="D37">
        <v>2</v>
      </c>
      <c r="E37">
        <f t="shared" si="0"/>
        <v>3</v>
      </c>
      <c r="F37">
        <f t="shared" si="1"/>
        <v>60</v>
      </c>
      <c r="G37">
        <v>20</v>
      </c>
      <c r="K37">
        <f t="shared" si="2"/>
        <v>0</v>
      </c>
      <c r="L37">
        <f t="shared" si="3"/>
        <v>0</v>
      </c>
    </row>
    <row r="38" spans="1:12" x14ac:dyDescent="0.35">
      <c r="A38" t="s">
        <v>42</v>
      </c>
      <c r="B38">
        <v>5</v>
      </c>
      <c r="C38">
        <v>1</v>
      </c>
      <c r="D38">
        <v>4</v>
      </c>
      <c r="E38">
        <f t="shared" si="0"/>
        <v>5</v>
      </c>
      <c r="F38">
        <f t="shared" si="1"/>
        <v>100</v>
      </c>
      <c r="G38">
        <v>20</v>
      </c>
      <c r="K38">
        <f t="shared" si="2"/>
        <v>0</v>
      </c>
      <c r="L38">
        <f t="shared" si="3"/>
        <v>0</v>
      </c>
    </row>
    <row r="39" spans="1:12" x14ac:dyDescent="0.35">
      <c r="A39" t="s">
        <v>43</v>
      </c>
      <c r="B39">
        <v>4</v>
      </c>
      <c r="C39">
        <v>1</v>
      </c>
      <c r="D39">
        <v>2</v>
      </c>
      <c r="E39">
        <f t="shared" si="0"/>
        <v>3</v>
      </c>
      <c r="F39">
        <f t="shared" si="1"/>
        <v>75</v>
      </c>
      <c r="G39">
        <v>25</v>
      </c>
      <c r="K39">
        <f t="shared" si="2"/>
        <v>0</v>
      </c>
      <c r="L39">
        <f t="shared" si="3"/>
        <v>0</v>
      </c>
    </row>
    <row r="40" spans="1:12" x14ac:dyDescent="0.35">
      <c r="A40" t="s">
        <v>44</v>
      </c>
      <c r="B40">
        <v>4</v>
      </c>
      <c r="D40">
        <v>2</v>
      </c>
      <c r="E40">
        <f t="shared" si="0"/>
        <v>2</v>
      </c>
      <c r="F40">
        <f t="shared" si="1"/>
        <v>50</v>
      </c>
      <c r="K40">
        <f t="shared" si="2"/>
        <v>0</v>
      </c>
      <c r="L40">
        <f t="shared" si="3"/>
        <v>0</v>
      </c>
    </row>
    <row r="41" spans="1:12" x14ac:dyDescent="0.35">
      <c r="A41" t="s">
        <v>45</v>
      </c>
      <c r="B41">
        <v>3</v>
      </c>
      <c r="D41">
        <v>1</v>
      </c>
      <c r="E41">
        <f t="shared" si="0"/>
        <v>1</v>
      </c>
      <c r="F41">
        <f t="shared" si="1"/>
        <v>33.333333333333329</v>
      </c>
      <c r="K41">
        <f t="shared" si="2"/>
        <v>0</v>
      </c>
      <c r="L41">
        <f t="shared" si="3"/>
        <v>0</v>
      </c>
    </row>
    <row r="42" spans="1:12" x14ac:dyDescent="0.35">
      <c r="A42" t="s">
        <v>46</v>
      </c>
      <c r="B42">
        <v>3</v>
      </c>
      <c r="C42">
        <v>2</v>
      </c>
      <c r="E42">
        <f t="shared" si="0"/>
        <v>2</v>
      </c>
      <c r="F42">
        <f t="shared" si="1"/>
        <v>66.666666666666657</v>
      </c>
      <c r="G42">
        <v>66.6666666666666</v>
      </c>
      <c r="K42">
        <f t="shared" si="2"/>
        <v>0</v>
      </c>
      <c r="L42">
        <f t="shared" si="3"/>
        <v>0</v>
      </c>
    </row>
    <row r="43" spans="1:12" x14ac:dyDescent="0.35">
      <c r="A43" t="s">
        <v>47</v>
      </c>
      <c r="B43">
        <v>3</v>
      </c>
      <c r="C43">
        <v>1</v>
      </c>
      <c r="D43">
        <v>1</v>
      </c>
      <c r="E43">
        <f t="shared" si="0"/>
        <v>2</v>
      </c>
      <c r="F43">
        <f t="shared" si="1"/>
        <v>66.666666666666657</v>
      </c>
      <c r="G43">
        <v>33.3333333333333</v>
      </c>
      <c r="H43">
        <v>1</v>
      </c>
      <c r="I43">
        <v>100</v>
      </c>
      <c r="K43">
        <f t="shared" si="2"/>
        <v>1</v>
      </c>
      <c r="L43">
        <f t="shared" si="3"/>
        <v>50</v>
      </c>
    </row>
    <row r="44" spans="1:12" x14ac:dyDescent="0.35">
      <c r="A44" t="s">
        <v>48</v>
      </c>
      <c r="B44">
        <v>3</v>
      </c>
      <c r="D44">
        <v>2</v>
      </c>
      <c r="E44">
        <f t="shared" si="0"/>
        <v>2</v>
      </c>
      <c r="F44">
        <f t="shared" si="1"/>
        <v>66.666666666666657</v>
      </c>
      <c r="K44">
        <f t="shared" si="2"/>
        <v>0</v>
      </c>
      <c r="L44">
        <f t="shared" si="3"/>
        <v>0</v>
      </c>
    </row>
    <row r="45" spans="1:12" x14ac:dyDescent="0.35">
      <c r="A45" t="s">
        <v>49</v>
      </c>
      <c r="B45">
        <v>2</v>
      </c>
      <c r="D45">
        <v>2</v>
      </c>
      <c r="E45">
        <f t="shared" si="0"/>
        <v>2</v>
      </c>
      <c r="F45">
        <f t="shared" si="1"/>
        <v>100</v>
      </c>
      <c r="J45">
        <v>2</v>
      </c>
      <c r="K45">
        <f t="shared" si="2"/>
        <v>2</v>
      </c>
      <c r="L45">
        <f t="shared" si="3"/>
        <v>100</v>
      </c>
    </row>
    <row r="46" spans="1:12" x14ac:dyDescent="0.35">
      <c r="A46" t="s">
        <v>50</v>
      </c>
      <c r="B46">
        <v>2</v>
      </c>
      <c r="C46">
        <v>1</v>
      </c>
      <c r="D46">
        <v>1</v>
      </c>
      <c r="E46">
        <f t="shared" si="0"/>
        <v>2</v>
      </c>
      <c r="F46">
        <f t="shared" si="1"/>
        <v>100</v>
      </c>
      <c r="G46">
        <v>50</v>
      </c>
      <c r="K46">
        <f t="shared" si="2"/>
        <v>0</v>
      </c>
      <c r="L46">
        <f t="shared" si="3"/>
        <v>0</v>
      </c>
    </row>
    <row r="47" spans="1:12" x14ac:dyDescent="0.35">
      <c r="A47" t="s">
        <v>51</v>
      </c>
      <c r="B47">
        <v>2</v>
      </c>
      <c r="C47">
        <v>1</v>
      </c>
      <c r="E47">
        <f t="shared" si="0"/>
        <v>1</v>
      </c>
      <c r="F47">
        <f t="shared" si="1"/>
        <v>50</v>
      </c>
      <c r="G47">
        <v>50</v>
      </c>
      <c r="K47">
        <f t="shared" si="2"/>
        <v>0</v>
      </c>
      <c r="L47">
        <f t="shared" si="3"/>
        <v>0</v>
      </c>
    </row>
    <row r="48" spans="1:12" x14ac:dyDescent="0.35">
      <c r="A48" t="s">
        <v>52</v>
      </c>
      <c r="B48">
        <v>2</v>
      </c>
      <c r="C48">
        <v>1</v>
      </c>
      <c r="D48">
        <v>1</v>
      </c>
      <c r="E48">
        <f t="shared" si="0"/>
        <v>2</v>
      </c>
      <c r="F48">
        <f t="shared" si="1"/>
        <v>100</v>
      </c>
      <c r="G48">
        <v>50</v>
      </c>
      <c r="K48">
        <f t="shared" si="2"/>
        <v>0</v>
      </c>
      <c r="L48">
        <f t="shared" si="3"/>
        <v>0</v>
      </c>
    </row>
    <row r="49" spans="1:12" x14ac:dyDescent="0.35">
      <c r="A49" t="s">
        <v>53</v>
      </c>
      <c r="B49">
        <v>2</v>
      </c>
      <c r="D49">
        <v>2</v>
      </c>
      <c r="E49">
        <f t="shared" si="0"/>
        <v>2</v>
      </c>
      <c r="F49">
        <f t="shared" si="1"/>
        <v>100</v>
      </c>
      <c r="K49">
        <f t="shared" si="2"/>
        <v>0</v>
      </c>
      <c r="L49">
        <f t="shared" si="3"/>
        <v>0</v>
      </c>
    </row>
    <row r="50" spans="1:12" x14ac:dyDescent="0.35">
      <c r="A50" t="s">
        <v>54</v>
      </c>
      <c r="B50">
        <v>2</v>
      </c>
      <c r="D50">
        <v>2</v>
      </c>
      <c r="E50">
        <f t="shared" si="0"/>
        <v>2</v>
      </c>
      <c r="F50">
        <f t="shared" si="1"/>
        <v>100</v>
      </c>
      <c r="K50">
        <f t="shared" si="2"/>
        <v>0</v>
      </c>
      <c r="L50">
        <f t="shared" si="3"/>
        <v>0</v>
      </c>
    </row>
    <row r="51" spans="1:12" x14ac:dyDescent="0.35">
      <c r="A51" t="s">
        <v>55</v>
      </c>
      <c r="B51">
        <v>2</v>
      </c>
      <c r="D51">
        <v>1</v>
      </c>
      <c r="E51">
        <f t="shared" si="0"/>
        <v>1</v>
      </c>
      <c r="F51">
        <f t="shared" si="1"/>
        <v>50</v>
      </c>
      <c r="K51">
        <f t="shared" si="2"/>
        <v>0</v>
      </c>
      <c r="L51">
        <f t="shared" si="3"/>
        <v>0</v>
      </c>
    </row>
    <row r="52" spans="1:12" x14ac:dyDescent="0.35">
      <c r="A52" t="s">
        <v>56</v>
      </c>
      <c r="B52">
        <v>1</v>
      </c>
      <c r="C52">
        <v>1</v>
      </c>
      <c r="E52">
        <f t="shared" si="0"/>
        <v>1</v>
      </c>
      <c r="F52">
        <f t="shared" si="1"/>
        <v>100</v>
      </c>
      <c r="G52">
        <v>100</v>
      </c>
      <c r="K52">
        <f t="shared" si="2"/>
        <v>0</v>
      </c>
      <c r="L52">
        <f t="shared" si="3"/>
        <v>0</v>
      </c>
    </row>
    <row r="53" spans="1:12" x14ac:dyDescent="0.35">
      <c r="A53" t="s">
        <v>57</v>
      </c>
      <c r="B53">
        <v>1</v>
      </c>
      <c r="E53">
        <f t="shared" si="0"/>
        <v>0</v>
      </c>
      <c r="F53">
        <f t="shared" si="1"/>
        <v>0</v>
      </c>
      <c r="K53">
        <f t="shared" si="2"/>
        <v>0</v>
      </c>
      <c r="L53" t="e">
        <f t="shared" si="3"/>
        <v>#DIV/0!</v>
      </c>
    </row>
    <row r="54" spans="1:12" x14ac:dyDescent="0.35">
      <c r="A54" t="s">
        <v>58</v>
      </c>
      <c r="B54">
        <v>1</v>
      </c>
      <c r="C54">
        <v>1</v>
      </c>
      <c r="E54">
        <f t="shared" si="0"/>
        <v>1</v>
      </c>
      <c r="F54">
        <f t="shared" si="1"/>
        <v>100</v>
      </c>
      <c r="G54">
        <v>100</v>
      </c>
      <c r="K54">
        <f t="shared" si="2"/>
        <v>0</v>
      </c>
      <c r="L54">
        <f t="shared" si="3"/>
        <v>0</v>
      </c>
    </row>
    <row r="55" spans="1:12" x14ac:dyDescent="0.35">
      <c r="A55" t="s">
        <v>59</v>
      </c>
      <c r="B55">
        <v>1</v>
      </c>
      <c r="C55">
        <v>1</v>
      </c>
      <c r="E55">
        <f t="shared" si="0"/>
        <v>1</v>
      </c>
      <c r="F55">
        <f t="shared" si="1"/>
        <v>100</v>
      </c>
      <c r="G55">
        <v>100</v>
      </c>
      <c r="K55">
        <f t="shared" si="2"/>
        <v>0</v>
      </c>
      <c r="L55">
        <f t="shared" si="3"/>
        <v>0</v>
      </c>
    </row>
    <row r="56" spans="1:12" x14ac:dyDescent="0.35">
      <c r="A56" t="s">
        <v>60</v>
      </c>
      <c r="B56">
        <v>1</v>
      </c>
      <c r="D56">
        <v>1</v>
      </c>
      <c r="E56">
        <f t="shared" si="0"/>
        <v>1</v>
      </c>
      <c r="F56">
        <f t="shared" si="1"/>
        <v>100</v>
      </c>
      <c r="K56">
        <f t="shared" si="2"/>
        <v>0</v>
      </c>
      <c r="L56">
        <f t="shared" si="3"/>
        <v>0</v>
      </c>
    </row>
    <row r="57" spans="1:12" x14ac:dyDescent="0.35">
      <c r="A57" t="s">
        <v>61</v>
      </c>
      <c r="B57">
        <v>1</v>
      </c>
      <c r="D57">
        <v>1</v>
      </c>
      <c r="E57">
        <f t="shared" si="0"/>
        <v>1</v>
      </c>
      <c r="F57">
        <f t="shared" si="1"/>
        <v>100</v>
      </c>
      <c r="J57">
        <v>1</v>
      </c>
      <c r="K57">
        <f t="shared" si="2"/>
        <v>1</v>
      </c>
      <c r="L57">
        <f t="shared" si="3"/>
        <v>100</v>
      </c>
    </row>
    <row r="58" spans="1:12" x14ac:dyDescent="0.35">
      <c r="A58" t="s">
        <v>62</v>
      </c>
      <c r="B58">
        <v>1</v>
      </c>
      <c r="D58">
        <v>1</v>
      </c>
      <c r="E58">
        <f t="shared" si="0"/>
        <v>1</v>
      </c>
      <c r="F58">
        <f t="shared" si="1"/>
        <v>100</v>
      </c>
      <c r="K58">
        <f t="shared" si="2"/>
        <v>0</v>
      </c>
      <c r="L58">
        <f t="shared" si="3"/>
        <v>0</v>
      </c>
    </row>
    <row r="59" spans="1:12" x14ac:dyDescent="0.35">
      <c r="A59" t="s">
        <v>63</v>
      </c>
      <c r="B59">
        <v>1</v>
      </c>
      <c r="C59">
        <v>1</v>
      </c>
      <c r="E59">
        <f t="shared" si="0"/>
        <v>1</v>
      </c>
      <c r="F59">
        <f t="shared" si="1"/>
        <v>100</v>
      </c>
      <c r="G59">
        <v>100</v>
      </c>
      <c r="K59">
        <f t="shared" si="2"/>
        <v>0</v>
      </c>
      <c r="L59">
        <f t="shared" si="3"/>
        <v>0</v>
      </c>
    </row>
  </sheetData>
  <autoFilter ref="A1:L59" xr:uid="{00000000-0009-0000-0000-000004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B8" sqref="A1:H59"/>
    </sheetView>
  </sheetViews>
  <sheetFormatPr defaultRowHeight="14.5" x14ac:dyDescent="0.35"/>
  <cols>
    <col min="1" max="1" width="24.453125" customWidth="1"/>
    <col min="2" max="2" width="26.453125" customWidth="1"/>
  </cols>
  <sheetData>
    <row r="1" spans="1:8" x14ac:dyDescent="0.3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65</v>
      </c>
      <c r="H1" t="s">
        <v>66</v>
      </c>
    </row>
    <row r="2" spans="1:8" x14ac:dyDescent="0.35">
      <c r="A2" t="s">
        <v>6</v>
      </c>
      <c r="B2">
        <v>503</v>
      </c>
      <c r="C2">
        <v>51</v>
      </c>
      <c r="D2">
        <v>10.139165009940299</v>
      </c>
      <c r="E2">
        <v>6</v>
      </c>
      <c r="F2">
        <v>11.764705882352899</v>
      </c>
      <c r="G2">
        <v>342</v>
      </c>
      <c r="H2">
        <v>44</v>
      </c>
    </row>
    <row r="3" spans="1:8" x14ac:dyDescent="0.35">
      <c r="A3" t="s">
        <v>7</v>
      </c>
      <c r="B3">
        <v>245</v>
      </c>
      <c r="C3">
        <v>13</v>
      </c>
      <c r="D3">
        <v>5.3061224489795897</v>
      </c>
      <c r="E3">
        <v>1</v>
      </c>
      <c r="F3">
        <v>7.6923076923076898</v>
      </c>
      <c r="G3">
        <v>179</v>
      </c>
      <c r="H3">
        <v>24</v>
      </c>
    </row>
    <row r="4" spans="1:8" x14ac:dyDescent="0.35">
      <c r="A4" t="s">
        <v>8</v>
      </c>
      <c r="B4">
        <v>219</v>
      </c>
      <c r="C4">
        <v>55</v>
      </c>
      <c r="D4">
        <v>25.114155251141501</v>
      </c>
      <c r="E4">
        <v>8</v>
      </c>
      <c r="F4">
        <v>14.545454545454501</v>
      </c>
      <c r="G4">
        <v>134</v>
      </c>
      <c r="H4">
        <v>16</v>
      </c>
    </row>
    <row r="5" spans="1:8" x14ac:dyDescent="0.35">
      <c r="A5" t="s">
        <v>9</v>
      </c>
      <c r="B5">
        <v>215</v>
      </c>
      <c r="C5">
        <v>26</v>
      </c>
      <c r="D5">
        <v>12.0930232558139</v>
      </c>
      <c r="E5">
        <v>12</v>
      </c>
      <c r="F5">
        <v>46.153846153846096</v>
      </c>
      <c r="G5">
        <v>170</v>
      </c>
      <c r="H5">
        <v>35</v>
      </c>
    </row>
    <row r="6" spans="1:8" x14ac:dyDescent="0.35">
      <c r="A6" t="s">
        <v>10</v>
      </c>
      <c r="B6">
        <v>214</v>
      </c>
      <c r="C6">
        <v>34</v>
      </c>
      <c r="D6">
        <v>15.887850467289701</v>
      </c>
      <c r="E6">
        <v>1</v>
      </c>
      <c r="F6">
        <v>2.9411764705882302</v>
      </c>
      <c r="G6">
        <v>111</v>
      </c>
      <c r="H6">
        <v>12</v>
      </c>
    </row>
    <row r="7" spans="1:8" x14ac:dyDescent="0.35">
      <c r="A7" t="s">
        <v>11</v>
      </c>
      <c r="B7">
        <v>165</v>
      </c>
      <c r="C7">
        <v>14</v>
      </c>
      <c r="D7">
        <v>8.4848484848484809</v>
      </c>
      <c r="G7">
        <v>105</v>
      </c>
      <c r="H7">
        <v>37</v>
      </c>
    </row>
    <row r="8" spans="1:8" x14ac:dyDescent="0.35">
      <c r="A8" t="s">
        <v>12</v>
      </c>
      <c r="B8">
        <v>124</v>
      </c>
      <c r="C8">
        <v>34</v>
      </c>
      <c r="D8">
        <v>27.419354838709602</v>
      </c>
      <c r="E8">
        <v>8</v>
      </c>
      <c r="F8">
        <v>23.529411764705799</v>
      </c>
      <c r="G8">
        <v>62</v>
      </c>
      <c r="H8">
        <v>16</v>
      </c>
    </row>
    <row r="9" spans="1:8" x14ac:dyDescent="0.35">
      <c r="A9" t="s">
        <v>13</v>
      </c>
      <c r="B9">
        <v>118</v>
      </c>
      <c r="C9">
        <v>47</v>
      </c>
      <c r="D9">
        <v>39.830508474576199</v>
      </c>
      <c r="E9">
        <v>2</v>
      </c>
      <c r="F9">
        <v>4.2553191489361701</v>
      </c>
      <c r="G9">
        <v>55</v>
      </c>
      <c r="H9">
        <v>9</v>
      </c>
    </row>
    <row r="10" spans="1:8" x14ac:dyDescent="0.35">
      <c r="A10" t="s">
        <v>14</v>
      </c>
      <c r="B10">
        <v>66</v>
      </c>
      <c r="C10">
        <v>6</v>
      </c>
      <c r="D10">
        <v>9.0909090909090899</v>
      </c>
      <c r="G10">
        <v>48</v>
      </c>
      <c r="H10">
        <v>5</v>
      </c>
    </row>
    <row r="11" spans="1:8" x14ac:dyDescent="0.35">
      <c r="A11" t="s">
        <v>15</v>
      </c>
      <c r="B11">
        <v>46</v>
      </c>
      <c r="C11">
        <v>4</v>
      </c>
      <c r="D11">
        <v>8.6956521739130395</v>
      </c>
      <c r="G11">
        <v>36</v>
      </c>
      <c r="H11">
        <v>7</v>
      </c>
    </row>
    <row r="12" spans="1:8" x14ac:dyDescent="0.35">
      <c r="A12" t="s">
        <v>16</v>
      </c>
      <c r="B12">
        <v>43</v>
      </c>
      <c r="C12">
        <v>12</v>
      </c>
      <c r="D12">
        <v>27.906976744186</v>
      </c>
      <c r="G12">
        <v>22</v>
      </c>
      <c r="H12">
        <v>2</v>
      </c>
    </row>
    <row r="13" spans="1:8" x14ac:dyDescent="0.35">
      <c r="A13" t="s">
        <v>17</v>
      </c>
      <c r="B13">
        <v>40</v>
      </c>
      <c r="C13">
        <v>8</v>
      </c>
      <c r="D13">
        <v>20</v>
      </c>
      <c r="E13">
        <v>1</v>
      </c>
      <c r="F13">
        <v>12.5</v>
      </c>
      <c r="G13">
        <v>26</v>
      </c>
      <c r="H13">
        <v>10</v>
      </c>
    </row>
    <row r="14" spans="1:8" x14ac:dyDescent="0.35">
      <c r="A14" t="s">
        <v>18</v>
      </c>
      <c r="B14">
        <v>34</v>
      </c>
      <c r="C14">
        <v>1</v>
      </c>
      <c r="D14">
        <v>2.9411764705882302</v>
      </c>
      <c r="G14">
        <v>30</v>
      </c>
      <c r="H14">
        <v>7</v>
      </c>
    </row>
    <row r="15" spans="1:8" x14ac:dyDescent="0.35">
      <c r="A15" t="s">
        <v>19</v>
      </c>
      <c r="B15">
        <v>31</v>
      </c>
      <c r="G15">
        <v>23</v>
      </c>
      <c r="H15">
        <v>3</v>
      </c>
    </row>
    <row r="16" spans="1:8" x14ac:dyDescent="0.35">
      <c r="A16" t="s">
        <v>20</v>
      </c>
      <c r="B16">
        <v>30</v>
      </c>
      <c r="C16">
        <v>4</v>
      </c>
      <c r="D16">
        <v>13.3333333333333</v>
      </c>
      <c r="G16">
        <v>20</v>
      </c>
      <c r="H16">
        <v>6</v>
      </c>
    </row>
    <row r="17" spans="1:8" x14ac:dyDescent="0.35">
      <c r="A17" t="s">
        <v>21</v>
      </c>
      <c r="B17">
        <v>29</v>
      </c>
      <c r="C17">
        <v>7</v>
      </c>
      <c r="D17">
        <v>24.137931034482701</v>
      </c>
      <c r="G17">
        <v>13</v>
      </c>
    </row>
    <row r="18" spans="1:8" x14ac:dyDescent="0.35">
      <c r="A18" t="s">
        <v>22</v>
      </c>
      <c r="B18">
        <v>28</v>
      </c>
      <c r="C18">
        <v>8</v>
      </c>
      <c r="D18">
        <v>28.571428571428498</v>
      </c>
      <c r="G18">
        <v>12</v>
      </c>
      <c r="H18">
        <v>1</v>
      </c>
    </row>
    <row r="19" spans="1:8" x14ac:dyDescent="0.35">
      <c r="A19" t="s">
        <v>23</v>
      </c>
      <c r="B19">
        <v>26</v>
      </c>
      <c r="G19">
        <v>18</v>
      </c>
      <c r="H19">
        <v>5</v>
      </c>
    </row>
    <row r="20" spans="1:8" x14ac:dyDescent="0.35">
      <c r="A20" t="s">
        <v>24</v>
      </c>
      <c r="B20">
        <v>25</v>
      </c>
      <c r="C20">
        <v>2</v>
      </c>
      <c r="D20">
        <v>8</v>
      </c>
      <c r="G20">
        <v>19</v>
      </c>
      <c r="H20">
        <v>4</v>
      </c>
    </row>
    <row r="21" spans="1:8" x14ac:dyDescent="0.35">
      <c r="A21" t="s">
        <v>25</v>
      </c>
      <c r="B21">
        <v>25</v>
      </c>
      <c r="C21">
        <v>1</v>
      </c>
      <c r="D21">
        <v>4</v>
      </c>
      <c r="G21">
        <v>21</v>
      </c>
      <c r="H21">
        <v>5</v>
      </c>
    </row>
    <row r="22" spans="1:8" x14ac:dyDescent="0.35">
      <c r="A22" t="s">
        <v>26</v>
      </c>
      <c r="B22">
        <v>25</v>
      </c>
      <c r="G22">
        <v>24</v>
      </c>
      <c r="H22">
        <v>3</v>
      </c>
    </row>
    <row r="23" spans="1:8" x14ac:dyDescent="0.35">
      <c r="A23" t="s">
        <v>27</v>
      </c>
      <c r="B23">
        <v>21</v>
      </c>
      <c r="C23">
        <v>5</v>
      </c>
      <c r="D23">
        <v>23.8095238095238</v>
      </c>
      <c r="E23">
        <v>3</v>
      </c>
      <c r="F23">
        <v>60</v>
      </c>
      <c r="G23">
        <v>16</v>
      </c>
      <c r="H23">
        <v>8</v>
      </c>
    </row>
    <row r="24" spans="1:8" x14ac:dyDescent="0.35">
      <c r="A24" t="s">
        <v>28</v>
      </c>
      <c r="B24">
        <v>18</v>
      </c>
      <c r="C24">
        <v>2</v>
      </c>
      <c r="D24">
        <v>11.1111111111111</v>
      </c>
      <c r="G24">
        <v>6</v>
      </c>
      <c r="H24">
        <v>3</v>
      </c>
    </row>
    <row r="25" spans="1:8" x14ac:dyDescent="0.35">
      <c r="A25" t="s">
        <v>29</v>
      </c>
      <c r="B25">
        <v>16</v>
      </c>
      <c r="C25">
        <v>5</v>
      </c>
      <c r="D25">
        <v>31.25</v>
      </c>
      <c r="G25">
        <v>2</v>
      </c>
      <c r="H25">
        <v>1</v>
      </c>
    </row>
    <row r="26" spans="1:8" x14ac:dyDescent="0.35">
      <c r="A26" t="s">
        <v>30</v>
      </c>
      <c r="B26">
        <v>15</v>
      </c>
      <c r="C26">
        <v>4</v>
      </c>
      <c r="D26">
        <v>26.6666666666666</v>
      </c>
      <c r="E26">
        <v>1</v>
      </c>
      <c r="F26">
        <v>25</v>
      </c>
      <c r="G26">
        <v>7</v>
      </c>
      <c r="H26">
        <v>2</v>
      </c>
    </row>
    <row r="27" spans="1:8" x14ac:dyDescent="0.35">
      <c r="A27" t="s">
        <v>31</v>
      </c>
      <c r="B27">
        <v>12</v>
      </c>
      <c r="G27">
        <v>4</v>
      </c>
      <c r="H27">
        <v>2</v>
      </c>
    </row>
    <row r="28" spans="1:8" x14ac:dyDescent="0.35">
      <c r="A28" t="s">
        <v>32</v>
      </c>
      <c r="B28">
        <v>9</v>
      </c>
      <c r="C28">
        <v>2</v>
      </c>
      <c r="D28">
        <v>22.2222222222222</v>
      </c>
      <c r="G28">
        <v>6</v>
      </c>
    </row>
    <row r="29" spans="1:8" x14ac:dyDescent="0.35">
      <c r="A29" t="s">
        <v>33</v>
      </c>
      <c r="B29">
        <v>9</v>
      </c>
      <c r="C29">
        <v>6</v>
      </c>
      <c r="D29">
        <v>66.6666666666666</v>
      </c>
      <c r="G29">
        <v>3</v>
      </c>
      <c r="H29">
        <v>1</v>
      </c>
    </row>
    <row r="30" spans="1:8" x14ac:dyDescent="0.35">
      <c r="A30" t="s">
        <v>34</v>
      </c>
      <c r="B30">
        <v>7</v>
      </c>
      <c r="C30">
        <v>2</v>
      </c>
      <c r="D30">
        <v>28.571428571428498</v>
      </c>
      <c r="G30">
        <v>4</v>
      </c>
      <c r="H30">
        <v>3</v>
      </c>
    </row>
    <row r="31" spans="1:8" x14ac:dyDescent="0.35">
      <c r="A31" t="s">
        <v>35</v>
      </c>
      <c r="B31">
        <v>7</v>
      </c>
      <c r="G31">
        <v>6</v>
      </c>
      <c r="H31">
        <v>2</v>
      </c>
    </row>
    <row r="32" spans="1:8" x14ac:dyDescent="0.35">
      <c r="A32" t="s">
        <v>36</v>
      </c>
      <c r="B32">
        <v>6</v>
      </c>
      <c r="C32">
        <v>2</v>
      </c>
      <c r="D32">
        <v>33.3333333333333</v>
      </c>
    </row>
    <row r="33" spans="1:8" x14ac:dyDescent="0.35">
      <c r="A33" t="s">
        <v>37</v>
      </c>
      <c r="B33">
        <v>6</v>
      </c>
      <c r="C33">
        <v>2</v>
      </c>
      <c r="D33">
        <v>33.3333333333333</v>
      </c>
      <c r="E33">
        <v>1</v>
      </c>
      <c r="F33">
        <v>50</v>
      </c>
      <c r="G33">
        <v>3</v>
      </c>
      <c r="H33">
        <v>1</v>
      </c>
    </row>
    <row r="34" spans="1:8" x14ac:dyDescent="0.35">
      <c r="A34" t="s">
        <v>38</v>
      </c>
      <c r="B34">
        <v>6</v>
      </c>
      <c r="C34">
        <v>1</v>
      </c>
      <c r="D34">
        <v>16.6666666666666</v>
      </c>
      <c r="G34">
        <v>5</v>
      </c>
      <c r="H34">
        <v>2</v>
      </c>
    </row>
    <row r="35" spans="1:8" x14ac:dyDescent="0.35">
      <c r="A35" t="s">
        <v>39</v>
      </c>
      <c r="B35">
        <v>5</v>
      </c>
      <c r="C35">
        <v>3</v>
      </c>
      <c r="D35">
        <v>60</v>
      </c>
      <c r="G35">
        <v>1</v>
      </c>
      <c r="H35">
        <v>1</v>
      </c>
    </row>
    <row r="36" spans="1:8" x14ac:dyDescent="0.35">
      <c r="A36" t="s">
        <v>40</v>
      </c>
      <c r="B36">
        <v>5</v>
      </c>
      <c r="C36">
        <v>2</v>
      </c>
      <c r="D36">
        <v>40</v>
      </c>
      <c r="G36">
        <v>1</v>
      </c>
      <c r="H36">
        <v>1</v>
      </c>
    </row>
    <row r="37" spans="1:8" x14ac:dyDescent="0.35">
      <c r="A37" t="s">
        <v>41</v>
      </c>
      <c r="B37">
        <v>5</v>
      </c>
      <c r="C37">
        <v>1</v>
      </c>
      <c r="D37">
        <v>20</v>
      </c>
      <c r="G37">
        <v>2</v>
      </c>
    </row>
    <row r="38" spans="1:8" x14ac:dyDescent="0.35">
      <c r="A38" t="s">
        <v>42</v>
      </c>
      <c r="B38">
        <v>5</v>
      </c>
      <c r="C38">
        <v>1</v>
      </c>
      <c r="D38">
        <v>20</v>
      </c>
      <c r="G38">
        <v>4</v>
      </c>
    </row>
    <row r="39" spans="1:8" x14ac:dyDescent="0.35">
      <c r="A39" t="s">
        <v>43</v>
      </c>
      <c r="B39">
        <v>4</v>
      </c>
      <c r="C39">
        <v>1</v>
      </c>
      <c r="D39">
        <v>25</v>
      </c>
      <c r="G39">
        <v>2</v>
      </c>
    </row>
    <row r="40" spans="1:8" x14ac:dyDescent="0.35">
      <c r="A40" t="s">
        <v>44</v>
      </c>
      <c r="B40">
        <v>4</v>
      </c>
      <c r="G40">
        <v>2</v>
      </c>
    </row>
    <row r="41" spans="1:8" x14ac:dyDescent="0.35">
      <c r="A41" t="s">
        <v>45</v>
      </c>
      <c r="B41">
        <v>3</v>
      </c>
      <c r="G41">
        <v>1</v>
      </c>
    </row>
    <row r="42" spans="1:8" x14ac:dyDescent="0.35">
      <c r="A42" t="s">
        <v>46</v>
      </c>
      <c r="B42">
        <v>3</v>
      </c>
      <c r="C42">
        <v>2</v>
      </c>
      <c r="D42">
        <v>66.6666666666666</v>
      </c>
    </row>
    <row r="43" spans="1:8" x14ac:dyDescent="0.35">
      <c r="A43" t="s">
        <v>47</v>
      </c>
      <c r="B43">
        <v>3</v>
      </c>
      <c r="C43">
        <v>1</v>
      </c>
      <c r="D43">
        <v>33.3333333333333</v>
      </c>
      <c r="E43">
        <v>1</v>
      </c>
      <c r="F43">
        <v>100</v>
      </c>
      <c r="G43">
        <v>1</v>
      </c>
    </row>
    <row r="44" spans="1:8" x14ac:dyDescent="0.35">
      <c r="A44" t="s">
        <v>48</v>
      </c>
      <c r="B44">
        <v>3</v>
      </c>
      <c r="G44">
        <v>2</v>
      </c>
    </row>
    <row r="45" spans="1:8" x14ac:dyDescent="0.35">
      <c r="A45" t="s">
        <v>49</v>
      </c>
      <c r="B45">
        <v>2</v>
      </c>
      <c r="G45">
        <v>2</v>
      </c>
      <c r="H45">
        <v>2</v>
      </c>
    </row>
    <row r="46" spans="1:8" x14ac:dyDescent="0.35">
      <c r="A46" t="s">
        <v>50</v>
      </c>
      <c r="B46">
        <v>2</v>
      </c>
      <c r="C46">
        <v>1</v>
      </c>
      <c r="D46">
        <v>50</v>
      </c>
      <c r="G46">
        <v>1</v>
      </c>
    </row>
    <row r="47" spans="1:8" x14ac:dyDescent="0.35">
      <c r="A47" t="s">
        <v>51</v>
      </c>
      <c r="B47">
        <v>2</v>
      </c>
      <c r="C47">
        <v>1</v>
      </c>
      <c r="D47">
        <v>50</v>
      </c>
    </row>
    <row r="48" spans="1:8" x14ac:dyDescent="0.35">
      <c r="A48" t="s">
        <v>52</v>
      </c>
      <c r="B48">
        <v>2</v>
      </c>
      <c r="C48">
        <v>1</v>
      </c>
      <c r="D48">
        <v>50</v>
      </c>
      <c r="G48">
        <v>1</v>
      </c>
    </row>
    <row r="49" spans="1:8" x14ac:dyDescent="0.35">
      <c r="A49" t="s">
        <v>53</v>
      </c>
      <c r="B49">
        <v>2</v>
      </c>
      <c r="G49">
        <v>2</v>
      </c>
    </row>
    <row r="50" spans="1:8" x14ac:dyDescent="0.35">
      <c r="A50" t="s">
        <v>54</v>
      </c>
      <c r="B50">
        <v>2</v>
      </c>
      <c r="G50">
        <v>2</v>
      </c>
    </row>
    <row r="51" spans="1:8" x14ac:dyDescent="0.35">
      <c r="A51" t="s">
        <v>55</v>
      </c>
      <c r="B51">
        <v>2</v>
      </c>
      <c r="G51">
        <v>1</v>
      </c>
    </row>
    <row r="52" spans="1:8" x14ac:dyDescent="0.35">
      <c r="A52" t="s">
        <v>56</v>
      </c>
      <c r="B52">
        <v>1</v>
      </c>
      <c r="C52">
        <v>1</v>
      </c>
      <c r="D52">
        <v>100</v>
      </c>
    </row>
    <row r="53" spans="1:8" x14ac:dyDescent="0.35">
      <c r="A53" t="s">
        <v>57</v>
      </c>
      <c r="B53">
        <v>1</v>
      </c>
    </row>
    <row r="54" spans="1:8" x14ac:dyDescent="0.35">
      <c r="A54" t="s">
        <v>58</v>
      </c>
      <c r="B54">
        <v>1</v>
      </c>
      <c r="C54">
        <v>1</v>
      </c>
      <c r="D54">
        <v>100</v>
      </c>
    </row>
    <row r="55" spans="1:8" x14ac:dyDescent="0.35">
      <c r="A55" t="s">
        <v>59</v>
      </c>
      <c r="B55">
        <v>1</v>
      </c>
      <c r="C55">
        <v>1</v>
      </c>
      <c r="D55">
        <v>100</v>
      </c>
    </row>
    <row r="56" spans="1:8" x14ac:dyDescent="0.35">
      <c r="A56" t="s">
        <v>60</v>
      </c>
      <c r="B56">
        <v>1</v>
      </c>
      <c r="G56">
        <v>1</v>
      </c>
    </row>
    <row r="57" spans="1:8" x14ac:dyDescent="0.35">
      <c r="A57" t="s">
        <v>61</v>
      </c>
      <c r="B57">
        <v>1</v>
      </c>
      <c r="G57">
        <v>1</v>
      </c>
      <c r="H57">
        <v>1</v>
      </c>
    </row>
    <row r="58" spans="1:8" x14ac:dyDescent="0.35">
      <c r="A58" t="s">
        <v>62</v>
      </c>
      <c r="B58">
        <v>1</v>
      </c>
      <c r="G58">
        <v>1</v>
      </c>
    </row>
    <row r="59" spans="1:8" x14ac:dyDescent="0.35">
      <c r="A59" t="s">
        <v>63</v>
      </c>
      <c r="B59">
        <v>1</v>
      </c>
      <c r="C59">
        <v>1</v>
      </c>
      <c r="D5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 county combined for map</vt:lpstr>
      <vt:lpstr>in prog county combined for map</vt:lpstr>
      <vt:lpstr>TOTALS</vt:lpstr>
      <vt:lpstr>w-denver county</vt:lpstr>
      <vt:lpstr>40+ cases</vt:lpstr>
      <vt:lpstr>denver</vt:lpstr>
      <vt:lpstr>no denver county in prog</vt:lpstr>
      <vt:lpstr>raw from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Newman, Zack</cp:lastModifiedBy>
  <dcterms:created xsi:type="dcterms:W3CDTF">2022-03-23T22:09:53Z</dcterms:created>
  <dcterms:modified xsi:type="dcterms:W3CDTF">2022-05-12T20:33:03Z</dcterms:modified>
</cp:coreProperties>
</file>