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riminal cases of interest\Street racing prosecution\"/>
    </mc:Choice>
  </mc:AlternateContent>
  <xr:revisionPtr revIDLastSave="0" documentId="13_ncr:1_{EC3354B8-8746-4419-96D7-D45CC1F08B39}" xr6:coauthVersionLast="47" xr6:coauthVersionMax="47" xr10:uidLastSave="{00000000-0000-0000-0000-000000000000}"/>
  <bookViews>
    <workbookView xWindow="-120" yWindow="-120" windowWidth="29040" windowHeight="15840" firstSheet="2" activeTab="8" xr2:uid="{00000000-000D-0000-FFFF-FFFF00000000}"/>
  </bookViews>
  <sheets>
    <sheet name="data diary" sheetId="3" r:id="rId1"/>
    <sheet name="clean CO - DEN merge" sheetId="20" r:id="rId2"/>
    <sheet name="CO - DEN merge in prog 2" sheetId="19" r:id="rId3"/>
    <sheet name="in prog CO - DEN merge" sheetId="15" r:id="rId4"/>
    <sheet name="CO - clean" sheetId="7" r:id="rId5"/>
    <sheet name="PIVOT - CO calc" sheetId="6" r:id="rId6"/>
    <sheet name="CO - in prog" sheetId="4" r:id="rId7"/>
    <sheet name="CO - sentenced_type_non_race" sheetId="1" r:id="rId8"/>
    <sheet name="DEN - clean" sheetId="14" r:id="rId9"/>
    <sheet name="PIVOT - DEN calc 2" sheetId="18" r:id="rId10"/>
    <sheet name=" " sheetId="13" r:id="rId11"/>
    <sheet name="PIVOT - DEN calc" sheetId="9" r:id="rId12"/>
    <sheet name="DEN - in prog 2" sheetId="12" r:id="rId13"/>
    <sheet name="Sheet16" sheetId="17" r:id="rId14"/>
    <sheet name="DEN - in prog" sheetId="8" r:id="rId15"/>
    <sheet name="DEN - sentenced_type_non_race" sheetId="2" r:id="rId16"/>
  </sheets>
  <definedNames>
    <definedName name="_xlnm._FilterDatabase" localSheetId="6" hidden="1">'CO - in prog'!$A$1:$C$116</definedName>
    <definedName name="_xlnm._FilterDatabase" localSheetId="14" hidden="1">'DEN - in prog'!$A$1:$C$61</definedName>
  </definedNames>
  <calcPr calcId="191029"/>
  <pivotCaches>
    <pivotCache cacheId="26" r:id="rId17"/>
    <pivotCache cacheId="27" r:id="rId18"/>
    <pivotCache cacheId="28" r:id="rId19"/>
    <pivotCache cacheId="29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9" l="1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3" i="19"/>
  <c r="E4" i="19"/>
  <c r="E5" i="19"/>
  <c r="E6" i="19"/>
  <c r="E7" i="19"/>
  <c r="E8" i="19"/>
  <c r="E2" i="19"/>
  <c r="B3" i="8"/>
  <c r="B4" i="8"/>
  <c r="B6" i="8"/>
  <c r="B7" i="8"/>
  <c r="B9" i="8"/>
  <c r="B10" i="8"/>
  <c r="B11" i="8"/>
  <c r="B12" i="8"/>
  <c r="B28" i="8"/>
  <c r="B48" i="8"/>
  <c r="B49" i="8"/>
  <c r="B50" i="8"/>
  <c r="B51" i="8"/>
  <c r="B52" i="8"/>
  <c r="B53" i="8"/>
  <c r="B54" i="8"/>
  <c r="B55" i="8"/>
  <c r="B56" i="8"/>
  <c r="B57" i="8"/>
  <c r="B60" i="8"/>
  <c r="B2" i="8"/>
  <c r="E87" i="4"/>
  <c r="B4" i="4"/>
  <c r="B5" i="4"/>
  <c r="B6" i="4"/>
  <c r="B7" i="4"/>
  <c r="B8" i="4"/>
  <c r="B23" i="4"/>
  <c r="B24" i="4"/>
  <c r="B25" i="4"/>
  <c r="B26" i="4"/>
  <c r="B27" i="4"/>
  <c r="B28" i="4"/>
  <c r="B29" i="4"/>
  <c r="B86" i="4"/>
  <c r="B87" i="4"/>
  <c r="B88" i="4"/>
  <c r="B89" i="4"/>
  <c r="B90" i="4"/>
  <c r="B91" i="4"/>
  <c r="B92" i="4"/>
  <c r="B93" i="4"/>
  <c r="B94" i="4"/>
  <c r="B95" i="4"/>
  <c r="B96" i="4"/>
  <c r="B97" i="4"/>
</calcChain>
</file>

<file path=xl/sharedStrings.xml><?xml version="1.0" encoding="utf-8"?>
<sst xmlns="http://schemas.openxmlformats.org/spreadsheetml/2006/main" count="1068" uniqueCount="207">
  <si>
    <t>law_description</t>
  </si>
  <si>
    <t>law_description_count</t>
  </si>
  <si>
    <t>RECKLESS DRIVING</t>
  </si>
  <si>
    <t>CARELESS DRIVING</t>
  </si>
  <si>
    <t>SPEEDING 10-19 OVER LIMIT</t>
  </si>
  <si>
    <t>SPEEDING TOO FAST FOR CONDITIONS</t>
  </si>
  <si>
    <t>SPEEDING 20-24 OVER LIMIT</t>
  </si>
  <si>
    <t>DRIVING WHILE ABILITY IMPAIRED</t>
  </si>
  <si>
    <t>SPEEDING 25-39 OVER LIMIT</t>
  </si>
  <si>
    <t>DRIVING UNDER THE INFLUENCE</t>
  </si>
  <si>
    <t>UNSAFE OR DEFECTIVE VEHICLE</t>
  </si>
  <si>
    <t>SPEEDING 5-9 OVER LIMIT</t>
  </si>
  <si>
    <t>DRIVER'S LICENSE-DRIVING W/OUT</t>
  </si>
  <si>
    <t>DRIVING UNDER RESTRAINT</t>
  </si>
  <si>
    <t>DRIVER'S LICENSE-PERMIT UNAUTH PERSON/DR</t>
  </si>
  <si>
    <t>DRIVER'S LICENSE-PERMIT UNAUTH MINOR/DR</t>
  </si>
  <si>
    <t>SPEEDING 40/MORE OVER LIMIT</t>
  </si>
  <si>
    <t>REGISTRATION-FICTITIOUS PLATE</t>
  </si>
  <si>
    <t>FAILURE TO DISPLAY PROOF OF INSURANCE</t>
  </si>
  <si>
    <t>LANE USAGE VIOLATION</t>
  </si>
  <si>
    <t>DRIVING AFTER REVOCATION PROHIBITED (HTO</t>
  </si>
  <si>
    <t>DRIVING UNDER THE INFL -W/1 PRIOR ALC</t>
  </si>
  <si>
    <t>VEHICULAR ELUDING</t>
  </si>
  <si>
    <t>DRIVING ABILITY IMPAIRED-W/1 PRIOR ALC</t>
  </si>
  <si>
    <t>SPEEDING 25-39 OVER 75MPH</t>
  </si>
  <si>
    <t>ELUDING A POLICE OFFICER</t>
  </si>
  <si>
    <t>VEHICULAR ASSAULT-RECKLESS</t>
  </si>
  <si>
    <t>DEFECTIVE VEHICLE - HEADLIGHTS</t>
  </si>
  <si>
    <t>DRIVING UNDER RESTRAINT-ALCOHOL-RELATED</t>
  </si>
  <si>
    <t>DRIVING UNDER RESTRAINT-OUTSTNDNG JDGMNT</t>
  </si>
  <si>
    <t>SPEEDING 20-24 OVER 75 MPH LIMIT</t>
  </si>
  <si>
    <t>DRIVER'S LICENSE-EVADE INTERLOCK</t>
  </si>
  <si>
    <t>DRIVING ABILITY IMPAIRED-W/2+ PRIORS</t>
  </si>
  <si>
    <t>DRIVING UNDER THE INFLUENCE - 0.20+</t>
  </si>
  <si>
    <t>DRIVING UNDER THE INFLUENCE -W/2+ PRIORS</t>
  </si>
  <si>
    <t>OBSTRUCTING A PEACE OFFICER</t>
  </si>
  <si>
    <t>RECKLESS ENDANGERMENT</t>
  </si>
  <si>
    <t>CARELESS DRIVING RESULTING IN INJURY</t>
  </si>
  <si>
    <t>DRIVING UNDER THE INFLUENCE-W/ 3+PRIORS</t>
  </si>
  <si>
    <t>HEAD LAMP EQUIPMENT-IMPROPER</t>
  </si>
  <si>
    <t>OFFENSE BY PERSON CONTROLLING VEH</t>
  </si>
  <si>
    <t>TURNING W/O SIGNALING</t>
  </si>
  <si>
    <t>DEFECTIVE VEHICLE</t>
  </si>
  <si>
    <t>DISORDERLY CONDUCT-UNREASONABLE NOISE</t>
  </si>
  <si>
    <t>DRIVER'S LICENSE-INSTRUCTION PERMIT VIOL</t>
  </si>
  <si>
    <t>IMPROPER MOUNTAIN DRIVING</t>
  </si>
  <si>
    <t>LICENSE PLATES-EXPIRED</t>
  </si>
  <si>
    <t>SPEEDING 1-4 OVER LIMIT</t>
  </si>
  <si>
    <t>SPEEDING 10-19 OVER 75 MPH LIMIT</t>
  </si>
  <si>
    <t>SPEEDING 25/MORE OVER LIMIT</t>
  </si>
  <si>
    <t>CARELESS DRIVING-BICYCLE/ELEC BICYCLE</t>
  </si>
  <si>
    <t>CHILD ABUSE-NEGLIGENTLY CAUSE SBI</t>
  </si>
  <si>
    <t>CONTROLLED SUBSTANCE-POSS SCH 3/4/5</t>
  </si>
  <si>
    <t>DRIVER'S LICENSE-DRIVING OUTSIDE CLASS</t>
  </si>
  <si>
    <t>FAIL OBEY TRAFFIC CONTROL DEVICE</t>
  </si>
  <si>
    <t>FAIL TO YIELD RIGHT OF WAY/STOP SIGN</t>
  </si>
  <si>
    <t>FAILING TO REPORT ACCIDENT-CALL POLICE</t>
  </si>
  <si>
    <t>MARIJUANA-UNDER21- POSSESS/CONSUMP</t>
  </si>
  <si>
    <t>NO INSURANCE-OWNER</t>
  </si>
  <si>
    <t>RESISTING ARREST</t>
  </si>
  <si>
    <t>UNDERAGE DRINKING AND DRIVING</t>
  </si>
  <si>
    <t>VEHICULAR ELUDING-CSP</t>
  </si>
  <si>
    <t>VEHICULAR HOMICIDE-RECKLESS DRIVING</t>
  </si>
  <si>
    <t>ALCOHOL-OPEN CONTAINER/DRINK IN VEHICLE</t>
  </si>
  <si>
    <t>ASSAULT 2-PEACE OFFICER-ATT</t>
  </si>
  <si>
    <t>CARELESS DRIVING-BIKE/E-BIKE/E-SCOOTER</t>
  </si>
  <si>
    <t>CARELESS DRIVING RESULTING IN DEATH</t>
  </si>
  <si>
    <t>CARRYING A CONCEALED WEAPON-KNIFE/GUN</t>
  </si>
  <si>
    <t>CHILD ABUSE-NEGLIGENCE-NO INJURY</t>
  </si>
  <si>
    <t>CONTRABAND-POSSESSION 2</t>
  </si>
  <si>
    <t>CONTROLLED SUB-POSS W/INT DIST-SCH 1/2</t>
  </si>
  <si>
    <t>CRIM POSS ID DOC-SINGLE VICTIM-ATT</t>
  </si>
  <si>
    <t>CRIMINAL IMPERSONATION-GAIN A BENEFIT</t>
  </si>
  <si>
    <t>CRIMINAL IMPERSONATION-LIABILITY</t>
  </si>
  <si>
    <t>CRIMINAL MISCHIEF-$300-$750</t>
  </si>
  <si>
    <t>DIESEL VEHICLE EMISSIONS VISIBLE</t>
  </si>
  <si>
    <t>DRIVER'S LICENSE-EXPIRED 1 YEAR/LESS</t>
  </si>
  <si>
    <t>DRIVING UNDER RESTRAINT-2D OFF</t>
  </si>
  <si>
    <t>DRIVING/RESTRAINT-ALCOHOL-RELATED-2D OFF</t>
  </si>
  <si>
    <t>FAIL TO YIELD RIGHT OF WAY-EMERGENCY VEH</t>
  </si>
  <si>
    <t>FAIL TO YIELD RIGHT OF WAY/YIELD SIGN</t>
  </si>
  <si>
    <t>FALSE REPORTING-FALSE IDENTIFICATION</t>
  </si>
  <si>
    <t>FALSE REPORTING-FALSE INFORMATION</t>
  </si>
  <si>
    <t>FOLLOWING TOO CLOSELY</t>
  </si>
  <si>
    <t>FORGERY 2</t>
  </si>
  <si>
    <t>HARASSMENT-REPEAT TELEPHONE CALLS</t>
  </si>
  <si>
    <t>HARASSMENT-STRIKE/SHOVE/KICK</t>
  </si>
  <si>
    <t>ILLEGAL WEAPON-POSSESSION</t>
  </si>
  <si>
    <t>LEAVING SCENE/ACCIDENT INVOLVING INJURY</t>
  </si>
  <si>
    <t>MARIJUANA-POSSESS OPEN CONTAINER IN VEH</t>
  </si>
  <si>
    <t>MARIJUANA - POSSESSION OF 2 OZ OR LESS</t>
  </si>
  <si>
    <t>MENACING FELONY-REAL/SIMULATED WEAPN-CSP</t>
  </si>
  <si>
    <t>MINOR DRIVER-DRIVE BETWEEN MIDNIGHT/5AM</t>
  </si>
  <si>
    <t>MOTOR VEHICLE THEFT/AGG 1-LESS $20K</t>
  </si>
  <si>
    <t>MUFFLER-LOUD</t>
  </si>
  <si>
    <t>NO INSURANCE-DRIVER</t>
  </si>
  <si>
    <t>NUISANCE EXHIBITION-MOTOR VEHCLE EXHAUST</t>
  </si>
  <si>
    <t>OBSTRUCTING GOVERNMENT OPERATIONS</t>
  </si>
  <si>
    <t>PARKS/REC VIOLATE PARK RULE</t>
  </si>
  <si>
    <t>RED LIGHT-FAIL TO STOP</t>
  </si>
  <si>
    <t>RED LIGHT-UNLAWFUL RIGHT TURN</t>
  </si>
  <si>
    <t>REGISTRATION-UNREGISTERED VEHICLE</t>
  </si>
  <si>
    <t>SEAT BELT NOT USED</t>
  </si>
  <si>
    <t>SIGNALING VIOLATION</t>
  </si>
  <si>
    <t>SPEEDING 25/MORE OVER 75 MPH LIMIT</t>
  </si>
  <si>
    <t>TAMPERING 2-INTENT INJURY/INCONVEN/ANNOY</t>
  </si>
  <si>
    <t>UNDERAGE DRINKING AND DRIVING-2D</t>
  </si>
  <si>
    <t>UNLAWFUL CONDUCT ON PUBLIC PROPERTY</t>
  </si>
  <si>
    <t>UNSAFE BACKING</t>
  </si>
  <si>
    <t>VEHICULAR ASSAULT-DUI</t>
  </si>
  <si>
    <t>VEHICULAR ELUDING-W/INJURY</t>
  </si>
  <si>
    <t>VIOLATION OF BAIL BOND CONDITIONS-FELONY</t>
  </si>
  <si>
    <t>VIOLATION P/O-CIVIL</t>
  </si>
  <si>
    <t>VIOLATION P/O-CIVIL-ATT</t>
  </si>
  <si>
    <t>WEAPON-PROHIBITED USE-DRUNK W/GUN-ATT</t>
  </si>
  <si>
    <t>WEAVING ON FOUR LANE ROADWAY</t>
  </si>
  <si>
    <t>WIRELESS PHONE-TEXT/DATA ENTRY/TRNSMSSN</t>
  </si>
  <si>
    <t>crs description</t>
  </si>
  <si>
    <t>sentence_count</t>
  </si>
  <si>
    <t>ALCOHOL-UNDER21- POSSESS/CONSUMP</t>
  </si>
  <si>
    <t>CARELESS DRIVING [FDZ]</t>
  </si>
  <si>
    <t>CHILD RESTRAINT REQUIRED</t>
  </si>
  <si>
    <t>DEFECTIVE MUFFLER</t>
  </si>
  <si>
    <t>DEFECTIVE VEHICLE-HEADLIGHTS</t>
  </si>
  <si>
    <t>DISORDERLY CONDUCT-OFFENSIVE GESTURE</t>
  </si>
  <si>
    <t>DRIVER'S LICENSE-VIOLATE RESTRICTION</t>
  </si>
  <si>
    <t>DRIVING AFTER REVOCATION PROHIBITED (HTO)</t>
  </si>
  <si>
    <t>DRIVING TOO FAST FOR CONDITIONS</t>
  </si>
  <si>
    <t>DRIVING TOO SLOWLY</t>
  </si>
  <si>
    <t>DRIVING UNDER FRA SUSPENSION</t>
  </si>
  <si>
    <t>DRIVING UNDER THE INFLUENCE - .20 OR OVER</t>
  </si>
  <si>
    <t>DRIVING UNDER THE INFLUENCE - ALCOHOL, DRUGS</t>
  </si>
  <si>
    <t>DUI - 2ND ALCOHOL RELATED OFFENSE</t>
  </si>
  <si>
    <t>DWAI - 2ND ALCOHOL RELATED OFFENSE</t>
  </si>
  <si>
    <t>EXPIRED LIC PLATES 60 + DAYS</t>
  </si>
  <si>
    <t>FAILURE TO SIGNAL FOR TURNS</t>
  </si>
  <si>
    <t>HEADLAMPS-DEFECTIVE</t>
  </si>
  <si>
    <t>HEADLAMPS-FAILURE TO DIM</t>
  </si>
  <si>
    <t>INV HOLD-RECKLESS ENDANGERMENT</t>
  </si>
  <si>
    <t>LANE USAGE VIOLATION [FDZ]</t>
  </si>
  <si>
    <t>LARGE CAPAC MAG PROHIB</t>
  </si>
  <si>
    <t>LICENSE PLATE VIOLATIONS</t>
  </si>
  <si>
    <t>MISUSE OF LICENSE PLATES</t>
  </si>
  <si>
    <t>OBSTRUCTED WINDOWS</t>
  </si>
  <si>
    <t>OPEN DOOR RESTRICTIONS</t>
  </si>
  <si>
    <t>OPERATING UNSAFE VEHICLE</t>
  </si>
  <si>
    <t>RECKLESS DRIVING-2D OFFENSE</t>
  </si>
  <si>
    <t>REQUIRED HEADLIGHT EQUIPMENT</t>
  </si>
  <si>
    <t>SEAT BELT REQUIRED</t>
  </si>
  <si>
    <t>SPEEDING 15-19 MPH OVER</t>
  </si>
  <si>
    <t>SPEEDING 20-24 MPH OVER</t>
  </si>
  <si>
    <t>SPEEDING 25-39 MPH OVER</t>
  </si>
  <si>
    <t>SPEEDING 25-39 OVER LIMIT IN CONST ZONE</t>
  </si>
  <si>
    <t>SPEEDING 40+ MPH OVER</t>
  </si>
  <si>
    <t>SPEEDING ON ELEVATED STRUCTURE</t>
  </si>
  <si>
    <t>UNSAFE BACKING-HIGHWAY</t>
  </si>
  <si>
    <t>WINDOW TINT ON FRONT WINDOWS</t>
  </si>
  <si>
    <t xml:space="preserve">These are cases were cases haven't been sentenced to a street racing charge but were sentenced to something else </t>
  </si>
  <si>
    <t>Cases could have multiple sentences to different charges. Not a one-to-one comparison.</t>
  </si>
  <si>
    <t>law_description_clean</t>
  </si>
  <si>
    <t>DRUG OR ALCOHOL VIOLATION</t>
  </si>
  <si>
    <t>WEAPON</t>
  </si>
  <si>
    <t>CHILD ABUSE</t>
  </si>
  <si>
    <t>CRIMINAL IMPERSONATION</t>
  </si>
  <si>
    <t>CRIMINAL MISCHIEF</t>
  </si>
  <si>
    <t>UNREASONABLE NOISE</t>
  </si>
  <si>
    <t>DRIVING IMPAIRED BY DRUGS OR ALCOHOL</t>
  </si>
  <si>
    <t>DRIVING AFTER REVOCATION</t>
  </si>
  <si>
    <t>FAILURE TO FOLLOW SIGNS</t>
  </si>
  <si>
    <t>FALSE REPORTING</t>
  </si>
  <si>
    <t>FORGERY</t>
  </si>
  <si>
    <t>HARASSMENT</t>
  </si>
  <si>
    <t>ASSAULT</t>
  </si>
  <si>
    <t>THEFT</t>
  </si>
  <si>
    <t>NO INSURANCE</t>
  </si>
  <si>
    <t>Lumped DUI and DWAI into one</t>
  </si>
  <si>
    <t>https://www.weedenlaw.com/whats-the-difference-between-a-dui-duid-and-a-dwai/</t>
  </si>
  <si>
    <t>https://fortcollinsjustice.com/dui-vs-dwai/</t>
  </si>
  <si>
    <t>ONSTRUCTING AN OFFICIAL OR OPERATIONS</t>
  </si>
  <si>
    <t>RED LIGHT VIOLATION</t>
  </si>
  <si>
    <t>REGISTRATION VIOLATION</t>
  </si>
  <si>
    <t>BAIL VIOLATION</t>
  </si>
  <si>
    <t>VEHICULAR ASSAULT</t>
  </si>
  <si>
    <t>VEHICULAR HOMICIDE</t>
  </si>
  <si>
    <t>TAMPERING</t>
  </si>
  <si>
    <t>Row Labels</t>
  </si>
  <si>
    <t>DRIVER'S LICENSE PROBLEM</t>
  </si>
  <si>
    <t>SPEEDING</t>
  </si>
  <si>
    <t>Grand Total</t>
  </si>
  <si>
    <t>Sum of law_description_count</t>
  </si>
  <si>
    <t>Sum of sentence_count</t>
  </si>
  <si>
    <t>FRA is driving while knowing license suspended</t>
  </si>
  <si>
    <t>https://www.orrlaw.com/resources/traffic-offense-statutes/driving-while-suspended/</t>
  </si>
  <si>
    <t>Driver's license problem</t>
  </si>
  <si>
    <t>https://www.denver-attorney.us/driving-after-revocation-prohibited-hto.html</t>
  </si>
  <si>
    <t>https://www.bertrandlaw.com/practice-areas/driving-under-revocation/</t>
  </si>
  <si>
    <t>https://www.shouselaw.com/co/blog/dui/what-does-driving-under-restraint-mean/</t>
  </si>
  <si>
    <t>co_law_description_count</t>
  </si>
  <si>
    <t>co_law_description_clean</t>
  </si>
  <si>
    <t>den_law_description_clean</t>
  </si>
  <si>
    <t>den_law_description_count</t>
  </si>
  <si>
    <t>co_den_count</t>
  </si>
  <si>
    <t>Need to look into the Denver case where child restrainr required. Assuming they raced w/kid in car</t>
  </si>
  <si>
    <t>OBSTRUCTING AN OFFICIAL OR OPERATIONS</t>
  </si>
  <si>
    <t>I FILED A RECORDS REQUEST FOR THAT WITH DPD ON 04/08</t>
  </si>
  <si>
    <t>calc_co_den_count</t>
  </si>
  <si>
    <t>law_count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</si>
</sst>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0" xfId="0" applyFont="1" applyFill="1"/>
    <xf numFmtId="0" fontId="0" fillId="34" borderId="0" xfId="0" applyFill="1"/>
    <xf numFmtId="0" fontId="0" fillId="35" borderId="0" xfId="0" applyFill="1" applyAlignment="1">
      <alignment horizontal="left"/>
    </xf>
    <xf numFmtId="0" fontId="0" fillId="35" borderId="0" xfId="0" applyNumberFormat="1" applyFill="1"/>
    <xf numFmtId="0" fontId="0" fillId="36" borderId="0" xfId="0" applyFill="1"/>
    <xf numFmtId="0" fontId="16" fillId="37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658.699115509262" createdVersion="7" refreshedVersion="7" minRefreshableVersion="3" recordCount="115" xr:uid="{00000000-000A-0000-FFFF-FFFF04000000}">
  <cacheSource type="worksheet">
    <worksheetSource ref="A1:C116" sheet="CO - in prog"/>
  </cacheSource>
  <cacheFields count="3">
    <cacheField name="law_description" numFmtId="0">
      <sharedItems/>
    </cacheField>
    <cacheField name="law_description_clean" numFmtId="0">
      <sharedItems count="52">
        <s v="DRUG OR ALCOHOL VIOLATION"/>
        <s v="ASSAULT 2-PEACE OFFICER-ATT"/>
        <s v="CARELESS DRIVING"/>
        <s v="WEAPON"/>
        <s v="CHILD ABUSE"/>
        <s v="CRIM POSS ID DOC-SINGLE VICTIM-ATT"/>
        <s v="CRIMINAL IMPERSONATION"/>
        <s v="CRIMINAL MISCHIEF"/>
        <s v="DEFECTIVE VEHICLE"/>
        <s v="UNREASONABLE NOISE"/>
        <s v="DRIVER'S LICENSE PROBLEM"/>
        <s v="DRIVING IMPAIRED BY DRUGS OR ALCOHOL"/>
        <s v="DRIVING AFTER REVOCATION"/>
        <s v="DRIVING UNDER RESTRAINT"/>
        <s v="ELUDING A POLICE OFFICER"/>
        <s v="FAILURE TO FOLLOW SIGNS"/>
        <s v="FAIL TO YIELD RIGHT OF WAY-EMERGENCY VEH"/>
        <s v="FAILING TO REPORT ACCIDENT-CALL POLICE"/>
        <s v="FAILURE TO DISPLAY PROOF OF INSURANCE"/>
        <s v="FALSE REPORTING"/>
        <s v="FOLLOWING TOO CLOSELY"/>
        <s v="FORGERY"/>
        <s v="HARASSMENT"/>
        <s v="ASSAULT"/>
        <s v="IMPROPER MOUNTAIN DRIVING"/>
        <s v="LANE USAGE VIOLATION"/>
        <s v="LEAVING SCENE/ACCIDENT INVOLVING INJURY"/>
        <s v="MINOR DRIVER-DRIVE BETWEEN MIDNIGHT/5AM"/>
        <s v="THEFT"/>
        <s v="NO INSURANCE"/>
        <s v="ONSTRUCTING AN OFFICIAL OR OPERATIONS"/>
        <s v="OFFENSE BY PERSON CONTROLLING VEH"/>
        <s v="PARKS/REC VIOLATE PARK RULE"/>
        <s v="RECKLESS DRIVING"/>
        <s v="RECKLESS ENDANGERMENT"/>
        <s v="RED LIGHT VIOLATION"/>
        <s v="REGISTRATION VIOLATION"/>
        <s v="RESISTING ARREST"/>
        <s v="SEAT BELT NOT USED"/>
        <s v="SIGNALING VIOLATION"/>
        <s v="SPEEDING"/>
        <s v="TAMPERING"/>
        <s v="TURNING W/O SIGNALING"/>
        <s v="UNLAWFUL CONDUCT ON PUBLIC PROPERTY"/>
        <s v="UNSAFE BACKING"/>
        <s v="VEHICULAR ASSAULT"/>
        <s v="VEHICULAR ELUDING"/>
        <s v="VEHICULAR HOMICIDE"/>
        <s v="BAIL VIOLATION"/>
        <s v="VIOLATION P/O-CIVIL"/>
        <s v="WEAVING ON FOUR LANE ROADWAY"/>
        <s v="WIRELESS PHONE-TEXT/DATA ENTRY/TRNSMSSN"/>
      </sharedItems>
    </cacheField>
    <cacheField name="law_description_count" numFmtId="0">
      <sharedItems containsSemiMixedTypes="0" containsString="0" containsNumber="1" containsInteger="1" minValue="1" maxValue="3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658.735530555554" createdVersion="7" refreshedVersion="7" minRefreshableVersion="3" recordCount="60" xr:uid="{00000000-000A-0000-FFFF-FFFF0A000000}">
  <cacheSource type="worksheet">
    <worksheetSource ref="A1:C61" sheet="DEN - in prog"/>
  </cacheSource>
  <cacheFields count="3">
    <cacheField name="crs description" numFmtId="0">
      <sharedItems count="60">
        <s v="ALCOHOL-UNDER21- POSSESS/CONSUMP"/>
        <s v="CARELESS DRIVING"/>
        <s v="CARELESS DRIVING [FDZ]"/>
        <s v="CHILD RESTRAINT REQUIRED"/>
        <s v="DEFECTIVE MUFFLER"/>
        <s v="DEFECTIVE VEHICLE-HEADLIGHTS"/>
        <s v="DISORDERLY CONDUCT-OFFENSIVE GESTURE"/>
        <s v="DRIVER'S LICENSE-DRIVING W/OUT"/>
        <s v="DRIVER'S LICENSE-EVADE INTERLOCK"/>
        <s v="DRIVER'S LICENSE-INSTRUCTION PERMIT VIOL"/>
        <s v="DRIVER'S LICENSE-VIOLATE RESTRICTION"/>
        <s v="DRIVING AFTER REVOCATION PROHIBITED (HTO)"/>
        <s v="DRIVING TOO FAST FOR CONDITIONS"/>
        <s v="DRIVING TOO SLOWLY"/>
        <s v="DRIVING UNDER FRA SUSPENSION"/>
        <s v="DRIVING UNDER RESTRAINT"/>
        <s v="DRIVING UNDER RESTRAINT-ALCOHOL-RELATED"/>
        <s v="DRIVING UNDER THE INFLUENCE"/>
        <s v="DRIVING UNDER THE INFLUENCE - .20 OR OVER"/>
        <s v="DRIVING UNDER THE INFLUENCE - ALCOHOL, DRUGS"/>
        <s v="DRIVING WHILE ABILITY IMPAIRED"/>
        <s v="DUI - 2ND ALCOHOL RELATED OFFENSE"/>
        <s v="DWAI - 2ND ALCOHOL RELATED OFFENSE"/>
        <s v="EXPIRED LIC PLATES 60 + DAYS"/>
        <s v="FAILURE TO DISPLAY PROOF OF INSURANCE"/>
        <s v="FAILURE TO SIGNAL FOR TURNS"/>
        <s v="HEADLAMPS-DEFECTIVE"/>
        <s v="HEADLAMPS-FAILURE TO DIM"/>
        <s v="INV HOLD-RECKLESS ENDANGERMENT"/>
        <s v="LANE USAGE VIOLATION"/>
        <s v="LANE USAGE VIOLATION [FDZ]"/>
        <s v="LARGE CAPAC MAG PROHIB"/>
        <s v="LICENSE PLATE VIOLATIONS"/>
        <s v="MISUSE OF LICENSE PLATES"/>
        <s v="NO INSURANCE-DRIVER"/>
        <s v="OBSTRUCTED WINDOWS"/>
        <s v="OBSTRUCTING A PEACE OFFICER"/>
        <s v="OPEN DOOR RESTRICTIONS"/>
        <s v="OPERATING UNSAFE VEHICLE"/>
        <s v="RECKLESS DRIVING"/>
        <s v="RECKLESS DRIVING-2D OFFENSE"/>
        <s v="RECKLESS ENDANGERMENT"/>
        <s v="REGISTRATION-FICTITIOUS PLATE"/>
        <s v="REGISTRATION-UNREGISTERED VEHICLE"/>
        <s v="REQUIRED HEADLIGHT EQUIPMENT"/>
        <s v="SEAT BELT REQUIRED"/>
        <s v="SPEEDING 15-19 MPH OVER"/>
        <s v="SPEEDING 20-24 MPH OVER"/>
        <s v="SPEEDING 20-24 OVER LIMIT"/>
        <s v="SPEEDING 25-39 MPH OVER"/>
        <s v="SPEEDING 25-39 OVER LIMIT"/>
        <s v="SPEEDING 25-39 OVER LIMIT IN CONST ZONE"/>
        <s v="SPEEDING 40+ MPH OVER"/>
        <s v="SPEEDING 5-9 OVER LIMIT"/>
        <s v="SPEEDING ON ELEVATED STRUCTURE"/>
        <s v="SPEEDING TOO FAST FOR CONDITIONS"/>
        <s v="UNSAFE BACKING"/>
        <s v="UNSAFE BACKING-HIGHWAY"/>
        <s v="UNSAFE OR DEFECTIVE VEHICLE"/>
        <s v="WINDOW TINT ON FRONT WINDOWS"/>
      </sharedItems>
    </cacheField>
    <cacheField name="law_description_clean" numFmtId="0">
      <sharedItems count="25">
        <s v="DRUG OR ALCOHOL VIOLATION"/>
        <s v="CARELESS DRIVING"/>
        <s v="CHILD RESTRAINT REQUIRED"/>
        <s v="DEFECTIVE VEHICLE"/>
        <s v="DISORDERLY CONDUCT-OFFENSIVE GESTURE"/>
        <s v="DRIVER'S LICENSE PROBLEM"/>
        <s v="DRIVING AFTER REVOCATION PROHIBITED (HTO)"/>
        <s v="SPEEDING"/>
        <s v="DRIVING TOO SLOWLY"/>
        <s v="DRIVING UNDER FRA SUSPENSION"/>
        <s v="DRIVING UNDER RESTRAINT"/>
        <s v="LICENSE PLATE VIOLATIONS"/>
        <s v="FAILURE TO DISPLAY PROOF OF INSURANCE"/>
        <s v="FAILURE TO SIGNAL FOR TURNS"/>
        <s v="RECKLESS ENDANGERMENT"/>
        <s v="LANE USAGE VIOLATION"/>
        <s v="LARGE CAPAC MAG PROHIB"/>
        <s v="OBSTRUCTED WINDOWS"/>
        <s v="OBSTRUCTING A PEACE OFFICER"/>
        <s v="OPEN DOOR RESTRICTIONS"/>
        <s v="OPERATING UNSAFE VEHICLE"/>
        <s v="RECKLESS DRIVING"/>
        <s v="REGISTRATION VIOLATION"/>
        <s v="SEAT BELT REQUIRED"/>
        <s v="UNSAFE BACKING"/>
      </sharedItems>
    </cacheField>
    <cacheField name="sentence_count" numFmtId="0">
      <sharedItems containsSemiMixedTypes="0" containsString="0" containsNumber="1" containsInteger="1" minValue="1" maxValue="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658.745892361112" createdVersion="7" refreshedVersion="7" minRefreshableVersion="3" recordCount="60" xr:uid="{00000000-000A-0000-FFFF-FFFF0E000000}">
  <cacheSource type="worksheet">
    <worksheetSource ref="A1:B61" sheet="DEN - in prog 2"/>
  </cacheSource>
  <cacheFields count="2">
    <cacheField name="law_description_clean" numFmtId="0">
      <sharedItems count="22">
        <s v="DRUG OR ALCOHOL VIOLATION"/>
        <s v="CARELESS DRIVING"/>
        <s v="CHILD RESTRAINT REQUIRED"/>
        <s v="DEFECTIVE VEHICLE"/>
        <s v="DISORDERLY CONDUCT-OFFENSIVE GESTURE"/>
        <s v="DRIVER'S LICENSE PROBLEM"/>
        <s v="SPEEDING"/>
        <s v="DRIVING TOO SLOWLY"/>
        <s v="LICENSE PLATE VIOLATIONS"/>
        <s v="FAILURE TO DISPLAY PROOF OF INSURANCE"/>
        <s v="FAILURE TO SIGNAL FOR TURNS"/>
        <s v="RECKLESS ENDANGERMENT"/>
        <s v="LANE USAGE VIOLATION"/>
        <s v="LARGE CAPAC MAG PROHIB"/>
        <s v="OBSTRUCTED WINDOWS"/>
        <s v="OBSTRUCTING A PEACE OFFICER"/>
        <s v="OPEN DOOR RESTRICTIONS"/>
        <s v="OPERATING UNSAFE VEHICLE"/>
        <s v="RECKLESS DRIVING"/>
        <s v="REGISTRATION VIOLATION"/>
        <s v="SEAT BELT REQUIRED"/>
        <s v="UNSAFE BACKING"/>
      </sharedItems>
    </cacheField>
    <cacheField name="sentence_count" numFmtId="0">
      <sharedItems containsSemiMixedTypes="0" containsString="0" containsNumber="1" containsInteger="1" minValue="1" maxValue="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man, Zack" refreshedDate="44658.753739004627" createdVersion="7" refreshedVersion="7" minRefreshableVersion="3" recordCount="60" xr:uid="{00000000-000A-0000-FFFF-FFFF11000000}">
  <cacheSource type="worksheet">
    <worksheetSource ref="A1:B61" sheet="Sheet16"/>
  </cacheSource>
  <cacheFields count="2">
    <cacheField name="law_description_clean" numFmtId="0">
      <sharedItems count="23">
        <s v="DRUG OR ALCOHOL VIOLATION"/>
        <s v="CARELESS DRIVING"/>
        <s v="CHILD RESTRAINT REQUIRED"/>
        <s v="DEFECTIVE VEHICLE"/>
        <s v="DISORDERLY CONDUCT-OFFENSIVE GESTURE"/>
        <s v="DRIVER'S LICENSE PROBLEM"/>
        <s v="SPEEDING"/>
        <s v="DRIVING TOO SLOWLY"/>
        <s v="DRIVING IMPAIRED BY DRUGS OR ALCOHOL"/>
        <s v="LICENSE PLATE VIOLATIONS"/>
        <s v="FAILURE TO DISPLAY PROOF OF INSURANCE"/>
        <s v="FAILURE TO SIGNAL FOR TURNS"/>
        <s v="RECKLESS ENDANGERMENT"/>
        <s v="LANE USAGE VIOLATION"/>
        <s v="LARGE CAPAC MAG PROHIB"/>
        <s v="OBSTRUCTED WINDOWS"/>
        <s v="OBSTRUCTING A PEACE OFFICER"/>
        <s v="OPEN DOOR RESTRICTIONS"/>
        <s v="OPERATING UNSAFE VEHICLE"/>
        <s v="RECKLESS DRIVING"/>
        <s v="REGISTRATION VIOLATION"/>
        <s v="SEAT BELT REQUIRED"/>
        <s v="UNSAFE BACKING"/>
      </sharedItems>
    </cacheField>
    <cacheField name="sentence_count" numFmtId="0">
      <sharedItems containsSemiMixedTypes="0" containsString="0" containsNumber="1" containsInteger="1" minValue="1" maxValue="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s v="ALCOHOL-OPEN CONTAINER/DRINK IN VEHICLE"/>
    <x v="0"/>
    <n v="1"/>
  </r>
  <r>
    <s v="ASSAULT 2-PEACE OFFICER-ATT"/>
    <x v="1"/>
    <n v="1"/>
  </r>
  <r>
    <s v="CARELESS DRIVING"/>
    <x v="2"/>
    <n v="207"/>
  </r>
  <r>
    <s v="CARELESS DRIVING RESULTING IN DEATH"/>
    <x v="2"/>
    <n v="1"/>
  </r>
  <r>
    <s v="CARELESS DRIVING RESULTING IN INJURY"/>
    <x v="2"/>
    <n v="4"/>
  </r>
  <r>
    <s v="CARELESS DRIVING-BICYCLE/ELEC BICYCLE"/>
    <x v="2"/>
    <n v="2"/>
  </r>
  <r>
    <s v="CARELESS DRIVING-BIKE/E-BIKE/E-SCOOTER"/>
    <x v="2"/>
    <n v="1"/>
  </r>
  <r>
    <s v="CARRYING A CONCEALED WEAPON-KNIFE/GUN"/>
    <x v="3"/>
    <n v="1"/>
  </r>
  <r>
    <s v="CHILD ABUSE-NEGLIGENCE-NO INJURY"/>
    <x v="4"/>
    <n v="1"/>
  </r>
  <r>
    <s v="CHILD ABUSE-NEGLIGENTLY CAUSE SBI"/>
    <x v="4"/>
    <n v="2"/>
  </r>
  <r>
    <s v="CONTRABAND-POSSESSION 2"/>
    <x v="0"/>
    <n v="1"/>
  </r>
  <r>
    <s v="CONTROLLED SUB-POSS W/INT DIST-SCH 1/2"/>
    <x v="0"/>
    <n v="1"/>
  </r>
  <r>
    <s v="CONTROLLED SUBSTANCE-POSS SCH 3/4/5"/>
    <x v="0"/>
    <n v="2"/>
  </r>
  <r>
    <s v="CRIM POSS ID DOC-SINGLE VICTIM-ATT"/>
    <x v="5"/>
    <n v="1"/>
  </r>
  <r>
    <s v="CRIMINAL IMPERSONATION-GAIN A BENEFIT"/>
    <x v="6"/>
    <n v="1"/>
  </r>
  <r>
    <s v="CRIMINAL IMPERSONATION-LIABILITY"/>
    <x v="6"/>
    <n v="1"/>
  </r>
  <r>
    <s v="CRIMINAL MISCHIEF-$300-$750"/>
    <x v="7"/>
    <n v="1"/>
  </r>
  <r>
    <s v="DEFECTIVE VEHICLE"/>
    <x v="8"/>
    <n v="3"/>
  </r>
  <r>
    <s v="DEFECTIVE VEHICLE - HEADLIGHTS"/>
    <x v="8"/>
    <n v="7"/>
  </r>
  <r>
    <s v="DIESEL VEHICLE EMISSIONS VISIBLE"/>
    <x v="8"/>
    <n v="1"/>
  </r>
  <r>
    <s v="DISORDERLY CONDUCT-UNREASONABLE NOISE"/>
    <x v="9"/>
    <n v="3"/>
  </r>
  <r>
    <s v="DRIVER'S LICENSE-DRIVING OUTSIDE CLASS"/>
    <x v="10"/>
    <n v="2"/>
  </r>
  <r>
    <s v="DRIVER'S LICENSE-DRIVING W/OUT"/>
    <x v="10"/>
    <n v="42"/>
  </r>
  <r>
    <s v="DRIVER'S LICENSE-EVADE INTERLOCK"/>
    <x v="10"/>
    <n v="5"/>
  </r>
  <r>
    <s v="DRIVER'S LICENSE-EXPIRED 1 YEAR/LESS"/>
    <x v="10"/>
    <n v="1"/>
  </r>
  <r>
    <s v="DRIVER'S LICENSE-INSTRUCTION PERMIT VIOL"/>
    <x v="10"/>
    <n v="3"/>
  </r>
  <r>
    <s v="DRIVER'S LICENSE-PERMIT UNAUTH MINOR/DR"/>
    <x v="10"/>
    <n v="19"/>
  </r>
  <r>
    <s v="DRIVER'S LICENSE-PERMIT UNAUTH PERSON/DR"/>
    <x v="10"/>
    <n v="35"/>
  </r>
  <r>
    <s v="DRIVING ABILITY IMPAIRED-W/1 PRIOR ALC"/>
    <x v="11"/>
    <n v="10"/>
  </r>
  <r>
    <s v="DRIVING ABILITY IMPAIRED-W/2+ PRIORS"/>
    <x v="11"/>
    <n v="5"/>
  </r>
  <r>
    <s v="DRIVING AFTER REVOCATION PROHIBITED (HTO"/>
    <x v="12"/>
    <n v="12"/>
  </r>
  <r>
    <s v="DRIVING UNDER RESTRAINT"/>
    <x v="13"/>
    <n v="39"/>
  </r>
  <r>
    <s v="DRIVING UNDER RESTRAINT-2D OFF"/>
    <x v="13"/>
    <n v="1"/>
  </r>
  <r>
    <s v="DRIVING UNDER RESTRAINT-ALCOHOL-RELATED"/>
    <x v="11"/>
    <n v="7"/>
  </r>
  <r>
    <s v="DRIVING UNDER RESTRAINT-OUTSTNDNG JDGMNT"/>
    <x v="13"/>
    <n v="7"/>
  </r>
  <r>
    <s v="DRIVING UNDER THE INFL -W/1 PRIOR ALC"/>
    <x v="11"/>
    <n v="12"/>
  </r>
  <r>
    <s v="DRIVING UNDER THE INFLUENCE"/>
    <x v="11"/>
    <n v="68"/>
  </r>
  <r>
    <s v="DRIVING UNDER THE INFLUENCE - 0.20+"/>
    <x v="11"/>
    <n v="5"/>
  </r>
  <r>
    <s v="DRIVING UNDER THE INFLUENCE -W/2+ PRIORS"/>
    <x v="11"/>
    <n v="5"/>
  </r>
  <r>
    <s v="DRIVING UNDER THE INFLUENCE-W/ 3+PRIORS"/>
    <x v="11"/>
    <n v="4"/>
  </r>
  <r>
    <s v="DRIVING WHILE ABILITY IMPAIRED"/>
    <x v="11"/>
    <n v="87"/>
  </r>
  <r>
    <s v="DRIVING/RESTRAINT-ALCOHOL-RELATED-2D OFF"/>
    <x v="11"/>
    <n v="1"/>
  </r>
  <r>
    <s v="ELUDING A POLICE OFFICER"/>
    <x v="14"/>
    <n v="8"/>
  </r>
  <r>
    <s v="FAIL OBEY TRAFFIC CONTROL DEVICE"/>
    <x v="15"/>
    <n v="2"/>
  </r>
  <r>
    <s v="FAIL TO YIELD RIGHT OF WAY/STOP SIGN"/>
    <x v="15"/>
    <n v="2"/>
  </r>
  <r>
    <s v="FAIL TO YIELD RIGHT OF WAY/YIELD SIGN"/>
    <x v="15"/>
    <n v="1"/>
  </r>
  <r>
    <s v="FAIL TO YIELD RIGHT OF WAY-EMERGENCY VEH"/>
    <x v="16"/>
    <n v="1"/>
  </r>
  <r>
    <s v="FAILING TO REPORT ACCIDENT-CALL POLICE"/>
    <x v="17"/>
    <n v="2"/>
  </r>
  <r>
    <s v="FAILURE TO DISPLAY PROOF OF INSURANCE"/>
    <x v="18"/>
    <n v="16"/>
  </r>
  <r>
    <s v="FALSE REPORTING-FALSE IDENTIFICATION"/>
    <x v="19"/>
    <n v="1"/>
  </r>
  <r>
    <s v="FALSE REPORTING-FALSE INFORMATION"/>
    <x v="19"/>
    <n v="1"/>
  </r>
  <r>
    <s v="FOLLOWING TOO CLOSELY"/>
    <x v="20"/>
    <n v="1"/>
  </r>
  <r>
    <s v="FORGERY 2"/>
    <x v="21"/>
    <n v="1"/>
  </r>
  <r>
    <s v="HARASSMENT-REPEAT TELEPHONE CALLS"/>
    <x v="22"/>
    <n v="1"/>
  </r>
  <r>
    <s v="HARASSMENT-STRIKE/SHOVE/KICK"/>
    <x v="23"/>
    <n v="1"/>
  </r>
  <r>
    <s v="HEAD LAMP EQUIPMENT-IMPROPER"/>
    <x v="8"/>
    <n v="4"/>
  </r>
  <r>
    <s v="ILLEGAL WEAPON-POSSESSION"/>
    <x v="3"/>
    <n v="1"/>
  </r>
  <r>
    <s v="IMPROPER MOUNTAIN DRIVING"/>
    <x v="24"/>
    <n v="3"/>
  </r>
  <r>
    <s v="LANE USAGE VIOLATION"/>
    <x v="25"/>
    <n v="15"/>
  </r>
  <r>
    <s v="LEAVING SCENE/ACCIDENT INVOLVING INJURY"/>
    <x v="26"/>
    <n v="1"/>
  </r>
  <r>
    <s v="LICENSE PLATES-EXPIRED"/>
    <x v="8"/>
    <n v="3"/>
  </r>
  <r>
    <s v="MARIJUANA - POSSESSION OF 2 OZ OR LESS"/>
    <x v="0"/>
    <n v="1"/>
  </r>
  <r>
    <s v="MARIJUANA-POSSESS OPEN CONTAINER IN VEH"/>
    <x v="0"/>
    <n v="1"/>
  </r>
  <r>
    <s v="MARIJUANA-UNDER21- POSSESS/CONSUMP"/>
    <x v="0"/>
    <n v="2"/>
  </r>
  <r>
    <s v="MENACING FELONY-REAL/SIMULATED WEAPN-CSP"/>
    <x v="3"/>
    <n v="1"/>
  </r>
  <r>
    <s v="MINOR DRIVER-DRIVE BETWEEN MIDNIGHT/5AM"/>
    <x v="27"/>
    <n v="1"/>
  </r>
  <r>
    <s v="MOTOR VEHICLE THEFT/AGG 1-LESS $20K"/>
    <x v="28"/>
    <n v="1"/>
  </r>
  <r>
    <s v="MUFFLER-LOUD"/>
    <x v="8"/>
    <n v="1"/>
  </r>
  <r>
    <s v="NO INSURANCE-DRIVER"/>
    <x v="29"/>
    <n v="1"/>
  </r>
  <r>
    <s v="NO INSURANCE-OWNER"/>
    <x v="29"/>
    <n v="2"/>
  </r>
  <r>
    <s v="NUISANCE EXHIBITION-MOTOR VEHCLE EXHAUST"/>
    <x v="8"/>
    <n v="1"/>
  </r>
  <r>
    <s v="OBSTRUCTING A PEACE OFFICER"/>
    <x v="30"/>
    <n v="5"/>
  </r>
  <r>
    <s v="OBSTRUCTING GOVERNMENT OPERATIONS"/>
    <x v="30"/>
    <n v="1"/>
  </r>
  <r>
    <s v="OFFENSE BY PERSON CONTROLLING VEH"/>
    <x v="31"/>
    <n v="4"/>
  </r>
  <r>
    <s v="PARKS/REC VIOLATE PARK RULE"/>
    <x v="32"/>
    <n v="1"/>
  </r>
  <r>
    <s v="RECKLESS DRIVING"/>
    <x v="33"/>
    <n v="312"/>
  </r>
  <r>
    <s v="RECKLESS ENDANGERMENT"/>
    <x v="34"/>
    <n v="5"/>
  </r>
  <r>
    <s v="RED LIGHT-FAIL TO STOP"/>
    <x v="35"/>
    <n v="1"/>
  </r>
  <r>
    <s v="RED LIGHT-UNLAWFUL RIGHT TURN"/>
    <x v="35"/>
    <n v="1"/>
  </r>
  <r>
    <s v="REGISTRATION-FICTITIOUS PLATE"/>
    <x v="36"/>
    <n v="17"/>
  </r>
  <r>
    <s v="REGISTRATION-UNREGISTERED VEHICLE"/>
    <x v="36"/>
    <n v="1"/>
  </r>
  <r>
    <s v="RESISTING ARREST"/>
    <x v="37"/>
    <n v="2"/>
  </r>
  <r>
    <s v="SEAT BELT NOT USED"/>
    <x v="38"/>
    <n v="1"/>
  </r>
  <r>
    <s v="SIGNALING VIOLATION"/>
    <x v="39"/>
    <n v="1"/>
  </r>
  <r>
    <s v="SPEEDING 10-19 OVER 75 MPH LIMIT"/>
    <x v="40"/>
    <n v="3"/>
  </r>
  <r>
    <s v="SPEEDING 10-19 OVER LIMIT"/>
    <x v="40"/>
    <n v="170"/>
  </r>
  <r>
    <s v="SPEEDING 1-4 OVER LIMIT"/>
    <x v="40"/>
    <n v="3"/>
  </r>
  <r>
    <s v="SPEEDING 20-24 OVER 75 MPH LIMIT"/>
    <x v="40"/>
    <n v="6"/>
  </r>
  <r>
    <s v="SPEEDING 20-24 OVER LIMIT"/>
    <x v="40"/>
    <n v="88"/>
  </r>
  <r>
    <s v="SPEEDING 25/MORE OVER 75 MPH LIMIT"/>
    <x v="40"/>
    <n v="1"/>
  </r>
  <r>
    <s v="SPEEDING 25/MORE OVER LIMIT"/>
    <x v="40"/>
    <n v="3"/>
  </r>
  <r>
    <s v="SPEEDING 25-39 OVER 75MPH"/>
    <x v="40"/>
    <n v="10"/>
  </r>
  <r>
    <s v="SPEEDING 25-39 OVER LIMIT"/>
    <x v="40"/>
    <n v="72"/>
  </r>
  <r>
    <s v="SPEEDING 40/MORE OVER LIMIT"/>
    <x v="40"/>
    <n v="18"/>
  </r>
  <r>
    <s v="SPEEDING 5-9 OVER LIMIT"/>
    <x v="40"/>
    <n v="46"/>
  </r>
  <r>
    <s v="SPEEDING TOO FAST FOR CONDITIONS"/>
    <x v="40"/>
    <n v="129"/>
  </r>
  <r>
    <s v="TAMPERING 2-INTENT INJURY/INCONVEN/ANNOY"/>
    <x v="41"/>
    <n v="1"/>
  </r>
  <r>
    <s v="TURNING W/O SIGNALING"/>
    <x v="42"/>
    <n v="4"/>
  </r>
  <r>
    <s v="UNDERAGE DRINKING AND DRIVING"/>
    <x v="11"/>
    <n v="2"/>
  </r>
  <r>
    <s v="UNDERAGE DRINKING AND DRIVING-2D"/>
    <x v="11"/>
    <n v="1"/>
  </r>
  <r>
    <s v="UNLAWFUL CONDUCT ON PUBLIC PROPERTY"/>
    <x v="43"/>
    <n v="1"/>
  </r>
  <r>
    <s v="UNSAFE BACKING"/>
    <x v="44"/>
    <n v="1"/>
  </r>
  <r>
    <s v="UNSAFE OR DEFECTIVE VEHICLE"/>
    <x v="8"/>
    <n v="58"/>
  </r>
  <r>
    <s v="VEHICULAR ASSAULT-DUI"/>
    <x v="45"/>
    <n v="1"/>
  </r>
  <r>
    <s v="VEHICULAR ASSAULT-RECKLESS"/>
    <x v="45"/>
    <n v="8"/>
  </r>
  <r>
    <s v="VEHICULAR ELUDING"/>
    <x v="46"/>
    <n v="12"/>
  </r>
  <r>
    <s v="VEHICULAR ELUDING-CSP"/>
    <x v="46"/>
    <n v="2"/>
  </r>
  <r>
    <s v="VEHICULAR ELUDING-W/INJURY"/>
    <x v="46"/>
    <n v="1"/>
  </r>
  <r>
    <s v="VEHICULAR HOMICIDE-RECKLESS DRIVING"/>
    <x v="47"/>
    <n v="2"/>
  </r>
  <r>
    <s v="VIOLATION OF BAIL BOND CONDITIONS-FELONY"/>
    <x v="48"/>
    <n v="1"/>
  </r>
  <r>
    <s v="VIOLATION P/O-CIVIL"/>
    <x v="49"/>
    <n v="1"/>
  </r>
  <r>
    <s v="VIOLATION P/O-CIVIL-ATT"/>
    <x v="49"/>
    <n v="1"/>
  </r>
  <r>
    <s v="WEAPON-PROHIBITED USE-DRUNK W/GUN-ATT"/>
    <x v="3"/>
    <n v="1"/>
  </r>
  <r>
    <s v="WEAVING ON FOUR LANE ROADWAY"/>
    <x v="50"/>
    <n v="1"/>
  </r>
  <r>
    <s v="WIRELESS PHONE-TEXT/DATA ENTRY/TRNSMSSN"/>
    <x v="5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x v="0"/>
    <n v="5"/>
  </r>
  <r>
    <x v="1"/>
    <x v="1"/>
    <n v="212"/>
  </r>
  <r>
    <x v="2"/>
    <x v="1"/>
    <n v="6"/>
  </r>
  <r>
    <x v="3"/>
    <x v="2"/>
    <n v="1"/>
  </r>
  <r>
    <x v="4"/>
    <x v="3"/>
    <n v="1"/>
  </r>
  <r>
    <x v="5"/>
    <x v="3"/>
    <n v="5"/>
  </r>
  <r>
    <x v="6"/>
    <x v="4"/>
    <n v="4"/>
  </r>
  <r>
    <x v="7"/>
    <x v="5"/>
    <n v="10"/>
  </r>
  <r>
    <x v="8"/>
    <x v="5"/>
    <n v="1"/>
  </r>
  <r>
    <x v="9"/>
    <x v="5"/>
    <n v="1"/>
  </r>
  <r>
    <x v="10"/>
    <x v="5"/>
    <n v="2"/>
  </r>
  <r>
    <x v="11"/>
    <x v="6"/>
    <n v="6"/>
  </r>
  <r>
    <x v="12"/>
    <x v="7"/>
    <n v="14"/>
  </r>
  <r>
    <x v="13"/>
    <x v="8"/>
    <n v="1"/>
  </r>
  <r>
    <x v="14"/>
    <x v="9"/>
    <n v="2"/>
  </r>
  <r>
    <x v="15"/>
    <x v="10"/>
    <n v="10"/>
  </r>
  <r>
    <x v="16"/>
    <x v="0"/>
    <n v="3"/>
  </r>
  <r>
    <x v="17"/>
    <x v="0"/>
    <n v="23"/>
  </r>
  <r>
    <x v="18"/>
    <x v="0"/>
    <n v="11"/>
  </r>
  <r>
    <x v="19"/>
    <x v="0"/>
    <n v="5"/>
  </r>
  <r>
    <x v="20"/>
    <x v="0"/>
    <n v="22"/>
  </r>
  <r>
    <x v="21"/>
    <x v="0"/>
    <n v="40"/>
  </r>
  <r>
    <x v="22"/>
    <x v="0"/>
    <n v="7"/>
  </r>
  <r>
    <x v="23"/>
    <x v="11"/>
    <n v="1"/>
  </r>
  <r>
    <x v="24"/>
    <x v="12"/>
    <n v="1"/>
  </r>
  <r>
    <x v="25"/>
    <x v="13"/>
    <n v="1"/>
  </r>
  <r>
    <x v="26"/>
    <x v="3"/>
    <n v="3"/>
  </r>
  <r>
    <x v="27"/>
    <x v="3"/>
    <n v="2"/>
  </r>
  <r>
    <x v="28"/>
    <x v="14"/>
    <n v="3"/>
  </r>
  <r>
    <x v="29"/>
    <x v="15"/>
    <n v="37"/>
  </r>
  <r>
    <x v="30"/>
    <x v="15"/>
    <n v="7"/>
  </r>
  <r>
    <x v="31"/>
    <x v="16"/>
    <n v="3"/>
  </r>
  <r>
    <x v="32"/>
    <x v="11"/>
    <n v="1"/>
  </r>
  <r>
    <x v="33"/>
    <x v="11"/>
    <n v="1"/>
  </r>
  <r>
    <x v="34"/>
    <x v="12"/>
    <n v="2"/>
  </r>
  <r>
    <x v="35"/>
    <x v="17"/>
    <n v="1"/>
  </r>
  <r>
    <x v="36"/>
    <x v="18"/>
    <n v="8"/>
  </r>
  <r>
    <x v="37"/>
    <x v="19"/>
    <n v="1"/>
  </r>
  <r>
    <x v="38"/>
    <x v="20"/>
    <n v="2"/>
  </r>
  <r>
    <x v="39"/>
    <x v="21"/>
    <n v="227"/>
  </r>
  <r>
    <x v="40"/>
    <x v="21"/>
    <n v="1"/>
  </r>
  <r>
    <x v="41"/>
    <x v="14"/>
    <n v="1"/>
  </r>
  <r>
    <x v="42"/>
    <x v="22"/>
    <n v="23"/>
  </r>
  <r>
    <x v="43"/>
    <x v="22"/>
    <n v="1"/>
  </r>
  <r>
    <x v="44"/>
    <x v="3"/>
    <n v="1"/>
  </r>
  <r>
    <x v="45"/>
    <x v="23"/>
    <n v="1"/>
  </r>
  <r>
    <x v="46"/>
    <x v="7"/>
    <n v="7"/>
  </r>
  <r>
    <x v="47"/>
    <x v="7"/>
    <n v="3"/>
  </r>
  <r>
    <x v="48"/>
    <x v="7"/>
    <n v="3"/>
  </r>
  <r>
    <x v="49"/>
    <x v="7"/>
    <n v="3"/>
  </r>
  <r>
    <x v="50"/>
    <x v="7"/>
    <n v="3"/>
  </r>
  <r>
    <x v="51"/>
    <x v="7"/>
    <n v="3"/>
  </r>
  <r>
    <x v="52"/>
    <x v="7"/>
    <n v="1"/>
  </r>
  <r>
    <x v="53"/>
    <x v="7"/>
    <n v="7"/>
  </r>
  <r>
    <x v="54"/>
    <x v="7"/>
    <n v="1"/>
  </r>
  <r>
    <x v="55"/>
    <x v="7"/>
    <n v="3"/>
  </r>
  <r>
    <x v="56"/>
    <x v="24"/>
    <n v="6"/>
  </r>
  <r>
    <x v="57"/>
    <x v="24"/>
    <n v="3"/>
  </r>
  <r>
    <x v="58"/>
    <x v="3"/>
    <n v="11"/>
  </r>
  <r>
    <x v="59"/>
    <x v="17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n v="5"/>
  </r>
  <r>
    <x v="1"/>
    <n v="212"/>
  </r>
  <r>
    <x v="1"/>
    <n v="6"/>
  </r>
  <r>
    <x v="2"/>
    <n v="1"/>
  </r>
  <r>
    <x v="3"/>
    <n v="1"/>
  </r>
  <r>
    <x v="3"/>
    <n v="5"/>
  </r>
  <r>
    <x v="4"/>
    <n v="4"/>
  </r>
  <r>
    <x v="5"/>
    <n v="10"/>
  </r>
  <r>
    <x v="5"/>
    <n v="1"/>
  </r>
  <r>
    <x v="5"/>
    <n v="1"/>
  </r>
  <r>
    <x v="5"/>
    <n v="2"/>
  </r>
  <r>
    <x v="5"/>
    <n v="6"/>
  </r>
  <r>
    <x v="6"/>
    <n v="14"/>
  </r>
  <r>
    <x v="7"/>
    <n v="1"/>
  </r>
  <r>
    <x v="5"/>
    <n v="2"/>
  </r>
  <r>
    <x v="5"/>
    <n v="10"/>
  </r>
  <r>
    <x v="0"/>
    <n v="3"/>
  </r>
  <r>
    <x v="0"/>
    <n v="23"/>
  </r>
  <r>
    <x v="0"/>
    <n v="11"/>
  </r>
  <r>
    <x v="0"/>
    <n v="5"/>
  </r>
  <r>
    <x v="0"/>
    <n v="22"/>
  </r>
  <r>
    <x v="0"/>
    <n v="40"/>
  </r>
  <r>
    <x v="0"/>
    <n v="7"/>
  </r>
  <r>
    <x v="8"/>
    <n v="1"/>
  </r>
  <r>
    <x v="9"/>
    <n v="1"/>
  </r>
  <r>
    <x v="10"/>
    <n v="1"/>
  </r>
  <r>
    <x v="3"/>
    <n v="3"/>
  </r>
  <r>
    <x v="3"/>
    <n v="2"/>
  </r>
  <r>
    <x v="11"/>
    <n v="3"/>
  </r>
  <r>
    <x v="12"/>
    <n v="37"/>
  </r>
  <r>
    <x v="12"/>
    <n v="7"/>
  </r>
  <r>
    <x v="13"/>
    <n v="3"/>
  </r>
  <r>
    <x v="8"/>
    <n v="1"/>
  </r>
  <r>
    <x v="8"/>
    <n v="1"/>
  </r>
  <r>
    <x v="9"/>
    <n v="2"/>
  </r>
  <r>
    <x v="14"/>
    <n v="1"/>
  </r>
  <r>
    <x v="15"/>
    <n v="8"/>
  </r>
  <r>
    <x v="16"/>
    <n v="1"/>
  </r>
  <r>
    <x v="17"/>
    <n v="2"/>
  </r>
  <r>
    <x v="18"/>
    <n v="227"/>
  </r>
  <r>
    <x v="18"/>
    <n v="1"/>
  </r>
  <r>
    <x v="11"/>
    <n v="1"/>
  </r>
  <r>
    <x v="19"/>
    <n v="23"/>
  </r>
  <r>
    <x v="19"/>
    <n v="1"/>
  </r>
  <r>
    <x v="3"/>
    <n v="1"/>
  </r>
  <r>
    <x v="20"/>
    <n v="1"/>
  </r>
  <r>
    <x v="6"/>
    <n v="7"/>
  </r>
  <r>
    <x v="6"/>
    <n v="3"/>
  </r>
  <r>
    <x v="6"/>
    <n v="3"/>
  </r>
  <r>
    <x v="6"/>
    <n v="3"/>
  </r>
  <r>
    <x v="6"/>
    <n v="3"/>
  </r>
  <r>
    <x v="6"/>
    <n v="3"/>
  </r>
  <r>
    <x v="6"/>
    <n v="1"/>
  </r>
  <r>
    <x v="6"/>
    <n v="7"/>
  </r>
  <r>
    <x v="6"/>
    <n v="1"/>
  </r>
  <r>
    <x v="6"/>
    <n v="3"/>
  </r>
  <r>
    <x v="21"/>
    <n v="6"/>
  </r>
  <r>
    <x v="21"/>
    <n v="3"/>
  </r>
  <r>
    <x v="3"/>
    <n v="11"/>
  </r>
  <r>
    <x v="14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x v="0"/>
    <n v="5"/>
  </r>
  <r>
    <x v="1"/>
    <n v="212"/>
  </r>
  <r>
    <x v="1"/>
    <n v="6"/>
  </r>
  <r>
    <x v="2"/>
    <n v="1"/>
  </r>
  <r>
    <x v="3"/>
    <n v="1"/>
  </r>
  <r>
    <x v="3"/>
    <n v="5"/>
  </r>
  <r>
    <x v="4"/>
    <n v="4"/>
  </r>
  <r>
    <x v="5"/>
    <n v="10"/>
  </r>
  <r>
    <x v="5"/>
    <n v="1"/>
  </r>
  <r>
    <x v="5"/>
    <n v="1"/>
  </r>
  <r>
    <x v="5"/>
    <n v="2"/>
  </r>
  <r>
    <x v="5"/>
    <n v="6"/>
  </r>
  <r>
    <x v="6"/>
    <n v="14"/>
  </r>
  <r>
    <x v="7"/>
    <n v="1"/>
  </r>
  <r>
    <x v="5"/>
    <n v="2"/>
  </r>
  <r>
    <x v="5"/>
    <n v="10"/>
  </r>
  <r>
    <x v="8"/>
    <n v="3"/>
  </r>
  <r>
    <x v="8"/>
    <n v="23"/>
  </r>
  <r>
    <x v="8"/>
    <n v="11"/>
  </r>
  <r>
    <x v="8"/>
    <n v="5"/>
  </r>
  <r>
    <x v="8"/>
    <n v="22"/>
  </r>
  <r>
    <x v="8"/>
    <n v="40"/>
  </r>
  <r>
    <x v="8"/>
    <n v="7"/>
  </r>
  <r>
    <x v="9"/>
    <n v="1"/>
  </r>
  <r>
    <x v="10"/>
    <n v="1"/>
  </r>
  <r>
    <x v="11"/>
    <n v="1"/>
  </r>
  <r>
    <x v="3"/>
    <n v="3"/>
  </r>
  <r>
    <x v="3"/>
    <n v="2"/>
  </r>
  <r>
    <x v="12"/>
    <n v="3"/>
  </r>
  <r>
    <x v="13"/>
    <n v="37"/>
  </r>
  <r>
    <x v="13"/>
    <n v="7"/>
  </r>
  <r>
    <x v="14"/>
    <n v="3"/>
  </r>
  <r>
    <x v="9"/>
    <n v="1"/>
  </r>
  <r>
    <x v="9"/>
    <n v="1"/>
  </r>
  <r>
    <x v="10"/>
    <n v="2"/>
  </r>
  <r>
    <x v="15"/>
    <n v="1"/>
  </r>
  <r>
    <x v="16"/>
    <n v="8"/>
  </r>
  <r>
    <x v="17"/>
    <n v="1"/>
  </r>
  <r>
    <x v="18"/>
    <n v="2"/>
  </r>
  <r>
    <x v="19"/>
    <n v="227"/>
  </r>
  <r>
    <x v="19"/>
    <n v="1"/>
  </r>
  <r>
    <x v="12"/>
    <n v="1"/>
  </r>
  <r>
    <x v="20"/>
    <n v="23"/>
  </r>
  <r>
    <x v="20"/>
    <n v="1"/>
  </r>
  <r>
    <x v="3"/>
    <n v="1"/>
  </r>
  <r>
    <x v="21"/>
    <n v="1"/>
  </r>
  <r>
    <x v="6"/>
    <n v="7"/>
  </r>
  <r>
    <x v="6"/>
    <n v="3"/>
  </r>
  <r>
    <x v="6"/>
    <n v="3"/>
  </r>
  <r>
    <x v="6"/>
    <n v="3"/>
  </r>
  <r>
    <x v="6"/>
    <n v="3"/>
  </r>
  <r>
    <x v="6"/>
    <n v="3"/>
  </r>
  <r>
    <x v="6"/>
    <n v="1"/>
  </r>
  <r>
    <x v="6"/>
    <n v="7"/>
  </r>
  <r>
    <x v="6"/>
    <n v="1"/>
  </r>
  <r>
    <x v="6"/>
    <n v="3"/>
  </r>
  <r>
    <x v="22"/>
    <n v="6"/>
  </r>
  <r>
    <x v="22"/>
    <n v="3"/>
  </r>
  <r>
    <x v="3"/>
    <n v="11"/>
  </r>
  <r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" cacheId="2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3">
    <pivotField showAll="0"/>
    <pivotField axis="axisRow" showAll="0">
      <items count="53">
        <item x="23"/>
        <item x="1"/>
        <item x="48"/>
        <item x="2"/>
        <item x="4"/>
        <item x="5"/>
        <item x="6"/>
        <item x="7"/>
        <item x="8"/>
        <item x="10"/>
        <item x="12"/>
        <item x="11"/>
        <item x="13"/>
        <item x="0"/>
        <item x="14"/>
        <item x="16"/>
        <item x="17"/>
        <item x="18"/>
        <item x="15"/>
        <item x="19"/>
        <item x="20"/>
        <item x="21"/>
        <item x="22"/>
        <item x="24"/>
        <item x="25"/>
        <item x="26"/>
        <item x="27"/>
        <item x="29"/>
        <item x="31"/>
        <item x="30"/>
        <item x="32"/>
        <item x="33"/>
        <item x="34"/>
        <item x="35"/>
        <item x="36"/>
        <item x="37"/>
        <item x="38"/>
        <item x="39"/>
        <item x="40"/>
        <item x="41"/>
        <item x="28"/>
        <item x="42"/>
        <item x="43"/>
        <item x="9"/>
        <item x="44"/>
        <item x="45"/>
        <item x="46"/>
        <item x="47"/>
        <item x="49"/>
        <item x="3"/>
        <item x="50"/>
        <item x="51"/>
        <item t="default"/>
      </items>
    </pivotField>
    <pivotField dataField="1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Items count="1">
    <i/>
  </colItems>
  <dataFields count="1">
    <dataField name="Sum of law_description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8" cacheId="2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7" firstHeaderRow="1" firstDataRow="1" firstDataCol="1"/>
  <pivotFields count="2">
    <pivotField axis="axisRow" showAll="0">
      <items count="24">
        <item x="1"/>
        <item x="2"/>
        <item x="3"/>
        <item x="4"/>
        <item x="5"/>
        <item x="8"/>
        <item x="7"/>
        <item x="0"/>
        <item x="10"/>
        <item x="11"/>
        <item x="13"/>
        <item x="14"/>
        <item x="9"/>
        <item x="15"/>
        <item x="16"/>
        <item x="17"/>
        <item x="18"/>
        <item x="19"/>
        <item x="12"/>
        <item x="20"/>
        <item x="21"/>
        <item x="6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sentence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6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6" firstHeaderRow="1" firstDataRow="1" firstDataCol="1"/>
  <pivotFields count="2">
    <pivotField axis="axisRow" showAll="0">
      <items count="23">
        <item x="1"/>
        <item x="2"/>
        <item x="3"/>
        <item x="4"/>
        <item x="5"/>
        <item x="7"/>
        <item x="0"/>
        <item x="9"/>
        <item x="10"/>
        <item x="12"/>
        <item x="13"/>
        <item x="8"/>
        <item x="14"/>
        <item x="15"/>
        <item x="16"/>
        <item x="17"/>
        <item x="18"/>
        <item x="11"/>
        <item x="19"/>
        <item x="20"/>
        <item x="6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entence_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3" cacheId="2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3">
    <pivotField showAll="0"/>
    <pivotField axis="axisRow" showAll="0">
      <items count="26">
        <item x="1"/>
        <item x="2"/>
        <item x="3"/>
        <item x="4"/>
        <item x="5"/>
        <item x="6"/>
        <item x="8"/>
        <item x="9"/>
        <item x="10"/>
        <item x="0"/>
        <item x="12"/>
        <item x="13"/>
        <item x="15"/>
        <item x="16"/>
        <item x="11"/>
        <item x="17"/>
        <item x="18"/>
        <item x="19"/>
        <item x="20"/>
        <item x="21"/>
        <item x="14"/>
        <item x="22"/>
        <item x="23"/>
        <item x="7"/>
        <item x="24"/>
        <item t="default"/>
      </items>
    </pivotField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entence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22" sqref="B22"/>
    </sheetView>
  </sheetViews>
  <sheetFormatPr defaultRowHeight="14.5" x14ac:dyDescent="0.35"/>
  <sheetData>
    <row r="1" spans="1:2" x14ac:dyDescent="0.35">
      <c r="A1" t="s">
        <v>157</v>
      </c>
    </row>
    <row r="2" spans="1:2" x14ac:dyDescent="0.35">
      <c r="B2" t="s">
        <v>158</v>
      </c>
    </row>
    <row r="4" spans="1:2" x14ac:dyDescent="0.35">
      <c r="A4" t="s">
        <v>175</v>
      </c>
    </row>
    <row r="5" spans="1:2" x14ac:dyDescent="0.35">
      <c r="B5" t="s">
        <v>176</v>
      </c>
    </row>
    <row r="6" spans="1:2" x14ac:dyDescent="0.35">
      <c r="B6" t="s">
        <v>177</v>
      </c>
    </row>
    <row r="8" spans="1:2" x14ac:dyDescent="0.35">
      <c r="A8" t="s">
        <v>191</v>
      </c>
    </row>
    <row r="9" spans="1:2" x14ac:dyDescent="0.35">
      <c r="B9" t="s">
        <v>192</v>
      </c>
    </row>
    <row r="11" spans="1:2" x14ac:dyDescent="0.35">
      <c r="A11" s="2" t="s">
        <v>126</v>
      </c>
    </row>
    <row r="12" spans="1:2" x14ac:dyDescent="0.35">
      <c r="B12" t="s">
        <v>193</v>
      </c>
    </row>
    <row r="13" spans="1:2" x14ac:dyDescent="0.35">
      <c r="B13" t="s">
        <v>194</v>
      </c>
    </row>
    <row r="14" spans="1:2" x14ac:dyDescent="0.35">
      <c r="B14" t="s">
        <v>195</v>
      </c>
    </row>
    <row r="16" spans="1:2" x14ac:dyDescent="0.35">
      <c r="A16" s="2" t="s">
        <v>13</v>
      </c>
    </row>
    <row r="17" spans="1:2" x14ac:dyDescent="0.35">
      <c r="B17" t="s">
        <v>193</v>
      </c>
    </row>
    <row r="18" spans="1:2" x14ac:dyDescent="0.35">
      <c r="B18" t="s">
        <v>196</v>
      </c>
    </row>
    <row r="21" spans="1:2" x14ac:dyDescent="0.35">
      <c r="A21" t="s">
        <v>202</v>
      </c>
    </row>
    <row r="22" spans="1:2" x14ac:dyDescent="0.35">
      <c r="B22" t="s">
        <v>204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27"/>
  <sheetViews>
    <sheetView workbookViewId="0">
      <selection activeCell="A4" sqref="A4:B26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3" spans="1:2" x14ac:dyDescent="0.35">
      <c r="A3" s="1" t="s">
        <v>185</v>
      </c>
      <c r="B3" t="s">
        <v>190</v>
      </c>
    </row>
    <row r="4" spans="1:2" x14ac:dyDescent="0.35">
      <c r="A4" s="2" t="s">
        <v>3</v>
      </c>
      <c r="B4" s="3">
        <v>218</v>
      </c>
    </row>
    <row r="5" spans="1:2" x14ac:dyDescent="0.35">
      <c r="A5" s="2" t="s">
        <v>121</v>
      </c>
      <c r="B5" s="3">
        <v>1</v>
      </c>
    </row>
    <row r="6" spans="1:2" x14ac:dyDescent="0.35">
      <c r="A6" s="2" t="s">
        <v>42</v>
      </c>
      <c r="B6" s="3">
        <v>23</v>
      </c>
    </row>
    <row r="7" spans="1:2" x14ac:dyDescent="0.35">
      <c r="A7" s="2" t="s">
        <v>124</v>
      </c>
      <c r="B7" s="3">
        <v>4</v>
      </c>
    </row>
    <row r="8" spans="1:2" x14ac:dyDescent="0.35">
      <c r="A8" s="2" t="s">
        <v>186</v>
      </c>
      <c r="B8" s="3">
        <v>32</v>
      </c>
    </row>
    <row r="9" spans="1:2" x14ac:dyDescent="0.35">
      <c r="A9" s="2" t="s">
        <v>166</v>
      </c>
      <c r="B9" s="3">
        <v>111</v>
      </c>
    </row>
    <row r="10" spans="1:2" x14ac:dyDescent="0.35">
      <c r="A10" s="2" t="s">
        <v>128</v>
      </c>
      <c r="B10" s="3">
        <v>1</v>
      </c>
    </row>
    <row r="11" spans="1:2" x14ac:dyDescent="0.35">
      <c r="A11" s="2" t="s">
        <v>160</v>
      </c>
      <c r="B11" s="3">
        <v>5</v>
      </c>
    </row>
    <row r="12" spans="1:2" x14ac:dyDescent="0.35">
      <c r="A12" s="2" t="s">
        <v>18</v>
      </c>
      <c r="B12" s="3">
        <v>3</v>
      </c>
    </row>
    <row r="13" spans="1:2" x14ac:dyDescent="0.35">
      <c r="A13" s="2" t="s">
        <v>135</v>
      </c>
      <c r="B13" s="3">
        <v>1</v>
      </c>
    </row>
    <row r="14" spans="1:2" x14ac:dyDescent="0.35">
      <c r="A14" s="2" t="s">
        <v>19</v>
      </c>
      <c r="B14" s="3">
        <v>44</v>
      </c>
    </row>
    <row r="15" spans="1:2" x14ac:dyDescent="0.35">
      <c r="A15" s="2" t="s">
        <v>140</v>
      </c>
      <c r="B15" s="3">
        <v>3</v>
      </c>
    </row>
    <row r="16" spans="1:2" x14ac:dyDescent="0.35">
      <c r="A16" s="2" t="s">
        <v>141</v>
      </c>
      <c r="B16" s="3">
        <v>3</v>
      </c>
    </row>
    <row r="17" spans="1:2" x14ac:dyDescent="0.35">
      <c r="A17" s="2" t="s">
        <v>143</v>
      </c>
      <c r="B17" s="3">
        <v>2</v>
      </c>
    </row>
    <row r="18" spans="1:2" x14ac:dyDescent="0.35">
      <c r="A18" s="2" t="s">
        <v>35</v>
      </c>
      <c r="B18" s="3">
        <v>8</v>
      </c>
    </row>
    <row r="19" spans="1:2" x14ac:dyDescent="0.35">
      <c r="A19" s="2" t="s">
        <v>144</v>
      </c>
      <c r="B19" s="3">
        <v>1</v>
      </c>
    </row>
    <row r="20" spans="1:2" x14ac:dyDescent="0.35">
      <c r="A20" s="2" t="s">
        <v>145</v>
      </c>
      <c r="B20" s="3">
        <v>2</v>
      </c>
    </row>
    <row r="21" spans="1:2" x14ac:dyDescent="0.35">
      <c r="A21" s="2" t="s">
        <v>2</v>
      </c>
      <c r="B21" s="3">
        <v>228</v>
      </c>
    </row>
    <row r="22" spans="1:2" x14ac:dyDescent="0.35">
      <c r="A22" s="2" t="s">
        <v>36</v>
      </c>
      <c r="B22" s="3">
        <v>4</v>
      </c>
    </row>
    <row r="23" spans="1:2" x14ac:dyDescent="0.35">
      <c r="A23" s="2" t="s">
        <v>180</v>
      </c>
      <c r="B23" s="3">
        <v>24</v>
      </c>
    </row>
    <row r="24" spans="1:2" x14ac:dyDescent="0.35">
      <c r="A24" s="2" t="s">
        <v>148</v>
      </c>
      <c r="B24" s="3">
        <v>1</v>
      </c>
    </row>
    <row r="25" spans="1:2" x14ac:dyDescent="0.35">
      <c r="A25" s="2" t="s">
        <v>187</v>
      </c>
      <c r="B25" s="3">
        <v>48</v>
      </c>
    </row>
    <row r="26" spans="1:2" x14ac:dyDescent="0.35">
      <c r="A26" s="2" t="s">
        <v>108</v>
      </c>
      <c r="B26" s="3">
        <v>9</v>
      </c>
    </row>
    <row r="27" spans="1:2" x14ac:dyDescent="0.35">
      <c r="A27" s="2" t="s">
        <v>188</v>
      </c>
      <c r="B27" s="3">
        <v>776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26"/>
  <sheetViews>
    <sheetView workbookViewId="0">
      <selection activeCell="A4" sqref="A4:B25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3" spans="1:2" x14ac:dyDescent="0.35">
      <c r="A3" s="1" t="s">
        <v>185</v>
      </c>
      <c r="B3" t="s">
        <v>190</v>
      </c>
    </row>
    <row r="4" spans="1:2" x14ac:dyDescent="0.35">
      <c r="A4" s="2" t="s">
        <v>3</v>
      </c>
      <c r="B4" s="3">
        <v>218</v>
      </c>
    </row>
    <row r="5" spans="1:2" x14ac:dyDescent="0.35">
      <c r="A5" s="2" t="s">
        <v>121</v>
      </c>
      <c r="B5" s="3">
        <v>1</v>
      </c>
    </row>
    <row r="6" spans="1:2" x14ac:dyDescent="0.35">
      <c r="A6" s="2" t="s">
        <v>42</v>
      </c>
      <c r="B6" s="3">
        <v>23</v>
      </c>
    </row>
    <row r="7" spans="1:2" x14ac:dyDescent="0.35">
      <c r="A7" s="2" t="s">
        <v>124</v>
      </c>
      <c r="B7" s="3">
        <v>4</v>
      </c>
    </row>
    <row r="8" spans="1:2" x14ac:dyDescent="0.35">
      <c r="A8" s="2" t="s">
        <v>186</v>
      </c>
      <c r="B8" s="3">
        <v>32</v>
      </c>
    </row>
    <row r="9" spans="1:2" x14ac:dyDescent="0.35">
      <c r="A9" s="2" t="s">
        <v>128</v>
      </c>
      <c r="B9" s="3">
        <v>1</v>
      </c>
    </row>
    <row r="10" spans="1:2" x14ac:dyDescent="0.35">
      <c r="A10" s="2" t="s">
        <v>160</v>
      </c>
      <c r="B10" s="3">
        <v>116</v>
      </c>
    </row>
    <row r="11" spans="1:2" x14ac:dyDescent="0.35">
      <c r="A11" s="2" t="s">
        <v>18</v>
      </c>
      <c r="B11" s="3">
        <v>3</v>
      </c>
    </row>
    <row r="12" spans="1:2" x14ac:dyDescent="0.35">
      <c r="A12" s="2" t="s">
        <v>135</v>
      </c>
      <c r="B12" s="3">
        <v>1</v>
      </c>
    </row>
    <row r="13" spans="1:2" x14ac:dyDescent="0.35">
      <c r="A13" s="2" t="s">
        <v>19</v>
      </c>
      <c r="B13" s="3">
        <v>44</v>
      </c>
    </row>
    <row r="14" spans="1:2" x14ac:dyDescent="0.35">
      <c r="A14" s="2" t="s">
        <v>140</v>
      </c>
      <c r="B14" s="3">
        <v>3</v>
      </c>
    </row>
    <row r="15" spans="1:2" x14ac:dyDescent="0.35">
      <c r="A15" s="2" t="s">
        <v>141</v>
      </c>
      <c r="B15" s="3">
        <v>3</v>
      </c>
    </row>
    <row r="16" spans="1:2" x14ac:dyDescent="0.35">
      <c r="A16" s="2" t="s">
        <v>143</v>
      </c>
      <c r="B16" s="3">
        <v>2</v>
      </c>
    </row>
    <row r="17" spans="1:2" x14ac:dyDescent="0.35">
      <c r="A17" s="2" t="s">
        <v>35</v>
      </c>
      <c r="B17" s="3">
        <v>8</v>
      </c>
    </row>
    <row r="18" spans="1:2" x14ac:dyDescent="0.35">
      <c r="A18" s="2" t="s">
        <v>144</v>
      </c>
      <c r="B18" s="3">
        <v>1</v>
      </c>
    </row>
    <row r="19" spans="1:2" x14ac:dyDescent="0.35">
      <c r="A19" s="2" t="s">
        <v>145</v>
      </c>
      <c r="B19" s="3">
        <v>2</v>
      </c>
    </row>
    <row r="20" spans="1:2" x14ac:dyDescent="0.35">
      <c r="A20" s="2" t="s">
        <v>2</v>
      </c>
      <c r="B20" s="3">
        <v>228</v>
      </c>
    </row>
    <row r="21" spans="1:2" x14ac:dyDescent="0.35">
      <c r="A21" s="2" t="s">
        <v>36</v>
      </c>
      <c r="B21" s="3">
        <v>4</v>
      </c>
    </row>
    <row r="22" spans="1:2" x14ac:dyDescent="0.35">
      <c r="A22" s="2" t="s">
        <v>180</v>
      </c>
      <c r="B22" s="3">
        <v>24</v>
      </c>
    </row>
    <row r="23" spans="1:2" x14ac:dyDescent="0.35">
      <c r="A23" s="2" t="s">
        <v>148</v>
      </c>
      <c r="B23" s="3">
        <v>1</v>
      </c>
    </row>
    <row r="24" spans="1:2" x14ac:dyDescent="0.35">
      <c r="A24" s="2" t="s">
        <v>187</v>
      </c>
      <c r="B24" s="3">
        <v>48</v>
      </c>
    </row>
    <row r="25" spans="1:2" x14ac:dyDescent="0.35">
      <c r="A25" s="2" t="s">
        <v>108</v>
      </c>
      <c r="B25" s="3">
        <v>9</v>
      </c>
    </row>
    <row r="26" spans="1:2" x14ac:dyDescent="0.35">
      <c r="A26" s="2" t="s">
        <v>188</v>
      </c>
      <c r="B26" s="3">
        <v>776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29"/>
  <sheetViews>
    <sheetView workbookViewId="0">
      <selection activeCell="H41" sqref="H41"/>
    </sheetView>
  </sheetViews>
  <sheetFormatPr defaultRowHeight="14.5" x14ac:dyDescent="0.35"/>
  <cols>
    <col min="1" max="1" width="41.7265625" bestFit="1" customWidth="1"/>
    <col min="2" max="2" width="20.6328125" bestFit="1" customWidth="1"/>
  </cols>
  <sheetData>
    <row r="3" spans="1:2" x14ac:dyDescent="0.35">
      <c r="A3" s="1" t="s">
        <v>185</v>
      </c>
      <c r="B3" t="s">
        <v>190</v>
      </c>
    </row>
    <row r="4" spans="1:2" x14ac:dyDescent="0.35">
      <c r="A4" s="2" t="s">
        <v>3</v>
      </c>
      <c r="B4" s="3">
        <v>218</v>
      </c>
    </row>
    <row r="5" spans="1:2" x14ac:dyDescent="0.35">
      <c r="A5" s="2" t="s">
        <v>121</v>
      </c>
      <c r="B5" s="3">
        <v>1</v>
      </c>
    </row>
    <row r="6" spans="1:2" x14ac:dyDescent="0.35">
      <c r="A6" s="2" t="s">
        <v>42</v>
      </c>
      <c r="B6" s="3">
        <v>23</v>
      </c>
    </row>
    <row r="7" spans="1:2" x14ac:dyDescent="0.35">
      <c r="A7" s="2" t="s">
        <v>124</v>
      </c>
      <c r="B7" s="3">
        <v>4</v>
      </c>
    </row>
    <row r="8" spans="1:2" x14ac:dyDescent="0.35">
      <c r="A8" s="2" t="s">
        <v>186</v>
      </c>
      <c r="B8" s="3">
        <v>14</v>
      </c>
    </row>
    <row r="9" spans="1:2" x14ac:dyDescent="0.35">
      <c r="A9" s="2" t="s">
        <v>126</v>
      </c>
      <c r="B9" s="3">
        <v>6</v>
      </c>
    </row>
    <row r="10" spans="1:2" x14ac:dyDescent="0.35">
      <c r="A10" s="2" t="s">
        <v>128</v>
      </c>
      <c r="B10" s="3">
        <v>1</v>
      </c>
    </row>
    <row r="11" spans="1:2" x14ac:dyDescent="0.35">
      <c r="A11" s="2" t="s">
        <v>129</v>
      </c>
      <c r="B11" s="3">
        <v>2</v>
      </c>
    </row>
    <row r="12" spans="1:2" x14ac:dyDescent="0.35">
      <c r="A12" s="2" t="s">
        <v>13</v>
      </c>
      <c r="B12" s="3">
        <v>10</v>
      </c>
    </row>
    <row r="13" spans="1:2" x14ac:dyDescent="0.35">
      <c r="A13" s="2" t="s">
        <v>160</v>
      </c>
      <c r="B13" s="3">
        <v>116</v>
      </c>
    </row>
    <row r="14" spans="1:2" x14ac:dyDescent="0.35">
      <c r="A14" s="2" t="s">
        <v>18</v>
      </c>
      <c r="B14" s="3">
        <v>3</v>
      </c>
    </row>
    <row r="15" spans="1:2" x14ac:dyDescent="0.35">
      <c r="A15" s="2" t="s">
        <v>135</v>
      </c>
      <c r="B15" s="3">
        <v>1</v>
      </c>
    </row>
    <row r="16" spans="1:2" x14ac:dyDescent="0.35">
      <c r="A16" s="2" t="s">
        <v>19</v>
      </c>
      <c r="B16" s="3">
        <v>44</v>
      </c>
    </row>
    <row r="17" spans="1:2" x14ac:dyDescent="0.35">
      <c r="A17" s="2" t="s">
        <v>140</v>
      </c>
      <c r="B17" s="3">
        <v>3</v>
      </c>
    </row>
    <row r="18" spans="1:2" x14ac:dyDescent="0.35">
      <c r="A18" s="2" t="s">
        <v>141</v>
      </c>
      <c r="B18" s="3">
        <v>3</v>
      </c>
    </row>
    <row r="19" spans="1:2" x14ac:dyDescent="0.35">
      <c r="A19" s="2" t="s">
        <v>143</v>
      </c>
      <c r="B19" s="3">
        <v>2</v>
      </c>
    </row>
    <row r="20" spans="1:2" x14ac:dyDescent="0.35">
      <c r="A20" s="2" t="s">
        <v>35</v>
      </c>
      <c r="B20" s="3">
        <v>8</v>
      </c>
    </row>
    <row r="21" spans="1:2" x14ac:dyDescent="0.35">
      <c r="A21" s="2" t="s">
        <v>144</v>
      </c>
      <c r="B21" s="3">
        <v>1</v>
      </c>
    </row>
    <row r="22" spans="1:2" x14ac:dyDescent="0.35">
      <c r="A22" s="2" t="s">
        <v>145</v>
      </c>
      <c r="B22" s="3">
        <v>2</v>
      </c>
    </row>
    <row r="23" spans="1:2" x14ac:dyDescent="0.35">
      <c r="A23" s="2" t="s">
        <v>2</v>
      </c>
      <c r="B23" s="3">
        <v>228</v>
      </c>
    </row>
    <row r="24" spans="1:2" x14ac:dyDescent="0.35">
      <c r="A24" s="2" t="s">
        <v>36</v>
      </c>
      <c r="B24" s="3">
        <v>4</v>
      </c>
    </row>
    <row r="25" spans="1:2" x14ac:dyDescent="0.35">
      <c r="A25" s="2" t="s">
        <v>180</v>
      </c>
      <c r="B25" s="3">
        <v>24</v>
      </c>
    </row>
    <row r="26" spans="1:2" x14ac:dyDescent="0.35">
      <c r="A26" s="2" t="s">
        <v>148</v>
      </c>
      <c r="B26" s="3">
        <v>1</v>
      </c>
    </row>
    <row r="27" spans="1:2" x14ac:dyDescent="0.35">
      <c r="A27" s="2" t="s">
        <v>187</v>
      </c>
      <c r="B27" s="3">
        <v>48</v>
      </c>
    </row>
    <row r="28" spans="1:2" x14ac:dyDescent="0.35">
      <c r="A28" s="2" t="s">
        <v>108</v>
      </c>
      <c r="B28" s="3">
        <v>9</v>
      </c>
    </row>
    <row r="29" spans="1:2" x14ac:dyDescent="0.35">
      <c r="A29" s="2" t="s">
        <v>188</v>
      </c>
      <c r="B29" s="3">
        <v>776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1"/>
  <sheetViews>
    <sheetView workbookViewId="0">
      <selection activeCell="A16" sqref="A1:B61"/>
    </sheetView>
  </sheetViews>
  <sheetFormatPr defaultRowHeight="14.5" x14ac:dyDescent="0.35"/>
  <cols>
    <col min="1" max="1" width="32.7265625" customWidth="1"/>
  </cols>
  <sheetData>
    <row r="1" spans="1:2" x14ac:dyDescent="0.35">
      <c r="A1" t="s">
        <v>159</v>
      </c>
      <c r="B1" t="s">
        <v>118</v>
      </c>
    </row>
    <row r="2" spans="1:2" x14ac:dyDescent="0.35">
      <c r="A2" t="s">
        <v>160</v>
      </c>
      <c r="B2">
        <v>5</v>
      </c>
    </row>
    <row r="3" spans="1:2" x14ac:dyDescent="0.35">
      <c r="A3" t="s">
        <v>3</v>
      </c>
      <c r="B3">
        <v>212</v>
      </c>
    </row>
    <row r="4" spans="1:2" x14ac:dyDescent="0.35">
      <c r="A4" t="s">
        <v>3</v>
      </c>
      <c r="B4">
        <v>6</v>
      </c>
    </row>
    <row r="5" spans="1:2" x14ac:dyDescent="0.35">
      <c r="A5" t="s">
        <v>121</v>
      </c>
      <c r="B5">
        <v>1</v>
      </c>
    </row>
    <row r="6" spans="1:2" x14ac:dyDescent="0.35">
      <c r="A6" t="s">
        <v>42</v>
      </c>
      <c r="B6">
        <v>1</v>
      </c>
    </row>
    <row r="7" spans="1:2" x14ac:dyDescent="0.35">
      <c r="A7" t="s">
        <v>42</v>
      </c>
      <c r="B7">
        <v>5</v>
      </c>
    </row>
    <row r="8" spans="1:2" x14ac:dyDescent="0.35">
      <c r="A8" t="s">
        <v>124</v>
      </c>
      <c r="B8">
        <v>4</v>
      </c>
    </row>
    <row r="9" spans="1:2" x14ac:dyDescent="0.35">
      <c r="A9" t="s">
        <v>186</v>
      </c>
      <c r="B9">
        <v>10</v>
      </c>
    </row>
    <row r="10" spans="1:2" x14ac:dyDescent="0.35">
      <c r="A10" t="s">
        <v>186</v>
      </c>
      <c r="B10">
        <v>1</v>
      </c>
    </row>
    <row r="11" spans="1:2" x14ac:dyDescent="0.35">
      <c r="A11" t="s">
        <v>186</v>
      </c>
      <c r="B11">
        <v>1</v>
      </c>
    </row>
    <row r="12" spans="1:2" x14ac:dyDescent="0.35">
      <c r="A12" t="s">
        <v>186</v>
      </c>
      <c r="B12">
        <v>2</v>
      </c>
    </row>
    <row r="13" spans="1:2" x14ac:dyDescent="0.35">
      <c r="A13" t="s">
        <v>186</v>
      </c>
      <c r="B13">
        <v>6</v>
      </c>
    </row>
    <row r="14" spans="1:2" x14ac:dyDescent="0.35">
      <c r="A14" t="s">
        <v>187</v>
      </c>
      <c r="B14">
        <v>14</v>
      </c>
    </row>
    <row r="15" spans="1:2" x14ac:dyDescent="0.35">
      <c r="A15" t="s">
        <v>128</v>
      </c>
      <c r="B15">
        <v>1</v>
      </c>
    </row>
    <row r="16" spans="1:2" x14ac:dyDescent="0.35">
      <c r="A16" t="s">
        <v>186</v>
      </c>
      <c r="B16">
        <v>2</v>
      </c>
    </row>
    <row r="17" spans="1:2" x14ac:dyDescent="0.35">
      <c r="A17" t="s">
        <v>186</v>
      </c>
      <c r="B17">
        <v>10</v>
      </c>
    </row>
    <row r="18" spans="1:2" x14ac:dyDescent="0.35">
      <c r="A18" t="s">
        <v>166</v>
      </c>
      <c r="B18">
        <v>3</v>
      </c>
    </row>
    <row r="19" spans="1:2" x14ac:dyDescent="0.35">
      <c r="A19" t="s">
        <v>166</v>
      </c>
      <c r="B19">
        <v>23</v>
      </c>
    </row>
    <row r="20" spans="1:2" x14ac:dyDescent="0.35">
      <c r="A20" t="s">
        <v>166</v>
      </c>
      <c r="B20">
        <v>11</v>
      </c>
    </row>
    <row r="21" spans="1:2" x14ac:dyDescent="0.35">
      <c r="A21" t="s">
        <v>166</v>
      </c>
      <c r="B21">
        <v>5</v>
      </c>
    </row>
    <row r="22" spans="1:2" x14ac:dyDescent="0.35">
      <c r="A22" t="s">
        <v>166</v>
      </c>
      <c r="B22">
        <v>22</v>
      </c>
    </row>
    <row r="23" spans="1:2" x14ac:dyDescent="0.35">
      <c r="A23" t="s">
        <v>166</v>
      </c>
      <c r="B23">
        <v>40</v>
      </c>
    </row>
    <row r="24" spans="1:2" x14ac:dyDescent="0.35">
      <c r="A24" t="s">
        <v>166</v>
      </c>
      <c r="B24">
        <v>7</v>
      </c>
    </row>
    <row r="25" spans="1:2" x14ac:dyDescent="0.35">
      <c r="A25" t="s">
        <v>141</v>
      </c>
      <c r="B25">
        <v>1</v>
      </c>
    </row>
    <row r="26" spans="1:2" x14ac:dyDescent="0.35">
      <c r="A26" t="s">
        <v>18</v>
      </c>
      <c r="B26">
        <v>1</v>
      </c>
    </row>
    <row r="27" spans="1:2" x14ac:dyDescent="0.35">
      <c r="A27" t="s">
        <v>135</v>
      </c>
      <c r="B27">
        <v>1</v>
      </c>
    </row>
    <row r="28" spans="1:2" x14ac:dyDescent="0.35">
      <c r="A28" t="s">
        <v>42</v>
      </c>
      <c r="B28">
        <v>3</v>
      </c>
    </row>
    <row r="29" spans="1:2" x14ac:dyDescent="0.35">
      <c r="A29" t="s">
        <v>42</v>
      </c>
      <c r="B29">
        <v>2</v>
      </c>
    </row>
    <row r="30" spans="1:2" x14ac:dyDescent="0.35">
      <c r="A30" t="s">
        <v>36</v>
      </c>
      <c r="B30">
        <v>3</v>
      </c>
    </row>
    <row r="31" spans="1:2" x14ac:dyDescent="0.35">
      <c r="A31" t="s">
        <v>19</v>
      </c>
      <c r="B31">
        <v>37</v>
      </c>
    </row>
    <row r="32" spans="1:2" x14ac:dyDescent="0.35">
      <c r="A32" t="s">
        <v>19</v>
      </c>
      <c r="B32">
        <v>7</v>
      </c>
    </row>
    <row r="33" spans="1:2" x14ac:dyDescent="0.35">
      <c r="A33" t="s">
        <v>140</v>
      </c>
      <c r="B33">
        <v>3</v>
      </c>
    </row>
    <row r="34" spans="1:2" x14ac:dyDescent="0.35">
      <c r="A34" t="s">
        <v>141</v>
      </c>
      <c r="B34">
        <v>1</v>
      </c>
    </row>
    <row r="35" spans="1:2" x14ac:dyDescent="0.35">
      <c r="A35" t="s">
        <v>141</v>
      </c>
      <c r="B35">
        <v>1</v>
      </c>
    </row>
    <row r="36" spans="1:2" x14ac:dyDescent="0.35">
      <c r="A36" t="s">
        <v>18</v>
      </c>
      <c r="B36">
        <v>2</v>
      </c>
    </row>
    <row r="37" spans="1:2" x14ac:dyDescent="0.35">
      <c r="A37" t="s">
        <v>143</v>
      </c>
      <c r="B37">
        <v>1</v>
      </c>
    </row>
    <row r="38" spans="1:2" x14ac:dyDescent="0.35">
      <c r="A38" t="s">
        <v>35</v>
      </c>
      <c r="B38">
        <v>8</v>
      </c>
    </row>
    <row r="39" spans="1:2" x14ac:dyDescent="0.35">
      <c r="A39" t="s">
        <v>144</v>
      </c>
      <c r="B39">
        <v>1</v>
      </c>
    </row>
    <row r="40" spans="1:2" x14ac:dyDescent="0.35">
      <c r="A40" t="s">
        <v>145</v>
      </c>
      <c r="B40">
        <v>2</v>
      </c>
    </row>
    <row r="41" spans="1:2" x14ac:dyDescent="0.35">
      <c r="A41" t="s">
        <v>2</v>
      </c>
      <c r="B41">
        <v>227</v>
      </c>
    </row>
    <row r="42" spans="1:2" x14ac:dyDescent="0.35">
      <c r="A42" t="s">
        <v>2</v>
      </c>
      <c r="B42">
        <v>1</v>
      </c>
    </row>
    <row r="43" spans="1:2" x14ac:dyDescent="0.35">
      <c r="A43" t="s">
        <v>36</v>
      </c>
      <c r="B43">
        <v>1</v>
      </c>
    </row>
    <row r="44" spans="1:2" x14ac:dyDescent="0.35">
      <c r="A44" t="s">
        <v>180</v>
      </c>
      <c r="B44">
        <v>23</v>
      </c>
    </row>
    <row r="45" spans="1:2" x14ac:dyDescent="0.35">
      <c r="A45" t="s">
        <v>180</v>
      </c>
      <c r="B45">
        <v>1</v>
      </c>
    </row>
    <row r="46" spans="1:2" x14ac:dyDescent="0.35">
      <c r="A46" t="s">
        <v>42</v>
      </c>
      <c r="B46">
        <v>1</v>
      </c>
    </row>
    <row r="47" spans="1:2" x14ac:dyDescent="0.35">
      <c r="A47" t="s">
        <v>148</v>
      </c>
      <c r="B47">
        <v>1</v>
      </c>
    </row>
    <row r="48" spans="1:2" x14ac:dyDescent="0.35">
      <c r="A48" t="s">
        <v>187</v>
      </c>
      <c r="B48">
        <v>7</v>
      </c>
    </row>
    <row r="49" spans="1:2" x14ac:dyDescent="0.35">
      <c r="A49" t="s">
        <v>187</v>
      </c>
      <c r="B49">
        <v>3</v>
      </c>
    </row>
    <row r="50" spans="1:2" x14ac:dyDescent="0.35">
      <c r="A50" t="s">
        <v>187</v>
      </c>
      <c r="B50">
        <v>3</v>
      </c>
    </row>
    <row r="51" spans="1:2" x14ac:dyDescent="0.35">
      <c r="A51" t="s">
        <v>187</v>
      </c>
      <c r="B51">
        <v>3</v>
      </c>
    </row>
    <row r="52" spans="1:2" x14ac:dyDescent="0.35">
      <c r="A52" t="s">
        <v>187</v>
      </c>
      <c r="B52">
        <v>3</v>
      </c>
    </row>
    <row r="53" spans="1:2" x14ac:dyDescent="0.35">
      <c r="A53" t="s">
        <v>187</v>
      </c>
      <c r="B53">
        <v>3</v>
      </c>
    </row>
    <row r="54" spans="1:2" x14ac:dyDescent="0.35">
      <c r="A54" t="s">
        <v>187</v>
      </c>
      <c r="B54">
        <v>1</v>
      </c>
    </row>
    <row r="55" spans="1:2" x14ac:dyDescent="0.35">
      <c r="A55" t="s">
        <v>187</v>
      </c>
      <c r="B55">
        <v>7</v>
      </c>
    </row>
    <row r="56" spans="1:2" x14ac:dyDescent="0.35">
      <c r="A56" t="s">
        <v>187</v>
      </c>
      <c r="B56">
        <v>1</v>
      </c>
    </row>
    <row r="57" spans="1:2" x14ac:dyDescent="0.35">
      <c r="A57" t="s">
        <v>187</v>
      </c>
      <c r="B57">
        <v>3</v>
      </c>
    </row>
    <row r="58" spans="1:2" x14ac:dyDescent="0.35">
      <c r="A58" t="s">
        <v>108</v>
      </c>
      <c r="B58">
        <v>6</v>
      </c>
    </row>
    <row r="59" spans="1:2" x14ac:dyDescent="0.35">
      <c r="A59" t="s">
        <v>108</v>
      </c>
      <c r="B59">
        <v>3</v>
      </c>
    </row>
    <row r="60" spans="1:2" x14ac:dyDescent="0.35">
      <c r="A60" t="s">
        <v>42</v>
      </c>
      <c r="B60">
        <v>11</v>
      </c>
    </row>
    <row r="61" spans="1:2" x14ac:dyDescent="0.35">
      <c r="A61" t="s">
        <v>143</v>
      </c>
      <c r="B6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1"/>
  <sheetViews>
    <sheetView workbookViewId="0">
      <selection activeCell="B10" sqref="A1:B61"/>
    </sheetView>
  </sheetViews>
  <sheetFormatPr defaultRowHeight="14.5" x14ac:dyDescent="0.35"/>
  <sheetData>
    <row r="1" spans="1:2" x14ac:dyDescent="0.35">
      <c r="A1" t="s">
        <v>159</v>
      </c>
      <c r="B1" t="s">
        <v>118</v>
      </c>
    </row>
    <row r="2" spans="1:2" x14ac:dyDescent="0.35">
      <c r="A2" t="s">
        <v>160</v>
      </c>
      <c r="B2">
        <v>5</v>
      </c>
    </row>
    <row r="3" spans="1:2" x14ac:dyDescent="0.35">
      <c r="A3" t="s">
        <v>3</v>
      </c>
      <c r="B3">
        <v>212</v>
      </c>
    </row>
    <row r="4" spans="1:2" x14ac:dyDescent="0.35">
      <c r="A4" t="s">
        <v>3</v>
      </c>
      <c r="B4">
        <v>6</v>
      </c>
    </row>
    <row r="5" spans="1:2" x14ac:dyDescent="0.35">
      <c r="A5" t="s">
        <v>121</v>
      </c>
      <c r="B5">
        <v>1</v>
      </c>
    </row>
    <row r="6" spans="1:2" x14ac:dyDescent="0.35">
      <c r="A6" t="s">
        <v>42</v>
      </c>
      <c r="B6">
        <v>1</v>
      </c>
    </row>
    <row r="7" spans="1:2" x14ac:dyDescent="0.35">
      <c r="A7" t="s">
        <v>42</v>
      </c>
      <c r="B7">
        <v>5</v>
      </c>
    </row>
    <row r="8" spans="1:2" x14ac:dyDescent="0.35">
      <c r="A8" t="s">
        <v>124</v>
      </c>
      <c r="B8">
        <v>4</v>
      </c>
    </row>
    <row r="9" spans="1:2" x14ac:dyDescent="0.35">
      <c r="A9" t="s">
        <v>186</v>
      </c>
      <c r="B9">
        <v>10</v>
      </c>
    </row>
    <row r="10" spans="1:2" x14ac:dyDescent="0.35">
      <c r="A10" t="s">
        <v>186</v>
      </c>
      <c r="B10">
        <v>1</v>
      </c>
    </row>
    <row r="11" spans="1:2" x14ac:dyDescent="0.35">
      <c r="A11" t="s">
        <v>186</v>
      </c>
      <c r="B11">
        <v>1</v>
      </c>
    </row>
    <row r="12" spans="1:2" x14ac:dyDescent="0.35">
      <c r="A12" t="s">
        <v>186</v>
      </c>
      <c r="B12">
        <v>2</v>
      </c>
    </row>
    <row r="13" spans="1:2" x14ac:dyDescent="0.35">
      <c r="A13" t="s">
        <v>186</v>
      </c>
      <c r="B13">
        <v>6</v>
      </c>
    </row>
    <row r="14" spans="1:2" x14ac:dyDescent="0.35">
      <c r="A14" t="s">
        <v>187</v>
      </c>
      <c r="B14">
        <v>14</v>
      </c>
    </row>
    <row r="15" spans="1:2" x14ac:dyDescent="0.35">
      <c r="A15" t="s">
        <v>128</v>
      </c>
      <c r="B15">
        <v>1</v>
      </c>
    </row>
    <row r="16" spans="1:2" x14ac:dyDescent="0.35">
      <c r="A16" t="s">
        <v>186</v>
      </c>
      <c r="B16">
        <v>2</v>
      </c>
    </row>
    <row r="17" spans="1:2" x14ac:dyDescent="0.35">
      <c r="A17" t="s">
        <v>186</v>
      </c>
      <c r="B17">
        <v>10</v>
      </c>
    </row>
    <row r="18" spans="1:2" x14ac:dyDescent="0.35">
      <c r="A18" t="s">
        <v>166</v>
      </c>
      <c r="B18">
        <v>3</v>
      </c>
    </row>
    <row r="19" spans="1:2" x14ac:dyDescent="0.35">
      <c r="A19" t="s">
        <v>166</v>
      </c>
      <c r="B19">
        <v>23</v>
      </c>
    </row>
    <row r="20" spans="1:2" x14ac:dyDescent="0.35">
      <c r="A20" t="s">
        <v>166</v>
      </c>
      <c r="B20">
        <v>11</v>
      </c>
    </row>
    <row r="21" spans="1:2" x14ac:dyDescent="0.35">
      <c r="A21" t="s">
        <v>166</v>
      </c>
      <c r="B21">
        <v>5</v>
      </c>
    </row>
    <row r="22" spans="1:2" x14ac:dyDescent="0.35">
      <c r="A22" t="s">
        <v>166</v>
      </c>
      <c r="B22">
        <v>22</v>
      </c>
    </row>
    <row r="23" spans="1:2" x14ac:dyDescent="0.35">
      <c r="A23" t="s">
        <v>166</v>
      </c>
      <c r="B23">
        <v>40</v>
      </c>
    </row>
    <row r="24" spans="1:2" x14ac:dyDescent="0.35">
      <c r="A24" t="s">
        <v>166</v>
      </c>
      <c r="B24">
        <v>7</v>
      </c>
    </row>
    <row r="25" spans="1:2" x14ac:dyDescent="0.35">
      <c r="A25" t="s">
        <v>141</v>
      </c>
      <c r="B25">
        <v>1</v>
      </c>
    </row>
    <row r="26" spans="1:2" x14ac:dyDescent="0.35">
      <c r="A26" t="s">
        <v>18</v>
      </c>
      <c r="B26">
        <v>1</v>
      </c>
    </row>
    <row r="27" spans="1:2" x14ac:dyDescent="0.35">
      <c r="A27" t="s">
        <v>135</v>
      </c>
      <c r="B27">
        <v>1</v>
      </c>
    </row>
    <row r="28" spans="1:2" x14ac:dyDescent="0.35">
      <c r="A28" t="s">
        <v>42</v>
      </c>
      <c r="B28">
        <v>3</v>
      </c>
    </row>
    <row r="29" spans="1:2" x14ac:dyDescent="0.35">
      <c r="A29" t="s">
        <v>42</v>
      </c>
      <c r="B29">
        <v>2</v>
      </c>
    </row>
    <row r="30" spans="1:2" x14ac:dyDescent="0.35">
      <c r="A30" t="s">
        <v>36</v>
      </c>
      <c r="B30">
        <v>3</v>
      </c>
    </row>
    <row r="31" spans="1:2" x14ac:dyDescent="0.35">
      <c r="A31" t="s">
        <v>19</v>
      </c>
      <c r="B31">
        <v>37</v>
      </c>
    </row>
    <row r="32" spans="1:2" x14ac:dyDescent="0.35">
      <c r="A32" t="s">
        <v>19</v>
      </c>
      <c r="B32">
        <v>7</v>
      </c>
    </row>
    <row r="33" spans="1:2" x14ac:dyDescent="0.35">
      <c r="A33" t="s">
        <v>140</v>
      </c>
      <c r="B33">
        <v>3</v>
      </c>
    </row>
    <row r="34" spans="1:2" x14ac:dyDescent="0.35">
      <c r="A34" t="s">
        <v>141</v>
      </c>
      <c r="B34">
        <v>1</v>
      </c>
    </row>
    <row r="35" spans="1:2" x14ac:dyDescent="0.35">
      <c r="A35" t="s">
        <v>141</v>
      </c>
      <c r="B35">
        <v>1</v>
      </c>
    </row>
    <row r="36" spans="1:2" x14ac:dyDescent="0.35">
      <c r="A36" t="s">
        <v>18</v>
      </c>
      <c r="B36">
        <v>2</v>
      </c>
    </row>
    <row r="37" spans="1:2" x14ac:dyDescent="0.35">
      <c r="A37" t="s">
        <v>143</v>
      </c>
      <c r="B37">
        <v>1</v>
      </c>
    </row>
    <row r="38" spans="1:2" x14ac:dyDescent="0.35">
      <c r="A38" t="s">
        <v>35</v>
      </c>
      <c r="B38">
        <v>8</v>
      </c>
    </row>
    <row r="39" spans="1:2" x14ac:dyDescent="0.35">
      <c r="A39" t="s">
        <v>144</v>
      </c>
      <c r="B39">
        <v>1</v>
      </c>
    </row>
    <row r="40" spans="1:2" x14ac:dyDescent="0.35">
      <c r="A40" t="s">
        <v>145</v>
      </c>
      <c r="B40">
        <v>2</v>
      </c>
    </row>
    <row r="41" spans="1:2" x14ac:dyDescent="0.35">
      <c r="A41" t="s">
        <v>2</v>
      </c>
      <c r="B41">
        <v>227</v>
      </c>
    </row>
    <row r="42" spans="1:2" x14ac:dyDescent="0.35">
      <c r="A42" t="s">
        <v>2</v>
      </c>
      <c r="B42">
        <v>1</v>
      </c>
    </row>
    <row r="43" spans="1:2" x14ac:dyDescent="0.35">
      <c r="A43" t="s">
        <v>36</v>
      </c>
      <c r="B43">
        <v>1</v>
      </c>
    </row>
    <row r="44" spans="1:2" x14ac:dyDescent="0.35">
      <c r="A44" t="s">
        <v>180</v>
      </c>
      <c r="B44">
        <v>23</v>
      </c>
    </row>
    <row r="45" spans="1:2" x14ac:dyDescent="0.35">
      <c r="A45" t="s">
        <v>180</v>
      </c>
      <c r="B45">
        <v>1</v>
      </c>
    </row>
    <row r="46" spans="1:2" x14ac:dyDescent="0.35">
      <c r="A46" t="s">
        <v>42</v>
      </c>
      <c r="B46">
        <v>1</v>
      </c>
    </row>
    <row r="47" spans="1:2" x14ac:dyDescent="0.35">
      <c r="A47" t="s">
        <v>148</v>
      </c>
      <c r="B47">
        <v>1</v>
      </c>
    </row>
    <row r="48" spans="1:2" x14ac:dyDescent="0.35">
      <c r="A48" t="s">
        <v>187</v>
      </c>
      <c r="B48">
        <v>7</v>
      </c>
    </row>
    <row r="49" spans="1:2" x14ac:dyDescent="0.35">
      <c r="A49" t="s">
        <v>187</v>
      </c>
      <c r="B49">
        <v>3</v>
      </c>
    </row>
    <row r="50" spans="1:2" x14ac:dyDescent="0.35">
      <c r="A50" t="s">
        <v>187</v>
      </c>
      <c r="B50">
        <v>3</v>
      </c>
    </row>
    <row r="51" spans="1:2" x14ac:dyDescent="0.35">
      <c r="A51" t="s">
        <v>187</v>
      </c>
      <c r="B51">
        <v>3</v>
      </c>
    </row>
    <row r="52" spans="1:2" x14ac:dyDescent="0.35">
      <c r="A52" t="s">
        <v>187</v>
      </c>
      <c r="B52">
        <v>3</v>
      </c>
    </row>
    <row r="53" spans="1:2" x14ac:dyDescent="0.35">
      <c r="A53" t="s">
        <v>187</v>
      </c>
      <c r="B53">
        <v>3</v>
      </c>
    </row>
    <row r="54" spans="1:2" x14ac:dyDescent="0.35">
      <c r="A54" t="s">
        <v>187</v>
      </c>
      <c r="B54">
        <v>1</v>
      </c>
    </row>
    <row r="55" spans="1:2" x14ac:dyDescent="0.35">
      <c r="A55" t="s">
        <v>187</v>
      </c>
      <c r="B55">
        <v>7</v>
      </c>
    </row>
    <row r="56" spans="1:2" x14ac:dyDescent="0.35">
      <c r="A56" t="s">
        <v>187</v>
      </c>
      <c r="B56">
        <v>1</v>
      </c>
    </row>
    <row r="57" spans="1:2" x14ac:dyDescent="0.35">
      <c r="A57" t="s">
        <v>187</v>
      </c>
      <c r="B57">
        <v>3</v>
      </c>
    </row>
    <row r="58" spans="1:2" x14ac:dyDescent="0.35">
      <c r="A58" t="s">
        <v>108</v>
      </c>
      <c r="B58">
        <v>6</v>
      </c>
    </row>
    <row r="59" spans="1:2" x14ac:dyDescent="0.35">
      <c r="A59" t="s">
        <v>108</v>
      </c>
      <c r="B59">
        <v>3</v>
      </c>
    </row>
    <row r="60" spans="1:2" x14ac:dyDescent="0.35">
      <c r="A60" t="s">
        <v>42</v>
      </c>
      <c r="B60">
        <v>11</v>
      </c>
    </row>
    <row r="61" spans="1:2" x14ac:dyDescent="0.35">
      <c r="A61" t="s">
        <v>143</v>
      </c>
      <c r="B6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C61"/>
  <sheetViews>
    <sheetView workbookViewId="0">
      <pane ySplit="1" topLeftCell="A2" activePane="bottomLeft" state="frozen"/>
      <selection pane="bottomLeft" activeCell="B18" sqref="B18"/>
    </sheetView>
  </sheetViews>
  <sheetFormatPr defaultRowHeight="14.5" x14ac:dyDescent="0.35"/>
  <cols>
    <col min="1" max="1" width="44.26953125" customWidth="1"/>
    <col min="2" max="2" width="45.54296875" customWidth="1"/>
    <col min="3" max="3" width="16.26953125" customWidth="1"/>
  </cols>
  <sheetData>
    <row r="1" spans="1:3" s="4" customFormat="1" x14ac:dyDescent="0.35">
      <c r="A1" s="4" t="s">
        <v>117</v>
      </c>
      <c r="B1" s="4" t="s">
        <v>159</v>
      </c>
      <c r="C1" s="4" t="s">
        <v>118</v>
      </c>
    </row>
    <row r="2" spans="1:3" x14ac:dyDescent="0.35">
      <c r="A2" t="s">
        <v>119</v>
      </c>
      <c r="B2" t="str">
        <f>IF(ISNUMBER(SEARCH("DRIVER'S LICENSE",A2)), "DRIVER'S LICENSE PROBLEM", IF(ISNUMBER(SEARCH("SPEEDING",A2)), "SPEEDING", IF(ISNUMBER(SEARCH("ALC",A2)), "DRUG OR ALCOHOL VIOLATION", IF(ISNUMBER(SEARCH("DEFECTIVE",A2)), "DEFECTIVE VEHICLE", IF(ISNUMBER(SEARCH("CARELESS",A2)), "CARELESS DRIVING", " ")))))</f>
        <v>DRUG OR ALCOHOL VIOLATION</v>
      </c>
      <c r="C2">
        <v>5</v>
      </c>
    </row>
    <row r="3" spans="1:3" hidden="1" x14ac:dyDescent="0.35">
      <c r="A3" t="s">
        <v>3</v>
      </c>
      <c r="B3" t="str">
        <f t="shared" ref="B3:B60" si="0">IF(ISNUMBER(SEARCH("DRIVER'S LICENSE",A3)), "DRIVER'S LICENSE PROBLEM", IF(ISNUMBER(SEARCH("SPEEDING",A3)), "SPEEDING", IF(ISNUMBER(SEARCH("ALC",A3)), "DRUG OR ALCOHOL VIOLATION", IF(ISNUMBER(SEARCH("DEFECTIVE",A3)), "DEFECTIVE VEHICLE", IF(ISNUMBER(SEARCH("CARELESS",A3)), "CARELESS DRIVING", " ")))))</f>
        <v>CARELESS DRIVING</v>
      </c>
      <c r="C3">
        <v>212</v>
      </c>
    </row>
    <row r="4" spans="1:3" hidden="1" x14ac:dyDescent="0.35">
      <c r="A4" t="s">
        <v>120</v>
      </c>
      <c r="B4" t="str">
        <f t="shared" si="0"/>
        <v>CARELESS DRIVING</v>
      </c>
      <c r="C4">
        <v>6</v>
      </c>
    </row>
    <row r="5" spans="1:3" hidden="1" x14ac:dyDescent="0.35">
      <c r="A5" t="s">
        <v>121</v>
      </c>
      <c r="B5" t="s">
        <v>121</v>
      </c>
      <c r="C5">
        <v>1</v>
      </c>
    </row>
    <row r="6" spans="1:3" hidden="1" x14ac:dyDescent="0.35">
      <c r="A6" t="s">
        <v>122</v>
      </c>
      <c r="B6" t="str">
        <f t="shared" si="0"/>
        <v>DEFECTIVE VEHICLE</v>
      </c>
      <c r="C6">
        <v>1</v>
      </c>
    </row>
    <row r="7" spans="1:3" hidden="1" x14ac:dyDescent="0.35">
      <c r="A7" t="s">
        <v>123</v>
      </c>
      <c r="B7" t="str">
        <f t="shared" si="0"/>
        <v>DEFECTIVE VEHICLE</v>
      </c>
      <c r="C7">
        <v>5</v>
      </c>
    </row>
    <row r="8" spans="1:3" hidden="1" x14ac:dyDescent="0.35">
      <c r="A8" t="s">
        <v>124</v>
      </c>
      <c r="B8" t="s">
        <v>124</v>
      </c>
      <c r="C8">
        <v>4</v>
      </c>
    </row>
    <row r="9" spans="1:3" hidden="1" x14ac:dyDescent="0.35">
      <c r="A9" t="s">
        <v>12</v>
      </c>
      <c r="B9" t="str">
        <f t="shared" si="0"/>
        <v>DRIVER'S LICENSE PROBLEM</v>
      </c>
      <c r="C9">
        <v>10</v>
      </c>
    </row>
    <row r="10" spans="1:3" hidden="1" x14ac:dyDescent="0.35">
      <c r="A10" t="s">
        <v>31</v>
      </c>
      <c r="B10" t="str">
        <f t="shared" si="0"/>
        <v>DRIVER'S LICENSE PROBLEM</v>
      </c>
      <c r="C10">
        <v>1</v>
      </c>
    </row>
    <row r="11" spans="1:3" hidden="1" x14ac:dyDescent="0.35">
      <c r="A11" t="s">
        <v>44</v>
      </c>
      <c r="B11" t="str">
        <f t="shared" si="0"/>
        <v>DRIVER'S LICENSE PROBLEM</v>
      </c>
      <c r="C11">
        <v>1</v>
      </c>
    </row>
    <row r="12" spans="1:3" hidden="1" x14ac:dyDescent="0.35">
      <c r="A12" t="s">
        <v>125</v>
      </c>
      <c r="B12" t="str">
        <f t="shared" si="0"/>
        <v>DRIVER'S LICENSE PROBLEM</v>
      </c>
      <c r="C12">
        <v>2</v>
      </c>
    </row>
    <row r="13" spans="1:3" hidden="1" x14ac:dyDescent="0.35">
      <c r="A13" t="s">
        <v>126</v>
      </c>
      <c r="B13" s="2" t="s">
        <v>186</v>
      </c>
      <c r="C13">
        <v>6</v>
      </c>
    </row>
    <row r="14" spans="1:3" hidden="1" x14ac:dyDescent="0.35">
      <c r="A14" t="s">
        <v>127</v>
      </c>
      <c r="B14" t="s">
        <v>187</v>
      </c>
      <c r="C14">
        <v>14</v>
      </c>
    </row>
    <row r="15" spans="1:3" hidden="1" x14ac:dyDescent="0.35">
      <c r="A15" t="s">
        <v>128</v>
      </c>
      <c r="B15" t="s">
        <v>128</v>
      </c>
      <c r="C15">
        <v>1</v>
      </c>
    </row>
    <row r="16" spans="1:3" hidden="1" x14ac:dyDescent="0.35">
      <c r="A16" t="s">
        <v>129</v>
      </c>
      <c r="B16" t="s">
        <v>186</v>
      </c>
      <c r="C16">
        <v>2</v>
      </c>
    </row>
    <row r="17" spans="1:3" hidden="1" x14ac:dyDescent="0.35">
      <c r="A17" t="s">
        <v>13</v>
      </c>
      <c r="B17" s="2" t="s">
        <v>186</v>
      </c>
      <c r="C17">
        <v>10</v>
      </c>
    </row>
    <row r="18" spans="1:3" hidden="1" x14ac:dyDescent="0.35">
      <c r="A18" t="s">
        <v>28</v>
      </c>
      <c r="B18" t="s">
        <v>166</v>
      </c>
      <c r="C18">
        <v>3</v>
      </c>
    </row>
    <row r="19" spans="1:3" hidden="1" x14ac:dyDescent="0.35">
      <c r="A19" t="s">
        <v>9</v>
      </c>
      <c r="B19" t="s">
        <v>166</v>
      </c>
      <c r="C19">
        <v>23</v>
      </c>
    </row>
    <row r="20" spans="1:3" hidden="1" x14ac:dyDescent="0.35">
      <c r="A20" t="s">
        <v>130</v>
      </c>
      <c r="B20" t="s">
        <v>166</v>
      </c>
      <c r="C20">
        <v>11</v>
      </c>
    </row>
    <row r="21" spans="1:3" hidden="1" x14ac:dyDescent="0.35">
      <c r="A21" t="s">
        <v>131</v>
      </c>
      <c r="B21" t="s">
        <v>166</v>
      </c>
      <c r="C21">
        <v>5</v>
      </c>
    </row>
    <row r="22" spans="1:3" hidden="1" x14ac:dyDescent="0.35">
      <c r="A22" t="s">
        <v>7</v>
      </c>
      <c r="B22" t="s">
        <v>166</v>
      </c>
      <c r="C22">
        <v>22</v>
      </c>
    </row>
    <row r="23" spans="1:3" hidden="1" x14ac:dyDescent="0.35">
      <c r="A23" t="s">
        <v>132</v>
      </c>
      <c r="B23" t="s">
        <v>166</v>
      </c>
      <c r="C23">
        <v>40</v>
      </c>
    </row>
    <row r="24" spans="1:3" hidden="1" x14ac:dyDescent="0.35">
      <c r="A24" t="s">
        <v>133</v>
      </c>
      <c r="B24" t="s">
        <v>166</v>
      </c>
      <c r="C24">
        <v>7</v>
      </c>
    </row>
    <row r="25" spans="1:3" hidden="1" x14ac:dyDescent="0.35">
      <c r="A25" t="s">
        <v>134</v>
      </c>
      <c r="B25" t="s">
        <v>141</v>
      </c>
      <c r="C25">
        <v>1</v>
      </c>
    </row>
    <row r="26" spans="1:3" hidden="1" x14ac:dyDescent="0.35">
      <c r="A26" t="s">
        <v>18</v>
      </c>
      <c r="B26" t="s">
        <v>18</v>
      </c>
      <c r="C26">
        <v>1</v>
      </c>
    </row>
    <row r="27" spans="1:3" hidden="1" x14ac:dyDescent="0.35">
      <c r="A27" t="s">
        <v>135</v>
      </c>
      <c r="B27" t="s">
        <v>135</v>
      </c>
      <c r="C27">
        <v>1</v>
      </c>
    </row>
    <row r="28" spans="1:3" hidden="1" x14ac:dyDescent="0.35">
      <c r="A28" t="s">
        <v>136</v>
      </c>
      <c r="B28" t="str">
        <f t="shared" si="0"/>
        <v>DEFECTIVE VEHICLE</v>
      </c>
      <c r="C28">
        <v>3</v>
      </c>
    </row>
    <row r="29" spans="1:3" hidden="1" x14ac:dyDescent="0.35">
      <c r="A29" t="s">
        <v>137</v>
      </c>
      <c r="B29" t="s">
        <v>42</v>
      </c>
      <c r="C29">
        <v>2</v>
      </c>
    </row>
    <row r="30" spans="1:3" hidden="1" x14ac:dyDescent="0.35">
      <c r="A30" t="s">
        <v>138</v>
      </c>
      <c r="B30" t="s">
        <v>36</v>
      </c>
      <c r="C30">
        <v>3</v>
      </c>
    </row>
    <row r="31" spans="1:3" hidden="1" x14ac:dyDescent="0.35">
      <c r="A31" t="s">
        <v>19</v>
      </c>
      <c r="B31" t="s">
        <v>19</v>
      </c>
      <c r="C31">
        <v>37</v>
      </c>
    </row>
    <row r="32" spans="1:3" hidden="1" x14ac:dyDescent="0.35">
      <c r="A32" t="s">
        <v>139</v>
      </c>
      <c r="B32" t="s">
        <v>19</v>
      </c>
      <c r="C32">
        <v>7</v>
      </c>
    </row>
    <row r="33" spans="1:3" hidden="1" x14ac:dyDescent="0.35">
      <c r="A33" t="s">
        <v>140</v>
      </c>
      <c r="B33" t="s">
        <v>140</v>
      </c>
      <c r="C33">
        <v>3</v>
      </c>
    </row>
    <row r="34" spans="1:3" hidden="1" x14ac:dyDescent="0.35">
      <c r="A34" t="s">
        <v>141</v>
      </c>
      <c r="B34" t="s">
        <v>141</v>
      </c>
      <c r="C34">
        <v>1</v>
      </c>
    </row>
    <row r="35" spans="1:3" hidden="1" x14ac:dyDescent="0.35">
      <c r="A35" t="s">
        <v>142</v>
      </c>
      <c r="B35" t="s">
        <v>141</v>
      </c>
      <c r="C35">
        <v>1</v>
      </c>
    </row>
    <row r="36" spans="1:3" hidden="1" x14ac:dyDescent="0.35">
      <c r="A36" t="s">
        <v>95</v>
      </c>
      <c r="B36" t="s">
        <v>18</v>
      </c>
      <c r="C36">
        <v>2</v>
      </c>
    </row>
    <row r="37" spans="1:3" hidden="1" x14ac:dyDescent="0.35">
      <c r="A37" t="s">
        <v>143</v>
      </c>
      <c r="B37" t="s">
        <v>143</v>
      </c>
      <c r="C37">
        <v>1</v>
      </c>
    </row>
    <row r="38" spans="1:3" hidden="1" x14ac:dyDescent="0.35">
      <c r="A38" t="s">
        <v>35</v>
      </c>
      <c r="B38" t="s">
        <v>35</v>
      </c>
      <c r="C38">
        <v>8</v>
      </c>
    </row>
    <row r="39" spans="1:3" hidden="1" x14ac:dyDescent="0.35">
      <c r="A39" t="s">
        <v>144</v>
      </c>
      <c r="B39" t="s">
        <v>144</v>
      </c>
      <c r="C39">
        <v>1</v>
      </c>
    </row>
    <row r="40" spans="1:3" hidden="1" x14ac:dyDescent="0.35">
      <c r="A40" t="s">
        <v>145</v>
      </c>
      <c r="B40" t="s">
        <v>145</v>
      </c>
      <c r="C40">
        <v>2</v>
      </c>
    </row>
    <row r="41" spans="1:3" hidden="1" x14ac:dyDescent="0.35">
      <c r="A41" t="s">
        <v>2</v>
      </c>
      <c r="B41" t="s">
        <v>2</v>
      </c>
      <c r="C41">
        <v>227</v>
      </c>
    </row>
    <row r="42" spans="1:3" hidden="1" x14ac:dyDescent="0.35">
      <c r="A42" t="s">
        <v>146</v>
      </c>
      <c r="B42" t="s">
        <v>2</v>
      </c>
      <c r="C42">
        <v>1</v>
      </c>
    </row>
    <row r="43" spans="1:3" hidden="1" x14ac:dyDescent="0.35">
      <c r="A43" t="s">
        <v>36</v>
      </c>
      <c r="B43" t="s">
        <v>36</v>
      </c>
      <c r="C43">
        <v>1</v>
      </c>
    </row>
    <row r="44" spans="1:3" hidden="1" x14ac:dyDescent="0.35">
      <c r="A44" t="s">
        <v>17</v>
      </c>
      <c r="B44" t="s">
        <v>180</v>
      </c>
      <c r="C44">
        <v>23</v>
      </c>
    </row>
    <row r="45" spans="1:3" hidden="1" x14ac:dyDescent="0.35">
      <c r="A45" t="s">
        <v>101</v>
      </c>
      <c r="B45" t="s">
        <v>180</v>
      </c>
      <c r="C45">
        <v>1</v>
      </c>
    </row>
    <row r="46" spans="1:3" hidden="1" x14ac:dyDescent="0.35">
      <c r="A46" t="s">
        <v>147</v>
      </c>
      <c r="B46" t="s">
        <v>42</v>
      </c>
      <c r="C46">
        <v>1</v>
      </c>
    </row>
    <row r="47" spans="1:3" hidden="1" x14ac:dyDescent="0.35">
      <c r="A47" t="s">
        <v>148</v>
      </c>
      <c r="B47" t="s">
        <v>148</v>
      </c>
      <c r="C47">
        <v>1</v>
      </c>
    </row>
    <row r="48" spans="1:3" hidden="1" x14ac:dyDescent="0.35">
      <c r="A48" t="s">
        <v>149</v>
      </c>
      <c r="B48" t="str">
        <f t="shared" si="0"/>
        <v>SPEEDING</v>
      </c>
      <c r="C48">
        <v>7</v>
      </c>
    </row>
    <row r="49" spans="1:3" hidden="1" x14ac:dyDescent="0.35">
      <c r="A49" t="s">
        <v>150</v>
      </c>
      <c r="B49" t="str">
        <f t="shared" si="0"/>
        <v>SPEEDING</v>
      </c>
      <c r="C49">
        <v>3</v>
      </c>
    </row>
    <row r="50" spans="1:3" hidden="1" x14ac:dyDescent="0.35">
      <c r="A50" t="s">
        <v>6</v>
      </c>
      <c r="B50" t="str">
        <f t="shared" si="0"/>
        <v>SPEEDING</v>
      </c>
      <c r="C50">
        <v>3</v>
      </c>
    </row>
    <row r="51" spans="1:3" hidden="1" x14ac:dyDescent="0.35">
      <c r="A51" t="s">
        <v>151</v>
      </c>
      <c r="B51" t="str">
        <f t="shared" si="0"/>
        <v>SPEEDING</v>
      </c>
      <c r="C51">
        <v>3</v>
      </c>
    </row>
    <row r="52" spans="1:3" hidden="1" x14ac:dyDescent="0.35">
      <c r="A52" t="s">
        <v>8</v>
      </c>
      <c r="B52" t="str">
        <f t="shared" si="0"/>
        <v>SPEEDING</v>
      </c>
      <c r="C52">
        <v>3</v>
      </c>
    </row>
    <row r="53" spans="1:3" hidden="1" x14ac:dyDescent="0.35">
      <c r="A53" t="s">
        <v>152</v>
      </c>
      <c r="B53" t="str">
        <f t="shared" si="0"/>
        <v>SPEEDING</v>
      </c>
      <c r="C53">
        <v>3</v>
      </c>
    </row>
    <row r="54" spans="1:3" hidden="1" x14ac:dyDescent="0.35">
      <c r="A54" t="s">
        <v>153</v>
      </c>
      <c r="B54" t="str">
        <f t="shared" si="0"/>
        <v>SPEEDING</v>
      </c>
      <c r="C54">
        <v>1</v>
      </c>
    </row>
    <row r="55" spans="1:3" hidden="1" x14ac:dyDescent="0.35">
      <c r="A55" t="s">
        <v>11</v>
      </c>
      <c r="B55" t="str">
        <f t="shared" si="0"/>
        <v>SPEEDING</v>
      </c>
      <c r="C55">
        <v>7</v>
      </c>
    </row>
    <row r="56" spans="1:3" hidden="1" x14ac:dyDescent="0.35">
      <c r="A56" t="s">
        <v>154</v>
      </c>
      <c r="B56" t="str">
        <f t="shared" si="0"/>
        <v>SPEEDING</v>
      </c>
      <c r="C56">
        <v>1</v>
      </c>
    </row>
    <row r="57" spans="1:3" hidden="1" x14ac:dyDescent="0.35">
      <c r="A57" t="s">
        <v>5</v>
      </c>
      <c r="B57" t="str">
        <f t="shared" si="0"/>
        <v>SPEEDING</v>
      </c>
      <c r="C57">
        <v>3</v>
      </c>
    </row>
    <row r="58" spans="1:3" hidden="1" x14ac:dyDescent="0.35">
      <c r="A58" t="s">
        <v>108</v>
      </c>
      <c r="B58" t="s">
        <v>108</v>
      </c>
      <c r="C58">
        <v>6</v>
      </c>
    </row>
    <row r="59" spans="1:3" hidden="1" x14ac:dyDescent="0.35">
      <c r="A59" t="s">
        <v>155</v>
      </c>
      <c r="B59" t="s">
        <v>108</v>
      </c>
      <c r="C59">
        <v>3</v>
      </c>
    </row>
    <row r="60" spans="1:3" hidden="1" x14ac:dyDescent="0.35">
      <c r="A60" t="s">
        <v>10</v>
      </c>
      <c r="B60" t="str">
        <f t="shared" si="0"/>
        <v>DEFECTIVE VEHICLE</v>
      </c>
      <c r="C60">
        <v>11</v>
      </c>
    </row>
    <row r="61" spans="1:3" hidden="1" x14ac:dyDescent="0.35">
      <c r="A61" t="s">
        <v>156</v>
      </c>
      <c r="B61" t="s">
        <v>143</v>
      </c>
      <c r="C61">
        <v>1</v>
      </c>
    </row>
  </sheetData>
  <autoFilter ref="A1:C61" xr:uid="{00000000-0009-0000-0000-00000E000000}">
    <filterColumn colId="1">
      <filters>
        <filter val="DRUG OR ALCOHOL VIOLATION"/>
      </filters>
    </filterColumn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1"/>
  <sheetViews>
    <sheetView workbookViewId="0">
      <selection activeCell="A3" sqref="A1:B61"/>
    </sheetView>
  </sheetViews>
  <sheetFormatPr defaultRowHeight="14.5" x14ac:dyDescent="0.35"/>
  <cols>
    <col min="1" max="1" width="64" customWidth="1"/>
  </cols>
  <sheetData>
    <row r="1" spans="1:2" x14ac:dyDescent="0.35">
      <c r="A1" t="s">
        <v>117</v>
      </c>
      <c r="B1" t="s">
        <v>118</v>
      </c>
    </row>
    <row r="2" spans="1:2" x14ac:dyDescent="0.35">
      <c r="A2" t="s">
        <v>119</v>
      </c>
      <c r="B2">
        <v>5</v>
      </c>
    </row>
    <row r="3" spans="1:2" x14ac:dyDescent="0.35">
      <c r="A3" t="s">
        <v>3</v>
      </c>
      <c r="B3">
        <v>212</v>
      </c>
    </row>
    <row r="4" spans="1:2" x14ac:dyDescent="0.35">
      <c r="A4" t="s">
        <v>120</v>
      </c>
      <c r="B4">
        <v>6</v>
      </c>
    </row>
    <row r="5" spans="1:2" x14ac:dyDescent="0.35">
      <c r="A5" t="s">
        <v>121</v>
      </c>
      <c r="B5">
        <v>1</v>
      </c>
    </row>
    <row r="6" spans="1:2" x14ac:dyDescent="0.35">
      <c r="A6" t="s">
        <v>122</v>
      </c>
      <c r="B6">
        <v>1</v>
      </c>
    </row>
    <row r="7" spans="1:2" x14ac:dyDescent="0.35">
      <c r="A7" t="s">
        <v>123</v>
      </c>
      <c r="B7">
        <v>5</v>
      </c>
    </row>
    <row r="8" spans="1:2" x14ac:dyDescent="0.35">
      <c r="A8" t="s">
        <v>124</v>
      </c>
      <c r="B8">
        <v>4</v>
      </c>
    </row>
    <row r="9" spans="1:2" x14ac:dyDescent="0.35">
      <c r="A9" t="s">
        <v>12</v>
      </c>
      <c r="B9">
        <v>10</v>
      </c>
    </row>
    <row r="10" spans="1:2" x14ac:dyDescent="0.35">
      <c r="A10" t="s">
        <v>31</v>
      </c>
      <c r="B10">
        <v>1</v>
      </c>
    </row>
    <row r="11" spans="1:2" x14ac:dyDescent="0.35">
      <c r="A11" t="s">
        <v>44</v>
      </c>
      <c r="B11">
        <v>1</v>
      </c>
    </row>
    <row r="12" spans="1:2" x14ac:dyDescent="0.35">
      <c r="A12" t="s">
        <v>125</v>
      </c>
      <c r="B12">
        <v>2</v>
      </c>
    </row>
    <row r="13" spans="1:2" x14ac:dyDescent="0.35">
      <c r="A13" t="s">
        <v>126</v>
      </c>
      <c r="B13">
        <v>6</v>
      </c>
    </row>
    <row r="14" spans="1:2" x14ac:dyDescent="0.35">
      <c r="A14" t="s">
        <v>127</v>
      </c>
      <c r="B14">
        <v>14</v>
      </c>
    </row>
    <row r="15" spans="1:2" x14ac:dyDescent="0.35">
      <c r="A15" t="s">
        <v>128</v>
      </c>
      <c r="B15">
        <v>1</v>
      </c>
    </row>
    <row r="16" spans="1:2" x14ac:dyDescent="0.35">
      <c r="A16" t="s">
        <v>129</v>
      </c>
      <c r="B16">
        <v>2</v>
      </c>
    </row>
    <row r="17" spans="1:2" x14ac:dyDescent="0.35">
      <c r="A17" t="s">
        <v>13</v>
      </c>
      <c r="B17">
        <v>10</v>
      </c>
    </row>
    <row r="18" spans="1:2" x14ac:dyDescent="0.35">
      <c r="A18" t="s">
        <v>28</v>
      </c>
      <c r="B18">
        <v>3</v>
      </c>
    </row>
    <row r="19" spans="1:2" x14ac:dyDescent="0.35">
      <c r="A19" t="s">
        <v>9</v>
      </c>
      <c r="B19">
        <v>23</v>
      </c>
    </row>
    <row r="20" spans="1:2" x14ac:dyDescent="0.35">
      <c r="A20" t="s">
        <v>130</v>
      </c>
      <c r="B20">
        <v>11</v>
      </c>
    </row>
    <row r="21" spans="1:2" x14ac:dyDescent="0.35">
      <c r="A21" t="s">
        <v>131</v>
      </c>
      <c r="B21">
        <v>5</v>
      </c>
    </row>
    <row r="22" spans="1:2" x14ac:dyDescent="0.35">
      <c r="A22" t="s">
        <v>7</v>
      </c>
      <c r="B22">
        <v>22</v>
      </c>
    </row>
    <row r="23" spans="1:2" x14ac:dyDescent="0.35">
      <c r="A23" t="s">
        <v>132</v>
      </c>
      <c r="B23">
        <v>40</v>
      </c>
    </row>
    <row r="24" spans="1:2" x14ac:dyDescent="0.35">
      <c r="A24" t="s">
        <v>133</v>
      </c>
      <c r="B24">
        <v>7</v>
      </c>
    </row>
    <row r="25" spans="1:2" x14ac:dyDescent="0.35">
      <c r="A25" t="s">
        <v>134</v>
      </c>
      <c r="B25">
        <v>1</v>
      </c>
    </row>
    <row r="26" spans="1:2" x14ac:dyDescent="0.35">
      <c r="A26" t="s">
        <v>18</v>
      </c>
      <c r="B26">
        <v>1</v>
      </c>
    </row>
    <row r="27" spans="1:2" x14ac:dyDescent="0.35">
      <c r="A27" t="s">
        <v>135</v>
      </c>
      <c r="B27">
        <v>1</v>
      </c>
    </row>
    <row r="28" spans="1:2" x14ac:dyDescent="0.35">
      <c r="A28" t="s">
        <v>136</v>
      </c>
      <c r="B28">
        <v>3</v>
      </c>
    </row>
    <row r="29" spans="1:2" x14ac:dyDescent="0.35">
      <c r="A29" t="s">
        <v>137</v>
      </c>
      <c r="B29">
        <v>2</v>
      </c>
    </row>
    <row r="30" spans="1:2" x14ac:dyDescent="0.35">
      <c r="A30" t="s">
        <v>138</v>
      </c>
      <c r="B30">
        <v>3</v>
      </c>
    </row>
    <row r="31" spans="1:2" x14ac:dyDescent="0.35">
      <c r="A31" t="s">
        <v>19</v>
      </c>
      <c r="B31">
        <v>37</v>
      </c>
    </row>
    <row r="32" spans="1:2" x14ac:dyDescent="0.35">
      <c r="A32" t="s">
        <v>139</v>
      </c>
      <c r="B32">
        <v>7</v>
      </c>
    </row>
    <row r="33" spans="1:2" x14ac:dyDescent="0.35">
      <c r="A33" t="s">
        <v>140</v>
      </c>
      <c r="B33">
        <v>3</v>
      </c>
    </row>
    <row r="34" spans="1:2" x14ac:dyDescent="0.35">
      <c r="A34" t="s">
        <v>141</v>
      </c>
      <c r="B34">
        <v>1</v>
      </c>
    </row>
    <row r="35" spans="1:2" x14ac:dyDescent="0.35">
      <c r="A35" t="s">
        <v>142</v>
      </c>
      <c r="B35">
        <v>1</v>
      </c>
    </row>
    <row r="36" spans="1:2" x14ac:dyDescent="0.35">
      <c r="A36" t="s">
        <v>95</v>
      </c>
      <c r="B36">
        <v>2</v>
      </c>
    </row>
    <row r="37" spans="1:2" x14ac:dyDescent="0.35">
      <c r="A37" t="s">
        <v>143</v>
      </c>
      <c r="B37">
        <v>1</v>
      </c>
    </row>
    <row r="38" spans="1:2" x14ac:dyDescent="0.35">
      <c r="A38" t="s">
        <v>35</v>
      </c>
      <c r="B38">
        <v>8</v>
      </c>
    </row>
    <row r="39" spans="1:2" x14ac:dyDescent="0.35">
      <c r="A39" t="s">
        <v>144</v>
      </c>
      <c r="B39">
        <v>1</v>
      </c>
    </row>
    <row r="40" spans="1:2" x14ac:dyDescent="0.35">
      <c r="A40" t="s">
        <v>145</v>
      </c>
      <c r="B40">
        <v>2</v>
      </c>
    </row>
    <row r="41" spans="1:2" x14ac:dyDescent="0.35">
      <c r="A41" t="s">
        <v>2</v>
      </c>
      <c r="B41">
        <v>227</v>
      </c>
    </row>
    <row r="42" spans="1:2" x14ac:dyDescent="0.35">
      <c r="A42" t="s">
        <v>146</v>
      </c>
      <c r="B42">
        <v>1</v>
      </c>
    </row>
    <row r="43" spans="1:2" x14ac:dyDescent="0.35">
      <c r="A43" t="s">
        <v>36</v>
      </c>
      <c r="B43">
        <v>1</v>
      </c>
    </row>
    <row r="44" spans="1:2" x14ac:dyDescent="0.35">
      <c r="A44" t="s">
        <v>17</v>
      </c>
      <c r="B44">
        <v>23</v>
      </c>
    </row>
    <row r="45" spans="1:2" x14ac:dyDescent="0.35">
      <c r="A45" t="s">
        <v>101</v>
      </c>
      <c r="B45">
        <v>1</v>
      </c>
    </row>
    <row r="46" spans="1:2" x14ac:dyDescent="0.35">
      <c r="A46" t="s">
        <v>147</v>
      </c>
      <c r="B46">
        <v>1</v>
      </c>
    </row>
    <row r="47" spans="1:2" x14ac:dyDescent="0.35">
      <c r="A47" t="s">
        <v>148</v>
      </c>
      <c r="B47">
        <v>1</v>
      </c>
    </row>
    <row r="48" spans="1:2" x14ac:dyDescent="0.35">
      <c r="A48" t="s">
        <v>149</v>
      </c>
      <c r="B48">
        <v>7</v>
      </c>
    </row>
    <row r="49" spans="1:2" x14ac:dyDescent="0.35">
      <c r="A49" t="s">
        <v>150</v>
      </c>
      <c r="B49">
        <v>3</v>
      </c>
    </row>
    <row r="50" spans="1:2" x14ac:dyDescent="0.35">
      <c r="A50" t="s">
        <v>6</v>
      </c>
      <c r="B50">
        <v>3</v>
      </c>
    </row>
    <row r="51" spans="1:2" x14ac:dyDescent="0.35">
      <c r="A51" t="s">
        <v>151</v>
      </c>
      <c r="B51">
        <v>3</v>
      </c>
    </row>
    <row r="52" spans="1:2" x14ac:dyDescent="0.35">
      <c r="A52" t="s">
        <v>8</v>
      </c>
      <c r="B52">
        <v>3</v>
      </c>
    </row>
    <row r="53" spans="1:2" x14ac:dyDescent="0.35">
      <c r="A53" t="s">
        <v>152</v>
      </c>
      <c r="B53">
        <v>3</v>
      </c>
    </row>
    <row r="54" spans="1:2" x14ac:dyDescent="0.35">
      <c r="A54" t="s">
        <v>153</v>
      </c>
      <c r="B54">
        <v>1</v>
      </c>
    </row>
    <row r="55" spans="1:2" x14ac:dyDescent="0.35">
      <c r="A55" t="s">
        <v>11</v>
      </c>
      <c r="B55">
        <v>7</v>
      </c>
    </row>
    <row r="56" spans="1:2" x14ac:dyDescent="0.35">
      <c r="A56" t="s">
        <v>154</v>
      </c>
      <c r="B56">
        <v>1</v>
      </c>
    </row>
    <row r="57" spans="1:2" x14ac:dyDescent="0.35">
      <c r="A57" t="s">
        <v>5</v>
      </c>
      <c r="B57">
        <v>3</v>
      </c>
    </row>
    <row r="58" spans="1:2" x14ac:dyDescent="0.35">
      <c r="A58" t="s">
        <v>108</v>
      </c>
      <c r="B58">
        <v>6</v>
      </c>
    </row>
    <row r="59" spans="1:2" x14ac:dyDescent="0.35">
      <c r="A59" t="s">
        <v>155</v>
      </c>
      <c r="B59">
        <v>3</v>
      </c>
    </row>
    <row r="60" spans="1:2" x14ac:dyDescent="0.35">
      <c r="A60" t="s">
        <v>10</v>
      </c>
      <c r="B60">
        <v>11</v>
      </c>
    </row>
    <row r="61" spans="1:2" x14ac:dyDescent="0.35">
      <c r="A61" t="s">
        <v>156</v>
      </c>
      <c r="B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9"/>
  <sheetViews>
    <sheetView workbookViewId="0">
      <pane ySplit="1" topLeftCell="A2" activePane="bottomLeft" state="frozen"/>
      <selection pane="bottomLeft" activeCell="E20" sqref="E20"/>
    </sheetView>
  </sheetViews>
  <sheetFormatPr defaultRowHeight="14.5" x14ac:dyDescent="0.35"/>
  <cols>
    <col min="1" max="1" width="68.26953125" customWidth="1"/>
  </cols>
  <sheetData>
    <row r="1" spans="1:2" x14ac:dyDescent="0.35">
      <c r="A1" s="4" t="s">
        <v>0</v>
      </c>
      <c r="B1" s="9" t="s">
        <v>206</v>
      </c>
    </row>
    <row r="2" spans="1:2" x14ac:dyDescent="0.35">
      <c r="A2" s="2" t="s">
        <v>187</v>
      </c>
      <c r="B2">
        <v>597</v>
      </c>
    </row>
    <row r="3" spans="1:2" x14ac:dyDescent="0.35">
      <c r="A3" s="2" t="s">
        <v>2</v>
      </c>
      <c r="B3">
        <v>540</v>
      </c>
    </row>
    <row r="4" spans="1:2" x14ac:dyDescent="0.35">
      <c r="A4" s="2" t="s">
        <v>3</v>
      </c>
      <c r="B4">
        <v>433</v>
      </c>
    </row>
    <row r="5" spans="1:2" x14ac:dyDescent="0.35">
      <c r="A5" s="2" t="s">
        <v>166</v>
      </c>
      <c r="B5">
        <v>318</v>
      </c>
    </row>
    <row r="6" spans="1:2" x14ac:dyDescent="0.35">
      <c r="A6" s="2" t="s">
        <v>186</v>
      </c>
      <c r="B6">
        <v>139</v>
      </c>
    </row>
    <row r="7" spans="1:2" x14ac:dyDescent="0.35">
      <c r="A7" s="2" t="s">
        <v>42</v>
      </c>
      <c r="B7">
        <v>101</v>
      </c>
    </row>
    <row r="8" spans="1:2" x14ac:dyDescent="0.35">
      <c r="A8" s="2" t="s">
        <v>19</v>
      </c>
      <c r="B8">
        <v>59</v>
      </c>
    </row>
    <row r="9" spans="1:2" x14ac:dyDescent="0.35">
      <c r="A9" s="2" t="s">
        <v>13</v>
      </c>
      <c r="B9">
        <v>47</v>
      </c>
    </row>
    <row r="10" spans="1:2" x14ac:dyDescent="0.35">
      <c r="A10" s="2" t="s">
        <v>180</v>
      </c>
      <c r="B10">
        <v>42</v>
      </c>
    </row>
    <row r="11" spans="1:2" x14ac:dyDescent="0.35">
      <c r="A11" s="2" t="s">
        <v>18</v>
      </c>
      <c r="B11">
        <v>19</v>
      </c>
    </row>
    <row r="12" spans="1:2" x14ac:dyDescent="0.35">
      <c r="A12" s="2" t="s">
        <v>22</v>
      </c>
      <c r="B12">
        <v>15</v>
      </c>
    </row>
    <row r="13" spans="1:2" x14ac:dyDescent="0.35">
      <c r="A13" s="2" t="s">
        <v>160</v>
      </c>
      <c r="B13">
        <v>14</v>
      </c>
    </row>
    <row r="14" spans="1:2" x14ac:dyDescent="0.35">
      <c r="A14" s="2" t="s">
        <v>203</v>
      </c>
      <c r="B14">
        <v>14</v>
      </c>
    </row>
    <row r="15" spans="1:2" x14ac:dyDescent="0.35">
      <c r="A15" s="2" t="s">
        <v>167</v>
      </c>
      <c r="B15">
        <v>12</v>
      </c>
    </row>
    <row r="16" spans="1:2" x14ac:dyDescent="0.35">
      <c r="A16" s="2" t="s">
        <v>108</v>
      </c>
      <c r="B16">
        <v>10</v>
      </c>
    </row>
    <row r="17" spans="1:2" x14ac:dyDescent="0.35">
      <c r="A17" s="2" t="s">
        <v>36</v>
      </c>
      <c r="B17">
        <v>9</v>
      </c>
    </row>
    <row r="18" spans="1:2" x14ac:dyDescent="0.35">
      <c r="A18" s="2" t="s">
        <v>182</v>
      </c>
      <c r="B18">
        <v>9</v>
      </c>
    </row>
    <row r="19" spans="1:2" x14ac:dyDescent="0.35">
      <c r="A19" s="2" t="s">
        <v>25</v>
      </c>
      <c r="B19">
        <v>8</v>
      </c>
    </row>
    <row r="20" spans="1:2" x14ac:dyDescent="0.35">
      <c r="A20" s="10" t="s">
        <v>103</v>
      </c>
      <c r="B20">
        <v>6</v>
      </c>
    </row>
    <row r="21" spans="1:2" x14ac:dyDescent="0.35">
      <c r="A21" s="2" t="s">
        <v>168</v>
      </c>
      <c r="B21">
        <v>5</v>
      </c>
    </row>
    <row r="22" spans="1:2" x14ac:dyDescent="0.35">
      <c r="A22" s="2" t="s">
        <v>40</v>
      </c>
      <c r="B22">
        <v>4</v>
      </c>
    </row>
    <row r="23" spans="1:2" x14ac:dyDescent="0.35">
      <c r="A23" s="2" t="s">
        <v>161</v>
      </c>
      <c r="B23">
        <v>4</v>
      </c>
    </row>
    <row r="24" spans="1:2" x14ac:dyDescent="0.35">
      <c r="A24" s="2" t="s">
        <v>124</v>
      </c>
      <c r="B24">
        <v>4</v>
      </c>
    </row>
    <row r="25" spans="1:2" x14ac:dyDescent="0.35">
      <c r="A25" s="2" t="s">
        <v>162</v>
      </c>
      <c r="B25">
        <v>3</v>
      </c>
    </row>
    <row r="26" spans="1:2" x14ac:dyDescent="0.35">
      <c r="A26" s="2" t="s">
        <v>45</v>
      </c>
      <c r="B26">
        <v>3</v>
      </c>
    </row>
    <row r="27" spans="1:2" x14ac:dyDescent="0.35">
      <c r="A27" s="2" t="s">
        <v>174</v>
      </c>
      <c r="B27">
        <v>3</v>
      </c>
    </row>
    <row r="28" spans="1:2" x14ac:dyDescent="0.35">
      <c r="A28" s="2" t="s">
        <v>165</v>
      </c>
      <c r="B28">
        <v>3</v>
      </c>
    </row>
    <row r="29" spans="1:2" x14ac:dyDescent="0.35">
      <c r="A29" s="2" t="s">
        <v>140</v>
      </c>
      <c r="B29">
        <v>3</v>
      </c>
    </row>
    <row r="30" spans="1:2" x14ac:dyDescent="0.35">
      <c r="A30" s="2" t="s">
        <v>141</v>
      </c>
      <c r="B30">
        <v>3</v>
      </c>
    </row>
    <row r="31" spans="1:2" x14ac:dyDescent="0.35">
      <c r="A31" s="2" t="s">
        <v>172</v>
      </c>
      <c r="B31">
        <v>2</v>
      </c>
    </row>
    <row r="32" spans="1:2" x14ac:dyDescent="0.35">
      <c r="A32" s="2" t="s">
        <v>163</v>
      </c>
      <c r="B32">
        <v>2</v>
      </c>
    </row>
    <row r="33" spans="1:2" x14ac:dyDescent="0.35">
      <c r="A33" s="2" t="s">
        <v>56</v>
      </c>
      <c r="B33">
        <v>2</v>
      </c>
    </row>
    <row r="34" spans="1:2" x14ac:dyDescent="0.35">
      <c r="A34" s="2" t="s">
        <v>169</v>
      </c>
      <c r="B34">
        <v>2</v>
      </c>
    </row>
    <row r="35" spans="1:2" x14ac:dyDescent="0.35">
      <c r="A35" s="2" t="s">
        <v>179</v>
      </c>
      <c r="B35">
        <v>2</v>
      </c>
    </row>
    <row r="36" spans="1:2" x14ac:dyDescent="0.35">
      <c r="A36" s="2" t="s">
        <v>59</v>
      </c>
      <c r="B36">
        <v>2</v>
      </c>
    </row>
    <row r="37" spans="1:2" x14ac:dyDescent="0.35">
      <c r="A37" s="2" t="s">
        <v>102</v>
      </c>
      <c r="B37">
        <v>2</v>
      </c>
    </row>
    <row r="38" spans="1:2" x14ac:dyDescent="0.35">
      <c r="A38" s="2" t="s">
        <v>183</v>
      </c>
      <c r="B38">
        <v>2</v>
      </c>
    </row>
    <row r="39" spans="1:2" x14ac:dyDescent="0.35">
      <c r="A39" s="2" t="s">
        <v>112</v>
      </c>
      <c r="B39">
        <v>2</v>
      </c>
    </row>
    <row r="40" spans="1:2" x14ac:dyDescent="0.35">
      <c r="A40" s="2" t="s">
        <v>143</v>
      </c>
      <c r="B40">
        <v>2</v>
      </c>
    </row>
    <row r="41" spans="1:2" x14ac:dyDescent="0.35">
      <c r="A41" s="2" t="s">
        <v>145</v>
      </c>
      <c r="B41">
        <v>2</v>
      </c>
    </row>
    <row r="42" spans="1:2" x14ac:dyDescent="0.35">
      <c r="A42" s="2" t="s">
        <v>181</v>
      </c>
      <c r="B42">
        <v>1</v>
      </c>
    </row>
    <row r="43" spans="1:2" x14ac:dyDescent="0.35">
      <c r="A43" s="2" t="s">
        <v>71</v>
      </c>
      <c r="B43">
        <v>1</v>
      </c>
    </row>
    <row r="44" spans="1:2" x14ac:dyDescent="0.35">
      <c r="A44" s="2" t="s">
        <v>164</v>
      </c>
      <c r="B44">
        <v>1</v>
      </c>
    </row>
    <row r="45" spans="1:2" x14ac:dyDescent="0.35">
      <c r="A45" s="2" t="s">
        <v>79</v>
      </c>
      <c r="B45">
        <v>1</v>
      </c>
    </row>
    <row r="46" spans="1:2" x14ac:dyDescent="0.35">
      <c r="A46" s="2" t="s">
        <v>83</v>
      </c>
      <c r="B46">
        <v>1</v>
      </c>
    </row>
    <row r="47" spans="1:2" x14ac:dyDescent="0.35">
      <c r="A47" s="2" t="s">
        <v>170</v>
      </c>
      <c r="B47">
        <v>1</v>
      </c>
    </row>
    <row r="48" spans="1:2" x14ac:dyDescent="0.35">
      <c r="A48" s="2" t="s">
        <v>171</v>
      </c>
      <c r="B48">
        <v>1</v>
      </c>
    </row>
    <row r="49" spans="1:2" x14ac:dyDescent="0.35">
      <c r="A49" s="2" t="s">
        <v>88</v>
      </c>
      <c r="B49">
        <v>1</v>
      </c>
    </row>
    <row r="50" spans="1:2" x14ac:dyDescent="0.35">
      <c r="A50" s="2" t="s">
        <v>92</v>
      </c>
      <c r="B50">
        <v>1</v>
      </c>
    </row>
    <row r="51" spans="1:2" x14ac:dyDescent="0.35">
      <c r="A51" s="2" t="s">
        <v>98</v>
      </c>
      <c r="B51">
        <v>1</v>
      </c>
    </row>
    <row r="52" spans="1:2" x14ac:dyDescent="0.35">
      <c r="A52" s="2" t="s">
        <v>184</v>
      </c>
      <c r="B52">
        <v>1</v>
      </c>
    </row>
    <row r="53" spans="1:2" x14ac:dyDescent="0.35">
      <c r="A53" s="2" t="s">
        <v>173</v>
      </c>
      <c r="B53">
        <v>1</v>
      </c>
    </row>
    <row r="54" spans="1:2" x14ac:dyDescent="0.35">
      <c r="A54" s="2" t="s">
        <v>107</v>
      </c>
      <c r="B54">
        <v>1</v>
      </c>
    </row>
    <row r="55" spans="1:2" x14ac:dyDescent="0.35">
      <c r="A55" s="2" t="s">
        <v>115</v>
      </c>
      <c r="B55">
        <v>1</v>
      </c>
    </row>
    <row r="56" spans="1:2" x14ac:dyDescent="0.35">
      <c r="A56" s="2" t="s">
        <v>116</v>
      </c>
      <c r="B56">
        <v>1</v>
      </c>
    </row>
    <row r="57" spans="1:2" x14ac:dyDescent="0.35">
      <c r="A57" s="2" t="s">
        <v>121</v>
      </c>
      <c r="B57">
        <v>1</v>
      </c>
    </row>
    <row r="58" spans="1:2" x14ac:dyDescent="0.35">
      <c r="A58" s="2" t="s">
        <v>128</v>
      </c>
      <c r="B58">
        <v>1</v>
      </c>
    </row>
    <row r="59" spans="1:2" x14ac:dyDescent="0.35">
      <c r="A59" s="2" t="s">
        <v>144</v>
      </c>
      <c r="B59">
        <v>1</v>
      </c>
    </row>
  </sheetData>
  <sortState xmlns:xlrd2="http://schemas.microsoft.com/office/spreadsheetml/2017/richdata2" ref="A2:B59">
    <sortCondition descending="1" ref="B2:B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pane ySplit="1" topLeftCell="A22" activePane="bottomLeft" state="frozen"/>
      <selection pane="bottomLeft" activeCell="E1" sqref="E1:E1048576"/>
    </sheetView>
  </sheetViews>
  <sheetFormatPr defaultRowHeight="14.5" x14ac:dyDescent="0.35"/>
  <cols>
    <col min="1" max="1" width="29.6328125" customWidth="1"/>
    <col min="2" max="2" width="24.1796875" customWidth="1"/>
    <col min="3" max="3" width="28.26953125" customWidth="1"/>
    <col min="4" max="4" width="42.7265625" customWidth="1"/>
  </cols>
  <sheetData>
    <row r="1" spans="1:6" x14ac:dyDescent="0.35">
      <c r="A1" s="4" t="s">
        <v>198</v>
      </c>
      <c r="B1" s="4" t="s">
        <v>197</v>
      </c>
      <c r="C1" s="4" t="s">
        <v>199</v>
      </c>
      <c r="D1" s="4" t="s">
        <v>200</v>
      </c>
      <c r="E1" s="4" t="s">
        <v>205</v>
      </c>
      <c r="F1" s="9" t="s">
        <v>201</v>
      </c>
    </row>
    <row r="2" spans="1:6" x14ac:dyDescent="0.35">
      <c r="A2" s="2" t="s">
        <v>172</v>
      </c>
      <c r="B2" s="3">
        <v>2</v>
      </c>
      <c r="E2">
        <f>B2+D2</f>
        <v>2</v>
      </c>
      <c r="F2">
        <v>2</v>
      </c>
    </row>
    <row r="3" spans="1:6" x14ac:dyDescent="0.35">
      <c r="A3" s="2" t="s">
        <v>181</v>
      </c>
      <c r="B3" s="3">
        <v>1</v>
      </c>
      <c r="E3">
        <f t="shared" ref="E3:E59" si="0">B3+D3</f>
        <v>1</v>
      </c>
      <c r="F3">
        <v>1</v>
      </c>
    </row>
    <row r="4" spans="1:6" x14ac:dyDescent="0.35">
      <c r="A4" s="2" t="s">
        <v>3</v>
      </c>
      <c r="B4" s="3">
        <v>215</v>
      </c>
      <c r="C4" s="2" t="s">
        <v>3</v>
      </c>
      <c r="D4" s="3">
        <v>218</v>
      </c>
      <c r="E4">
        <f t="shared" si="0"/>
        <v>433</v>
      </c>
      <c r="F4">
        <v>433</v>
      </c>
    </row>
    <row r="5" spans="1:6" x14ac:dyDescent="0.35">
      <c r="A5" s="2" t="s">
        <v>162</v>
      </c>
      <c r="B5" s="3">
        <v>3</v>
      </c>
      <c r="E5">
        <f t="shared" si="0"/>
        <v>3</v>
      </c>
      <c r="F5">
        <v>3</v>
      </c>
    </row>
    <row r="6" spans="1:6" x14ac:dyDescent="0.35">
      <c r="A6" s="2" t="s">
        <v>71</v>
      </c>
      <c r="B6" s="3">
        <v>1</v>
      </c>
      <c r="E6">
        <f t="shared" si="0"/>
        <v>1</v>
      </c>
      <c r="F6">
        <v>1</v>
      </c>
    </row>
    <row r="7" spans="1:6" x14ac:dyDescent="0.35">
      <c r="A7" s="2" t="s">
        <v>163</v>
      </c>
      <c r="B7" s="3">
        <v>2</v>
      </c>
      <c r="E7">
        <f t="shared" si="0"/>
        <v>2</v>
      </c>
      <c r="F7">
        <v>2</v>
      </c>
    </row>
    <row r="8" spans="1:6" x14ac:dyDescent="0.35">
      <c r="A8" s="2" t="s">
        <v>164</v>
      </c>
      <c r="B8" s="3">
        <v>1</v>
      </c>
      <c r="E8">
        <f t="shared" si="0"/>
        <v>1</v>
      </c>
      <c r="F8">
        <v>1</v>
      </c>
    </row>
    <row r="9" spans="1:6" x14ac:dyDescent="0.35">
      <c r="A9" s="2" t="s">
        <v>42</v>
      </c>
      <c r="B9" s="3">
        <v>78</v>
      </c>
      <c r="C9" s="2" t="s">
        <v>42</v>
      </c>
      <c r="D9" s="3">
        <v>23</v>
      </c>
      <c r="E9">
        <f t="shared" si="0"/>
        <v>101</v>
      </c>
      <c r="F9">
        <v>101</v>
      </c>
    </row>
    <row r="10" spans="1:6" x14ac:dyDescent="0.35">
      <c r="A10" s="2" t="s">
        <v>186</v>
      </c>
      <c r="B10" s="3">
        <v>107</v>
      </c>
      <c r="C10" s="2" t="s">
        <v>186</v>
      </c>
      <c r="D10" s="3">
        <v>32</v>
      </c>
      <c r="E10">
        <f t="shared" si="0"/>
        <v>139</v>
      </c>
      <c r="F10">
        <v>139</v>
      </c>
    </row>
    <row r="11" spans="1:6" x14ac:dyDescent="0.35">
      <c r="A11" s="2" t="s">
        <v>167</v>
      </c>
      <c r="B11" s="3">
        <v>12</v>
      </c>
      <c r="E11">
        <f t="shared" si="0"/>
        <v>12</v>
      </c>
      <c r="F11">
        <v>12</v>
      </c>
    </row>
    <row r="12" spans="1:6" x14ac:dyDescent="0.35">
      <c r="A12" s="2" t="s">
        <v>166</v>
      </c>
      <c r="B12" s="3">
        <v>207</v>
      </c>
      <c r="C12" s="2" t="s">
        <v>166</v>
      </c>
      <c r="D12" s="3">
        <v>111</v>
      </c>
      <c r="E12">
        <f t="shared" si="0"/>
        <v>318</v>
      </c>
      <c r="F12">
        <v>318</v>
      </c>
    </row>
    <row r="13" spans="1:6" x14ac:dyDescent="0.35">
      <c r="A13" s="2" t="s">
        <v>13</v>
      </c>
      <c r="B13" s="3">
        <v>47</v>
      </c>
      <c r="E13">
        <f t="shared" si="0"/>
        <v>47</v>
      </c>
      <c r="F13">
        <v>47</v>
      </c>
    </row>
    <row r="14" spans="1:6" x14ac:dyDescent="0.35">
      <c r="A14" s="2" t="s">
        <v>160</v>
      </c>
      <c r="B14" s="3">
        <v>9</v>
      </c>
      <c r="C14" s="2" t="s">
        <v>160</v>
      </c>
      <c r="D14" s="3">
        <v>5</v>
      </c>
      <c r="E14">
        <f t="shared" si="0"/>
        <v>14</v>
      </c>
      <c r="F14">
        <v>14</v>
      </c>
    </row>
    <row r="15" spans="1:6" x14ac:dyDescent="0.35">
      <c r="A15" s="2" t="s">
        <v>25</v>
      </c>
      <c r="B15" s="3">
        <v>8</v>
      </c>
      <c r="E15">
        <f t="shared" si="0"/>
        <v>8</v>
      </c>
      <c r="F15">
        <v>8</v>
      </c>
    </row>
    <row r="16" spans="1:6" x14ac:dyDescent="0.35">
      <c r="A16" s="2" t="s">
        <v>79</v>
      </c>
      <c r="B16" s="3">
        <v>1</v>
      </c>
      <c r="E16">
        <f t="shared" si="0"/>
        <v>1</v>
      </c>
      <c r="F16">
        <v>1</v>
      </c>
    </row>
    <row r="17" spans="1:6" x14ac:dyDescent="0.35">
      <c r="A17" s="2" t="s">
        <v>56</v>
      </c>
      <c r="B17" s="3">
        <v>2</v>
      </c>
      <c r="E17">
        <f t="shared" si="0"/>
        <v>2</v>
      </c>
      <c r="F17">
        <v>2</v>
      </c>
    </row>
    <row r="18" spans="1:6" x14ac:dyDescent="0.35">
      <c r="A18" s="2" t="s">
        <v>18</v>
      </c>
      <c r="B18" s="3">
        <v>16</v>
      </c>
      <c r="C18" s="2" t="s">
        <v>18</v>
      </c>
      <c r="D18" s="3">
        <v>3</v>
      </c>
      <c r="E18">
        <f t="shared" si="0"/>
        <v>19</v>
      </c>
      <c r="F18">
        <v>19</v>
      </c>
    </row>
    <row r="19" spans="1:6" x14ac:dyDescent="0.35">
      <c r="A19" s="2" t="s">
        <v>168</v>
      </c>
      <c r="B19" s="3">
        <v>5</v>
      </c>
      <c r="E19">
        <f t="shared" si="0"/>
        <v>5</v>
      </c>
      <c r="F19">
        <v>5</v>
      </c>
    </row>
    <row r="20" spans="1:6" x14ac:dyDescent="0.35">
      <c r="A20" s="2" t="s">
        <v>169</v>
      </c>
      <c r="B20" s="3">
        <v>2</v>
      </c>
      <c r="E20">
        <f t="shared" si="0"/>
        <v>2</v>
      </c>
      <c r="F20">
        <v>2</v>
      </c>
    </row>
    <row r="21" spans="1:6" x14ac:dyDescent="0.35">
      <c r="A21" s="2" t="s">
        <v>83</v>
      </c>
      <c r="B21" s="3">
        <v>1</v>
      </c>
      <c r="E21">
        <f t="shared" si="0"/>
        <v>1</v>
      </c>
      <c r="F21">
        <v>1</v>
      </c>
    </row>
    <row r="22" spans="1:6" x14ac:dyDescent="0.35">
      <c r="A22" s="2" t="s">
        <v>170</v>
      </c>
      <c r="B22" s="3">
        <v>1</v>
      </c>
      <c r="E22">
        <f t="shared" si="0"/>
        <v>1</v>
      </c>
      <c r="F22">
        <v>1</v>
      </c>
    </row>
    <row r="23" spans="1:6" x14ac:dyDescent="0.35">
      <c r="A23" s="2" t="s">
        <v>171</v>
      </c>
      <c r="B23" s="3">
        <v>1</v>
      </c>
      <c r="E23">
        <f t="shared" si="0"/>
        <v>1</v>
      </c>
      <c r="F23">
        <v>1</v>
      </c>
    </row>
    <row r="24" spans="1:6" x14ac:dyDescent="0.35">
      <c r="A24" s="2" t="s">
        <v>45</v>
      </c>
      <c r="B24" s="3">
        <v>3</v>
      </c>
      <c r="E24">
        <f t="shared" si="0"/>
        <v>3</v>
      </c>
      <c r="F24">
        <v>3</v>
      </c>
    </row>
    <row r="25" spans="1:6" x14ac:dyDescent="0.35">
      <c r="A25" s="2" t="s">
        <v>19</v>
      </c>
      <c r="B25" s="3">
        <v>15</v>
      </c>
      <c r="C25" s="2" t="s">
        <v>19</v>
      </c>
      <c r="D25" s="3">
        <v>44</v>
      </c>
      <c r="E25">
        <f t="shared" si="0"/>
        <v>59</v>
      </c>
      <c r="F25">
        <v>59</v>
      </c>
    </row>
    <row r="26" spans="1:6" x14ac:dyDescent="0.35">
      <c r="A26" s="2" t="s">
        <v>88</v>
      </c>
      <c r="B26" s="3">
        <v>1</v>
      </c>
      <c r="E26">
        <f t="shared" si="0"/>
        <v>1</v>
      </c>
      <c r="F26">
        <v>1</v>
      </c>
    </row>
    <row r="27" spans="1:6" x14ac:dyDescent="0.35">
      <c r="A27" s="2" t="s">
        <v>92</v>
      </c>
      <c r="B27" s="3">
        <v>1</v>
      </c>
      <c r="E27">
        <f t="shared" si="0"/>
        <v>1</v>
      </c>
      <c r="F27">
        <v>1</v>
      </c>
    </row>
    <row r="28" spans="1:6" x14ac:dyDescent="0.35">
      <c r="A28" s="2" t="s">
        <v>174</v>
      </c>
      <c r="B28" s="3">
        <v>3</v>
      </c>
      <c r="E28">
        <f t="shared" si="0"/>
        <v>3</v>
      </c>
      <c r="F28">
        <v>3</v>
      </c>
    </row>
    <row r="29" spans="1:6" x14ac:dyDescent="0.35">
      <c r="A29" s="2" t="s">
        <v>40</v>
      </c>
      <c r="B29" s="3">
        <v>4</v>
      </c>
      <c r="E29">
        <f t="shared" si="0"/>
        <v>4</v>
      </c>
      <c r="F29">
        <v>4</v>
      </c>
    </row>
    <row r="30" spans="1:6" x14ac:dyDescent="0.35">
      <c r="A30" s="2" t="s">
        <v>203</v>
      </c>
      <c r="B30" s="3">
        <v>6</v>
      </c>
      <c r="C30" s="2" t="s">
        <v>35</v>
      </c>
      <c r="D30" s="3">
        <v>8</v>
      </c>
      <c r="E30">
        <f t="shared" si="0"/>
        <v>14</v>
      </c>
      <c r="F30">
        <v>14</v>
      </c>
    </row>
    <row r="31" spans="1:6" x14ac:dyDescent="0.35">
      <c r="A31" s="2" t="s">
        <v>98</v>
      </c>
      <c r="B31" s="3">
        <v>1</v>
      </c>
      <c r="E31">
        <f t="shared" si="0"/>
        <v>1</v>
      </c>
      <c r="F31">
        <v>1</v>
      </c>
    </row>
    <row r="32" spans="1:6" x14ac:dyDescent="0.35">
      <c r="A32" s="2" t="s">
        <v>2</v>
      </c>
      <c r="B32" s="3">
        <v>312</v>
      </c>
      <c r="C32" s="2" t="s">
        <v>2</v>
      </c>
      <c r="D32" s="3">
        <v>228</v>
      </c>
      <c r="E32">
        <f t="shared" si="0"/>
        <v>540</v>
      </c>
      <c r="F32">
        <v>540</v>
      </c>
    </row>
    <row r="33" spans="1:6" x14ac:dyDescent="0.35">
      <c r="A33" s="2" t="s">
        <v>36</v>
      </c>
      <c r="B33" s="3">
        <v>5</v>
      </c>
      <c r="C33" s="2" t="s">
        <v>36</v>
      </c>
      <c r="D33" s="3">
        <v>4</v>
      </c>
      <c r="E33">
        <f t="shared" si="0"/>
        <v>9</v>
      </c>
      <c r="F33">
        <v>9</v>
      </c>
    </row>
    <row r="34" spans="1:6" x14ac:dyDescent="0.35">
      <c r="A34" s="2" t="s">
        <v>179</v>
      </c>
      <c r="B34" s="3">
        <v>2</v>
      </c>
      <c r="E34">
        <f t="shared" si="0"/>
        <v>2</v>
      </c>
      <c r="F34">
        <v>2</v>
      </c>
    </row>
    <row r="35" spans="1:6" x14ac:dyDescent="0.35">
      <c r="A35" s="2" t="s">
        <v>180</v>
      </c>
      <c r="B35" s="3">
        <v>18</v>
      </c>
      <c r="C35" s="2" t="s">
        <v>180</v>
      </c>
      <c r="D35" s="3">
        <v>24</v>
      </c>
      <c r="E35">
        <f t="shared" si="0"/>
        <v>42</v>
      </c>
      <c r="F35">
        <v>42</v>
      </c>
    </row>
    <row r="36" spans="1:6" x14ac:dyDescent="0.35">
      <c r="A36" s="2" t="s">
        <v>59</v>
      </c>
      <c r="B36" s="3">
        <v>2</v>
      </c>
      <c r="E36">
        <f t="shared" si="0"/>
        <v>2</v>
      </c>
      <c r="F36">
        <v>2</v>
      </c>
    </row>
    <row r="37" spans="1:6" x14ac:dyDescent="0.35">
      <c r="A37" s="2" t="s">
        <v>102</v>
      </c>
      <c r="B37" s="3">
        <v>1</v>
      </c>
      <c r="C37" s="2" t="s">
        <v>148</v>
      </c>
      <c r="D37" s="3">
        <v>1</v>
      </c>
      <c r="E37">
        <f t="shared" si="0"/>
        <v>2</v>
      </c>
      <c r="F37">
        <v>2</v>
      </c>
    </row>
    <row r="38" spans="1:6" x14ac:dyDescent="0.35">
      <c r="A38" s="10" t="s">
        <v>103</v>
      </c>
      <c r="B38" s="11">
        <v>5</v>
      </c>
      <c r="C38" s="2" t="s">
        <v>135</v>
      </c>
      <c r="D38" s="3">
        <v>1</v>
      </c>
      <c r="E38">
        <f t="shared" si="0"/>
        <v>6</v>
      </c>
      <c r="F38">
        <v>6</v>
      </c>
    </row>
    <row r="39" spans="1:6" x14ac:dyDescent="0.35">
      <c r="A39" s="2" t="s">
        <v>187</v>
      </c>
      <c r="B39" s="3">
        <v>549</v>
      </c>
      <c r="C39" s="2" t="s">
        <v>187</v>
      </c>
      <c r="D39" s="3">
        <v>48</v>
      </c>
      <c r="E39">
        <f t="shared" si="0"/>
        <v>597</v>
      </c>
      <c r="F39">
        <v>597</v>
      </c>
    </row>
    <row r="40" spans="1:6" x14ac:dyDescent="0.35">
      <c r="A40" s="2" t="s">
        <v>184</v>
      </c>
      <c r="B40" s="3">
        <v>1</v>
      </c>
      <c r="E40">
        <f t="shared" si="0"/>
        <v>1</v>
      </c>
      <c r="F40">
        <v>1</v>
      </c>
    </row>
    <row r="41" spans="1:6" x14ac:dyDescent="0.35">
      <c r="A41" s="2" t="s">
        <v>173</v>
      </c>
      <c r="B41" s="3">
        <v>1</v>
      </c>
      <c r="E41">
        <f t="shared" si="0"/>
        <v>1</v>
      </c>
      <c r="F41">
        <v>1</v>
      </c>
    </row>
    <row r="42" spans="1:6" x14ac:dyDescent="0.35">
      <c r="A42" s="2" t="s">
        <v>107</v>
      </c>
      <c r="B42" s="3">
        <v>1</v>
      </c>
      <c r="E42">
        <f t="shared" si="0"/>
        <v>1</v>
      </c>
      <c r="F42">
        <v>1</v>
      </c>
    </row>
    <row r="43" spans="1:6" x14ac:dyDescent="0.35">
      <c r="A43" s="2" t="s">
        <v>165</v>
      </c>
      <c r="B43" s="3">
        <v>3</v>
      </c>
      <c r="E43">
        <f t="shared" si="0"/>
        <v>3</v>
      </c>
      <c r="F43">
        <v>3</v>
      </c>
    </row>
    <row r="44" spans="1:6" x14ac:dyDescent="0.35">
      <c r="A44" s="2" t="s">
        <v>108</v>
      </c>
      <c r="B44" s="3">
        <v>1</v>
      </c>
      <c r="C44" s="2" t="s">
        <v>108</v>
      </c>
      <c r="D44" s="3">
        <v>9</v>
      </c>
      <c r="E44">
        <f t="shared" si="0"/>
        <v>10</v>
      </c>
      <c r="F44">
        <v>10</v>
      </c>
    </row>
    <row r="45" spans="1:6" x14ac:dyDescent="0.35">
      <c r="A45" s="2" t="s">
        <v>182</v>
      </c>
      <c r="B45" s="3">
        <v>9</v>
      </c>
      <c r="E45">
        <f t="shared" si="0"/>
        <v>9</v>
      </c>
      <c r="F45">
        <v>9</v>
      </c>
    </row>
    <row r="46" spans="1:6" x14ac:dyDescent="0.35">
      <c r="A46" s="2" t="s">
        <v>22</v>
      </c>
      <c r="B46" s="3">
        <v>15</v>
      </c>
      <c r="E46">
        <f t="shared" si="0"/>
        <v>15</v>
      </c>
      <c r="F46">
        <v>15</v>
      </c>
    </row>
    <row r="47" spans="1:6" x14ac:dyDescent="0.35">
      <c r="A47" s="2" t="s">
        <v>183</v>
      </c>
      <c r="B47" s="3">
        <v>2</v>
      </c>
      <c r="E47">
        <f t="shared" si="0"/>
        <v>2</v>
      </c>
      <c r="F47">
        <v>2</v>
      </c>
    </row>
    <row r="48" spans="1:6" x14ac:dyDescent="0.35">
      <c r="A48" s="2" t="s">
        <v>112</v>
      </c>
      <c r="B48" s="3">
        <v>2</v>
      </c>
      <c r="E48">
        <f t="shared" si="0"/>
        <v>2</v>
      </c>
      <c r="F48">
        <v>2</v>
      </c>
    </row>
    <row r="49" spans="1:6" x14ac:dyDescent="0.35">
      <c r="A49" s="2" t="s">
        <v>161</v>
      </c>
      <c r="B49" s="3">
        <v>4</v>
      </c>
      <c r="E49">
        <f t="shared" si="0"/>
        <v>4</v>
      </c>
      <c r="F49">
        <v>4</v>
      </c>
    </row>
    <row r="50" spans="1:6" x14ac:dyDescent="0.35">
      <c r="A50" s="2" t="s">
        <v>115</v>
      </c>
      <c r="B50" s="3">
        <v>1</v>
      </c>
      <c r="E50">
        <f t="shared" si="0"/>
        <v>1</v>
      </c>
      <c r="F50">
        <v>1</v>
      </c>
    </row>
    <row r="51" spans="1:6" x14ac:dyDescent="0.35">
      <c r="A51" s="2" t="s">
        <v>116</v>
      </c>
      <c r="B51" s="3">
        <v>1</v>
      </c>
      <c r="E51">
        <f t="shared" si="0"/>
        <v>1</v>
      </c>
      <c r="F51">
        <v>1</v>
      </c>
    </row>
    <row r="52" spans="1:6" x14ac:dyDescent="0.35">
      <c r="A52" s="2" t="s">
        <v>121</v>
      </c>
      <c r="B52" s="3">
        <v>1</v>
      </c>
      <c r="C52" s="2" t="s">
        <v>121</v>
      </c>
      <c r="D52" s="3">
        <v>0</v>
      </c>
      <c r="E52">
        <f t="shared" si="0"/>
        <v>1</v>
      </c>
      <c r="F52">
        <v>1</v>
      </c>
    </row>
    <row r="53" spans="1:6" x14ac:dyDescent="0.35">
      <c r="A53" s="2" t="s">
        <v>124</v>
      </c>
      <c r="B53" s="3">
        <v>4</v>
      </c>
      <c r="C53" s="2" t="s">
        <v>124</v>
      </c>
      <c r="D53" s="3">
        <v>0</v>
      </c>
      <c r="E53">
        <f t="shared" si="0"/>
        <v>4</v>
      </c>
      <c r="F53">
        <v>4</v>
      </c>
    </row>
    <row r="54" spans="1:6" x14ac:dyDescent="0.35">
      <c r="A54" s="2" t="s">
        <v>128</v>
      </c>
      <c r="B54" s="3">
        <v>1</v>
      </c>
      <c r="C54" s="2" t="s">
        <v>128</v>
      </c>
      <c r="D54" s="3">
        <v>0</v>
      </c>
      <c r="E54">
        <f t="shared" si="0"/>
        <v>1</v>
      </c>
      <c r="F54">
        <v>1</v>
      </c>
    </row>
    <row r="55" spans="1:6" x14ac:dyDescent="0.35">
      <c r="A55" s="2" t="s">
        <v>140</v>
      </c>
      <c r="B55" s="3">
        <v>3</v>
      </c>
      <c r="C55" s="2" t="s">
        <v>140</v>
      </c>
      <c r="D55" s="3">
        <v>0</v>
      </c>
      <c r="E55">
        <f t="shared" si="0"/>
        <v>3</v>
      </c>
      <c r="F55">
        <v>3</v>
      </c>
    </row>
    <row r="56" spans="1:6" x14ac:dyDescent="0.35">
      <c r="A56" s="2" t="s">
        <v>141</v>
      </c>
      <c r="B56" s="3">
        <v>3</v>
      </c>
      <c r="C56" s="2" t="s">
        <v>141</v>
      </c>
      <c r="D56" s="3">
        <v>0</v>
      </c>
      <c r="E56">
        <f t="shared" si="0"/>
        <v>3</v>
      </c>
      <c r="F56">
        <v>3</v>
      </c>
    </row>
    <row r="57" spans="1:6" x14ac:dyDescent="0.35">
      <c r="A57" s="2" t="s">
        <v>143</v>
      </c>
      <c r="B57" s="3">
        <v>2</v>
      </c>
      <c r="C57" s="2" t="s">
        <v>143</v>
      </c>
      <c r="D57" s="3">
        <v>0</v>
      </c>
      <c r="E57">
        <f t="shared" si="0"/>
        <v>2</v>
      </c>
      <c r="F57">
        <v>2</v>
      </c>
    </row>
    <row r="58" spans="1:6" x14ac:dyDescent="0.35">
      <c r="A58" s="2" t="s">
        <v>144</v>
      </c>
      <c r="B58" s="3">
        <v>1</v>
      </c>
      <c r="C58" s="2" t="s">
        <v>144</v>
      </c>
      <c r="D58" s="3">
        <v>0</v>
      </c>
      <c r="E58">
        <f t="shared" si="0"/>
        <v>1</v>
      </c>
      <c r="F58">
        <v>1</v>
      </c>
    </row>
    <row r="59" spans="1:6" x14ac:dyDescent="0.35">
      <c r="A59" s="2" t="s">
        <v>145</v>
      </c>
      <c r="B59" s="3">
        <v>2</v>
      </c>
      <c r="C59" s="2" t="s">
        <v>145</v>
      </c>
      <c r="D59" s="3">
        <v>0</v>
      </c>
      <c r="E59">
        <f t="shared" si="0"/>
        <v>2</v>
      </c>
      <c r="F5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workbookViewId="0">
      <pane ySplit="1" topLeftCell="A19" activePane="bottomLeft" state="frozen"/>
      <selection pane="bottomLeft" activeCell="A33" sqref="A1:E60"/>
    </sheetView>
  </sheetViews>
  <sheetFormatPr defaultRowHeight="14.5" x14ac:dyDescent="0.35"/>
  <cols>
    <col min="1" max="1" width="44.6328125" customWidth="1"/>
    <col min="2" max="2" width="22.08984375" customWidth="1"/>
    <col min="3" max="3" width="31.36328125" customWidth="1"/>
    <col min="4" max="4" width="16.26953125" customWidth="1"/>
  </cols>
  <sheetData>
    <row r="1" spans="1:5" s="4" customFormat="1" x14ac:dyDescent="0.35">
      <c r="A1" s="4" t="s">
        <v>198</v>
      </c>
      <c r="B1" s="4" t="s">
        <v>197</v>
      </c>
      <c r="C1" s="4" t="s">
        <v>199</v>
      </c>
      <c r="D1" s="4" t="s">
        <v>200</v>
      </c>
      <c r="E1" s="4" t="s">
        <v>201</v>
      </c>
    </row>
    <row r="2" spans="1:5" x14ac:dyDescent="0.35">
      <c r="A2" s="2" t="s">
        <v>172</v>
      </c>
      <c r="B2" s="3">
        <v>2</v>
      </c>
    </row>
    <row r="3" spans="1:5" x14ac:dyDescent="0.35">
      <c r="A3" s="2" t="s">
        <v>181</v>
      </c>
      <c r="B3" s="3">
        <v>1</v>
      </c>
    </row>
    <row r="4" spans="1:5" x14ac:dyDescent="0.35">
      <c r="A4" s="2" t="s">
        <v>3</v>
      </c>
      <c r="B4" s="3">
        <v>215</v>
      </c>
      <c r="C4" s="2" t="s">
        <v>3</v>
      </c>
      <c r="D4" s="3">
        <v>218</v>
      </c>
    </row>
    <row r="5" spans="1:5" x14ac:dyDescent="0.35">
      <c r="A5" s="2" t="s">
        <v>162</v>
      </c>
      <c r="B5" s="3">
        <v>3</v>
      </c>
    </row>
    <row r="6" spans="1:5" x14ac:dyDescent="0.35">
      <c r="A6" s="2" t="s">
        <v>71</v>
      </c>
      <c r="B6" s="3">
        <v>1</v>
      </c>
    </row>
    <row r="7" spans="1:5" x14ac:dyDescent="0.35">
      <c r="A7" s="2" t="s">
        <v>163</v>
      </c>
      <c r="B7" s="3">
        <v>2</v>
      </c>
    </row>
    <row r="8" spans="1:5" x14ac:dyDescent="0.35">
      <c r="A8" s="2" t="s">
        <v>164</v>
      </c>
      <c r="B8" s="3">
        <v>1</v>
      </c>
    </row>
    <row r="9" spans="1:5" x14ac:dyDescent="0.35">
      <c r="A9" s="2" t="s">
        <v>42</v>
      </c>
      <c r="B9" s="3">
        <v>78</v>
      </c>
      <c r="C9" s="2" t="s">
        <v>42</v>
      </c>
      <c r="D9" s="3">
        <v>23</v>
      </c>
    </row>
    <row r="10" spans="1:5" x14ac:dyDescent="0.35">
      <c r="A10" s="2" t="s">
        <v>186</v>
      </c>
      <c r="B10" s="3">
        <v>107</v>
      </c>
      <c r="C10" s="2" t="s">
        <v>186</v>
      </c>
      <c r="D10" s="3">
        <v>32</v>
      </c>
    </row>
    <row r="11" spans="1:5" x14ac:dyDescent="0.35">
      <c r="A11" s="2" t="s">
        <v>167</v>
      </c>
      <c r="B11" s="3">
        <v>12</v>
      </c>
    </row>
    <row r="12" spans="1:5" x14ac:dyDescent="0.35">
      <c r="A12" s="2" t="s">
        <v>166</v>
      </c>
      <c r="B12" s="3">
        <v>207</v>
      </c>
      <c r="C12" s="2" t="s">
        <v>166</v>
      </c>
      <c r="D12" s="3">
        <v>111</v>
      </c>
    </row>
    <row r="13" spans="1:5" x14ac:dyDescent="0.35">
      <c r="A13" s="2" t="s">
        <v>13</v>
      </c>
      <c r="B13" s="3">
        <v>47</v>
      </c>
    </row>
    <row r="14" spans="1:5" x14ac:dyDescent="0.35">
      <c r="A14" s="2" t="s">
        <v>160</v>
      </c>
      <c r="B14" s="3">
        <v>9</v>
      </c>
      <c r="C14" s="2" t="s">
        <v>160</v>
      </c>
      <c r="D14" s="3">
        <v>5</v>
      </c>
    </row>
    <row r="15" spans="1:5" x14ac:dyDescent="0.35">
      <c r="A15" s="2" t="s">
        <v>25</v>
      </c>
      <c r="B15" s="3">
        <v>8</v>
      </c>
    </row>
    <row r="16" spans="1:5" x14ac:dyDescent="0.35">
      <c r="A16" s="2" t="s">
        <v>79</v>
      </c>
      <c r="B16" s="3">
        <v>1</v>
      </c>
    </row>
    <row r="17" spans="1:4" x14ac:dyDescent="0.35">
      <c r="A17" s="2" t="s">
        <v>56</v>
      </c>
      <c r="B17" s="3">
        <v>2</v>
      </c>
    </row>
    <row r="18" spans="1:4" x14ac:dyDescent="0.35">
      <c r="A18" s="2" t="s">
        <v>18</v>
      </c>
      <c r="B18" s="3">
        <v>16</v>
      </c>
      <c r="C18" s="2" t="s">
        <v>18</v>
      </c>
      <c r="D18" s="3">
        <v>3</v>
      </c>
    </row>
    <row r="19" spans="1:4" x14ac:dyDescent="0.35">
      <c r="A19" s="2" t="s">
        <v>168</v>
      </c>
      <c r="B19" s="3">
        <v>5</v>
      </c>
    </row>
    <row r="20" spans="1:4" x14ac:dyDescent="0.35">
      <c r="A20" s="2" t="s">
        <v>169</v>
      </c>
      <c r="B20" s="3">
        <v>2</v>
      </c>
    </row>
    <row r="21" spans="1:4" x14ac:dyDescent="0.35">
      <c r="A21" s="2" t="s">
        <v>83</v>
      </c>
      <c r="B21" s="3">
        <v>1</v>
      </c>
    </row>
    <row r="22" spans="1:4" x14ac:dyDescent="0.35">
      <c r="A22" s="2" t="s">
        <v>170</v>
      </c>
      <c r="B22" s="3">
        <v>1</v>
      </c>
    </row>
    <row r="23" spans="1:4" x14ac:dyDescent="0.35">
      <c r="A23" s="2" t="s">
        <v>171</v>
      </c>
      <c r="B23" s="3">
        <v>1</v>
      </c>
    </row>
    <row r="24" spans="1:4" x14ac:dyDescent="0.35">
      <c r="A24" s="2" t="s">
        <v>45</v>
      </c>
      <c r="B24" s="3">
        <v>3</v>
      </c>
    </row>
    <row r="25" spans="1:4" x14ac:dyDescent="0.35">
      <c r="A25" s="2" t="s">
        <v>19</v>
      </c>
      <c r="B25" s="3">
        <v>15</v>
      </c>
      <c r="C25" s="2" t="s">
        <v>19</v>
      </c>
      <c r="D25" s="3">
        <v>44</v>
      </c>
    </row>
    <row r="26" spans="1:4" x14ac:dyDescent="0.35">
      <c r="A26" s="2" t="s">
        <v>88</v>
      </c>
      <c r="B26" s="3">
        <v>1</v>
      </c>
    </row>
    <row r="27" spans="1:4" x14ac:dyDescent="0.35">
      <c r="A27" s="2" t="s">
        <v>92</v>
      </c>
      <c r="B27" s="3">
        <v>1</v>
      </c>
    </row>
    <row r="28" spans="1:4" x14ac:dyDescent="0.35">
      <c r="A28" s="2" t="s">
        <v>174</v>
      </c>
      <c r="B28" s="3">
        <v>3</v>
      </c>
    </row>
    <row r="29" spans="1:4" x14ac:dyDescent="0.35">
      <c r="A29" s="2" t="s">
        <v>40</v>
      </c>
      <c r="B29" s="3">
        <v>4</v>
      </c>
    </row>
    <row r="30" spans="1:4" x14ac:dyDescent="0.35">
      <c r="A30" s="2" t="s">
        <v>203</v>
      </c>
      <c r="B30" s="3">
        <v>6</v>
      </c>
      <c r="C30" s="2" t="s">
        <v>35</v>
      </c>
      <c r="D30" s="3">
        <v>8</v>
      </c>
    </row>
    <row r="31" spans="1:4" x14ac:dyDescent="0.35">
      <c r="A31" s="2" t="s">
        <v>98</v>
      </c>
      <c r="B31" s="3">
        <v>1</v>
      </c>
    </row>
    <row r="32" spans="1:4" x14ac:dyDescent="0.35">
      <c r="A32" s="2" t="s">
        <v>2</v>
      </c>
      <c r="B32" s="3">
        <v>312</v>
      </c>
      <c r="C32" s="2" t="s">
        <v>2</v>
      </c>
      <c r="D32" s="3">
        <v>228</v>
      </c>
    </row>
    <row r="33" spans="1:4" x14ac:dyDescent="0.35">
      <c r="A33" s="2" t="s">
        <v>36</v>
      </c>
      <c r="B33" s="3">
        <v>5</v>
      </c>
      <c r="C33" s="2" t="s">
        <v>36</v>
      </c>
      <c r="D33" s="3">
        <v>4</v>
      </c>
    </row>
    <row r="34" spans="1:4" x14ac:dyDescent="0.35">
      <c r="A34" s="2" t="s">
        <v>179</v>
      </c>
      <c r="B34" s="3">
        <v>2</v>
      </c>
    </row>
    <row r="35" spans="1:4" x14ac:dyDescent="0.35">
      <c r="A35" s="2" t="s">
        <v>180</v>
      </c>
      <c r="B35" s="3">
        <v>18</v>
      </c>
      <c r="C35" s="2" t="s">
        <v>180</v>
      </c>
      <c r="D35" s="3">
        <v>24</v>
      </c>
    </row>
    <row r="36" spans="1:4" x14ac:dyDescent="0.35">
      <c r="A36" s="2" t="s">
        <v>59</v>
      </c>
      <c r="B36" s="3">
        <v>2</v>
      </c>
    </row>
    <row r="37" spans="1:4" x14ac:dyDescent="0.35">
      <c r="A37" s="2" t="s">
        <v>102</v>
      </c>
      <c r="B37" s="3">
        <v>1</v>
      </c>
      <c r="C37" s="2" t="s">
        <v>148</v>
      </c>
      <c r="D37" s="3">
        <v>1</v>
      </c>
    </row>
    <row r="38" spans="1:4" x14ac:dyDescent="0.35">
      <c r="A38" s="6" t="s">
        <v>103</v>
      </c>
      <c r="B38" s="7">
        <v>1</v>
      </c>
      <c r="C38" s="2" t="s">
        <v>135</v>
      </c>
      <c r="D38" s="3">
        <v>1</v>
      </c>
    </row>
    <row r="39" spans="1:4" x14ac:dyDescent="0.35">
      <c r="A39" s="2" t="s">
        <v>187</v>
      </c>
      <c r="B39" s="3">
        <v>549</v>
      </c>
      <c r="C39" s="2" t="s">
        <v>187</v>
      </c>
      <c r="D39" s="3">
        <v>48</v>
      </c>
    </row>
    <row r="40" spans="1:4" x14ac:dyDescent="0.35">
      <c r="A40" s="2" t="s">
        <v>184</v>
      </c>
      <c r="B40" s="3">
        <v>1</v>
      </c>
    </row>
    <row r="41" spans="1:4" x14ac:dyDescent="0.35">
      <c r="A41" s="2" t="s">
        <v>173</v>
      </c>
      <c r="B41" s="3">
        <v>1</v>
      </c>
    </row>
    <row r="42" spans="1:4" x14ac:dyDescent="0.35">
      <c r="A42" s="6" t="s">
        <v>41</v>
      </c>
      <c r="B42" s="7">
        <v>4</v>
      </c>
    </row>
    <row r="43" spans="1:4" x14ac:dyDescent="0.35">
      <c r="A43" s="2" t="s">
        <v>107</v>
      </c>
      <c r="B43" s="3">
        <v>1</v>
      </c>
    </row>
    <row r="44" spans="1:4" x14ac:dyDescent="0.35">
      <c r="A44" s="2" t="s">
        <v>165</v>
      </c>
      <c r="B44" s="3">
        <v>3</v>
      </c>
    </row>
    <row r="45" spans="1:4" x14ac:dyDescent="0.35">
      <c r="A45" s="2" t="s">
        <v>108</v>
      </c>
      <c r="B45" s="3">
        <v>1</v>
      </c>
      <c r="C45" s="2" t="s">
        <v>108</v>
      </c>
      <c r="D45" s="3">
        <v>9</v>
      </c>
    </row>
    <row r="46" spans="1:4" x14ac:dyDescent="0.35">
      <c r="A46" s="2" t="s">
        <v>182</v>
      </c>
      <c r="B46" s="3">
        <v>9</v>
      </c>
    </row>
    <row r="47" spans="1:4" x14ac:dyDescent="0.35">
      <c r="A47" s="2" t="s">
        <v>22</v>
      </c>
      <c r="B47" s="3">
        <v>15</v>
      </c>
    </row>
    <row r="48" spans="1:4" x14ac:dyDescent="0.35">
      <c r="A48" s="2" t="s">
        <v>183</v>
      </c>
      <c r="B48" s="3">
        <v>2</v>
      </c>
    </row>
    <row r="49" spans="1:4" x14ac:dyDescent="0.35">
      <c r="A49" s="2" t="s">
        <v>112</v>
      </c>
      <c r="B49" s="3">
        <v>2</v>
      </c>
    </row>
    <row r="50" spans="1:4" x14ac:dyDescent="0.35">
      <c r="A50" s="2" t="s">
        <v>161</v>
      </c>
      <c r="B50" s="3">
        <v>4</v>
      </c>
    </row>
    <row r="51" spans="1:4" x14ac:dyDescent="0.35">
      <c r="A51" s="2" t="s">
        <v>115</v>
      </c>
      <c r="B51" s="3">
        <v>1</v>
      </c>
    </row>
    <row r="52" spans="1:4" x14ac:dyDescent="0.35">
      <c r="A52" s="2" t="s">
        <v>116</v>
      </c>
      <c r="B52" s="3">
        <v>1</v>
      </c>
    </row>
    <row r="53" spans="1:4" x14ac:dyDescent="0.35">
      <c r="C53" s="2" t="s">
        <v>121</v>
      </c>
      <c r="D53" s="3">
        <v>1</v>
      </c>
    </row>
    <row r="54" spans="1:4" x14ac:dyDescent="0.35">
      <c r="C54" s="2" t="s">
        <v>124</v>
      </c>
      <c r="D54" s="3">
        <v>4</v>
      </c>
    </row>
    <row r="55" spans="1:4" x14ac:dyDescent="0.35">
      <c r="C55" s="2" t="s">
        <v>128</v>
      </c>
      <c r="D55" s="3">
        <v>1</v>
      </c>
    </row>
    <row r="56" spans="1:4" x14ac:dyDescent="0.35">
      <c r="C56" s="2" t="s">
        <v>140</v>
      </c>
      <c r="D56" s="3">
        <v>3</v>
      </c>
    </row>
    <row r="57" spans="1:4" x14ac:dyDescent="0.35">
      <c r="C57" s="2" t="s">
        <v>141</v>
      </c>
      <c r="D57" s="3">
        <v>3</v>
      </c>
    </row>
    <row r="58" spans="1:4" x14ac:dyDescent="0.35">
      <c r="C58" s="2" t="s">
        <v>143</v>
      </c>
      <c r="D58" s="3">
        <v>2</v>
      </c>
    </row>
    <row r="59" spans="1:4" x14ac:dyDescent="0.35">
      <c r="C59" s="2" t="s">
        <v>144</v>
      </c>
      <c r="D59" s="3">
        <v>1</v>
      </c>
    </row>
    <row r="60" spans="1:4" x14ac:dyDescent="0.35">
      <c r="C60" s="2" t="s">
        <v>145</v>
      </c>
      <c r="D60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2"/>
  <sheetViews>
    <sheetView workbookViewId="0">
      <selection activeCell="C39" sqref="A1:XFD1048576"/>
    </sheetView>
  </sheetViews>
  <sheetFormatPr defaultRowHeight="14.5" x14ac:dyDescent="0.35"/>
  <cols>
    <col min="1" max="1" width="24.81640625" customWidth="1"/>
  </cols>
  <sheetData>
    <row r="1" spans="1:2" x14ac:dyDescent="0.35">
      <c r="A1" t="s">
        <v>159</v>
      </c>
      <c r="B1" t="s">
        <v>1</v>
      </c>
    </row>
    <row r="2" spans="1:2" x14ac:dyDescent="0.35">
      <c r="A2" s="2" t="s">
        <v>172</v>
      </c>
      <c r="B2" s="3">
        <v>2</v>
      </c>
    </row>
    <row r="3" spans="1:2" x14ac:dyDescent="0.35">
      <c r="A3" s="2" t="s">
        <v>181</v>
      </c>
      <c r="B3" s="3">
        <v>1</v>
      </c>
    </row>
    <row r="4" spans="1:2" x14ac:dyDescent="0.35">
      <c r="A4" s="2" t="s">
        <v>3</v>
      </c>
      <c r="B4" s="3">
        <v>215</v>
      </c>
    </row>
    <row r="5" spans="1:2" x14ac:dyDescent="0.35">
      <c r="A5" s="2" t="s">
        <v>162</v>
      </c>
      <c r="B5" s="3">
        <v>3</v>
      </c>
    </row>
    <row r="6" spans="1:2" x14ac:dyDescent="0.35">
      <c r="A6" s="2" t="s">
        <v>71</v>
      </c>
      <c r="B6" s="3">
        <v>1</v>
      </c>
    </row>
    <row r="7" spans="1:2" x14ac:dyDescent="0.35">
      <c r="A7" s="2" t="s">
        <v>163</v>
      </c>
      <c r="B7" s="3">
        <v>2</v>
      </c>
    </row>
    <row r="8" spans="1:2" x14ac:dyDescent="0.35">
      <c r="A8" s="2" t="s">
        <v>164</v>
      </c>
      <c r="B8" s="3">
        <v>1</v>
      </c>
    </row>
    <row r="9" spans="1:2" x14ac:dyDescent="0.35">
      <c r="A9" s="2" t="s">
        <v>42</v>
      </c>
      <c r="B9" s="3">
        <v>78</v>
      </c>
    </row>
    <row r="10" spans="1:2" x14ac:dyDescent="0.35">
      <c r="A10" s="2" t="s">
        <v>186</v>
      </c>
      <c r="B10" s="3">
        <v>107</v>
      </c>
    </row>
    <row r="11" spans="1:2" x14ac:dyDescent="0.35">
      <c r="A11" s="2" t="s">
        <v>167</v>
      </c>
      <c r="B11" s="3">
        <v>12</v>
      </c>
    </row>
    <row r="12" spans="1:2" x14ac:dyDescent="0.35">
      <c r="A12" s="2" t="s">
        <v>166</v>
      </c>
      <c r="B12" s="3">
        <v>207</v>
      </c>
    </row>
    <row r="13" spans="1:2" x14ac:dyDescent="0.35">
      <c r="A13" s="2" t="s">
        <v>13</v>
      </c>
      <c r="B13" s="3">
        <v>47</v>
      </c>
    </row>
    <row r="14" spans="1:2" x14ac:dyDescent="0.35">
      <c r="A14" s="2" t="s">
        <v>160</v>
      </c>
      <c r="B14" s="3">
        <v>9</v>
      </c>
    </row>
    <row r="15" spans="1:2" x14ac:dyDescent="0.35">
      <c r="A15" s="2" t="s">
        <v>25</v>
      </c>
      <c r="B15" s="3">
        <v>8</v>
      </c>
    </row>
    <row r="16" spans="1:2" x14ac:dyDescent="0.35">
      <c r="A16" s="2" t="s">
        <v>79</v>
      </c>
      <c r="B16" s="3">
        <v>1</v>
      </c>
    </row>
    <row r="17" spans="1:2" x14ac:dyDescent="0.35">
      <c r="A17" s="2" t="s">
        <v>56</v>
      </c>
      <c r="B17" s="3">
        <v>2</v>
      </c>
    </row>
    <row r="18" spans="1:2" x14ac:dyDescent="0.35">
      <c r="A18" s="2" t="s">
        <v>18</v>
      </c>
      <c r="B18" s="3">
        <v>16</v>
      </c>
    </row>
    <row r="19" spans="1:2" x14ac:dyDescent="0.35">
      <c r="A19" s="2" t="s">
        <v>168</v>
      </c>
      <c r="B19" s="3">
        <v>5</v>
      </c>
    </row>
    <row r="20" spans="1:2" x14ac:dyDescent="0.35">
      <c r="A20" s="2" t="s">
        <v>169</v>
      </c>
      <c r="B20" s="3">
        <v>2</v>
      </c>
    </row>
    <row r="21" spans="1:2" x14ac:dyDescent="0.35">
      <c r="A21" s="2" t="s">
        <v>83</v>
      </c>
      <c r="B21" s="3">
        <v>1</v>
      </c>
    </row>
    <row r="22" spans="1:2" x14ac:dyDescent="0.35">
      <c r="A22" s="2" t="s">
        <v>170</v>
      </c>
      <c r="B22" s="3">
        <v>1</v>
      </c>
    </row>
    <row r="23" spans="1:2" x14ac:dyDescent="0.35">
      <c r="A23" s="2" t="s">
        <v>171</v>
      </c>
      <c r="B23" s="3">
        <v>1</v>
      </c>
    </row>
    <row r="24" spans="1:2" x14ac:dyDescent="0.35">
      <c r="A24" s="2" t="s">
        <v>45</v>
      </c>
      <c r="B24" s="3">
        <v>3</v>
      </c>
    </row>
    <row r="25" spans="1:2" x14ac:dyDescent="0.35">
      <c r="A25" s="2" t="s">
        <v>19</v>
      </c>
      <c r="B25" s="3">
        <v>15</v>
      </c>
    </row>
    <row r="26" spans="1:2" x14ac:dyDescent="0.35">
      <c r="A26" s="2" t="s">
        <v>88</v>
      </c>
      <c r="B26" s="3">
        <v>1</v>
      </c>
    </row>
    <row r="27" spans="1:2" x14ac:dyDescent="0.35">
      <c r="A27" s="2" t="s">
        <v>92</v>
      </c>
      <c r="B27" s="3">
        <v>1</v>
      </c>
    </row>
    <row r="28" spans="1:2" x14ac:dyDescent="0.35">
      <c r="A28" s="2" t="s">
        <v>174</v>
      </c>
      <c r="B28" s="3">
        <v>3</v>
      </c>
    </row>
    <row r="29" spans="1:2" x14ac:dyDescent="0.35">
      <c r="A29" s="2" t="s">
        <v>40</v>
      </c>
      <c r="B29" s="3">
        <v>4</v>
      </c>
    </row>
    <row r="30" spans="1:2" x14ac:dyDescent="0.35">
      <c r="A30" s="2" t="s">
        <v>178</v>
      </c>
      <c r="B30" s="3">
        <v>6</v>
      </c>
    </row>
    <row r="31" spans="1:2" x14ac:dyDescent="0.35">
      <c r="A31" s="2" t="s">
        <v>98</v>
      </c>
      <c r="B31" s="3">
        <v>1</v>
      </c>
    </row>
    <row r="32" spans="1:2" x14ac:dyDescent="0.35">
      <c r="A32" s="2" t="s">
        <v>2</v>
      </c>
      <c r="B32" s="3">
        <v>312</v>
      </c>
    </row>
    <row r="33" spans="1:2" x14ac:dyDescent="0.35">
      <c r="A33" s="2" t="s">
        <v>36</v>
      </c>
      <c r="B33" s="3">
        <v>5</v>
      </c>
    </row>
    <row r="34" spans="1:2" x14ac:dyDescent="0.35">
      <c r="A34" s="2" t="s">
        <v>179</v>
      </c>
      <c r="B34" s="3">
        <v>2</v>
      </c>
    </row>
    <row r="35" spans="1:2" x14ac:dyDescent="0.35">
      <c r="A35" s="2" t="s">
        <v>180</v>
      </c>
      <c r="B35" s="3">
        <v>18</v>
      </c>
    </row>
    <row r="36" spans="1:2" x14ac:dyDescent="0.35">
      <c r="A36" s="2" t="s">
        <v>59</v>
      </c>
      <c r="B36" s="3">
        <v>2</v>
      </c>
    </row>
    <row r="37" spans="1:2" x14ac:dyDescent="0.35">
      <c r="A37" s="2" t="s">
        <v>102</v>
      </c>
      <c r="B37" s="3">
        <v>1</v>
      </c>
    </row>
    <row r="38" spans="1:2" x14ac:dyDescent="0.35">
      <c r="A38" s="2" t="s">
        <v>103</v>
      </c>
      <c r="B38" s="3">
        <v>1</v>
      </c>
    </row>
    <row r="39" spans="1:2" x14ac:dyDescent="0.35">
      <c r="A39" s="2" t="s">
        <v>187</v>
      </c>
      <c r="B39" s="3">
        <v>549</v>
      </c>
    </row>
    <row r="40" spans="1:2" x14ac:dyDescent="0.35">
      <c r="A40" s="2" t="s">
        <v>184</v>
      </c>
      <c r="B40" s="3">
        <v>1</v>
      </c>
    </row>
    <row r="41" spans="1:2" x14ac:dyDescent="0.35">
      <c r="A41" s="2" t="s">
        <v>173</v>
      </c>
      <c r="B41" s="3">
        <v>1</v>
      </c>
    </row>
    <row r="42" spans="1:2" x14ac:dyDescent="0.35">
      <c r="A42" s="2" t="s">
        <v>41</v>
      </c>
      <c r="B42" s="3">
        <v>4</v>
      </c>
    </row>
    <row r="43" spans="1:2" x14ac:dyDescent="0.35">
      <c r="A43" s="2" t="s">
        <v>107</v>
      </c>
      <c r="B43" s="3">
        <v>1</v>
      </c>
    </row>
    <row r="44" spans="1:2" x14ac:dyDescent="0.35">
      <c r="A44" s="2" t="s">
        <v>165</v>
      </c>
      <c r="B44" s="3">
        <v>3</v>
      </c>
    </row>
    <row r="45" spans="1:2" x14ac:dyDescent="0.35">
      <c r="A45" s="2" t="s">
        <v>108</v>
      </c>
      <c r="B45" s="3">
        <v>1</v>
      </c>
    </row>
    <row r="46" spans="1:2" x14ac:dyDescent="0.35">
      <c r="A46" s="2" t="s">
        <v>182</v>
      </c>
      <c r="B46" s="3">
        <v>9</v>
      </c>
    </row>
    <row r="47" spans="1:2" x14ac:dyDescent="0.35">
      <c r="A47" s="2" t="s">
        <v>22</v>
      </c>
      <c r="B47" s="3">
        <v>15</v>
      </c>
    </row>
    <row r="48" spans="1:2" x14ac:dyDescent="0.35">
      <c r="A48" s="2" t="s">
        <v>183</v>
      </c>
      <c r="B48" s="3">
        <v>2</v>
      </c>
    </row>
    <row r="49" spans="1:2" x14ac:dyDescent="0.35">
      <c r="A49" s="2" t="s">
        <v>112</v>
      </c>
      <c r="B49" s="3">
        <v>2</v>
      </c>
    </row>
    <row r="50" spans="1:2" x14ac:dyDescent="0.35">
      <c r="A50" s="2" t="s">
        <v>161</v>
      </c>
      <c r="B50" s="3">
        <v>4</v>
      </c>
    </row>
    <row r="51" spans="1:2" x14ac:dyDescent="0.35">
      <c r="A51" s="2" t="s">
        <v>115</v>
      </c>
      <c r="B51" s="3">
        <v>1</v>
      </c>
    </row>
    <row r="52" spans="1:2" x14ac:dyDescent="0.35">
      <c r="A52" s="2" t="s">
        <v>116</v>
      </c>
      <c r="B52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56"/>
  <sheetViews>
    <sheetView topLeftCell="A2" workbookViewId="0">
      <selection activeCell="B55" sqref="A4:B55"/>
    </sheetView>
  </sheetViews>
  <sheetFormatPr defaultRowHeight="14.5" x14ac:dyDescent="0.35"/>
  <cols>
    <col min="1" max="1" width="42.453125" bestFit="1" customWidth="1"/>
    <col min="2" max="2" width="26.54296875" bestFit="1" customWidth="1"/>
  </cols>
  <sheetData>
    <row r="3" spans="1:2" x14ac:dyDescent="0.35">
      <c r="A3" s="1" t="s">
        <v>185</v>
      </c>
      <c r="B3" t="s">
        <v>189</v>
      </c>
    </row>
    <row r="4" spans="1:2" x14ac:dyDescent="0.35">
      <c r="A4" s="2" t="s">
        <v>172</v>
      </c>
      <c r="B4" s="3">
        <v>1</v>
      </c>
    </row>
    <row r="5" spans="1:2" x14ac:dyDescent="0.35">
      <c r="A5" s="2" t="s">
        <v>64</v>
      </c>
      <c r="B5" s="3">
        <v>1</v>
      </c>
    </row>
    <row r="6" spans="1:2" x14ac:dyDescent="0.35">
      <c r="A6" s="2" t="s">
        <v>181</v>
      </c>
      <c r="B6" s="3">
        <v>1</v>
      </c>
    </row>
    <row r="7" spans="1:2" x14ac:dyDescent="0.35">
      <c r="A7" s="2" t="s">
        <v>3</v>
      </c>
      <c r="B7" s="3">
        <v>215</v>
      </c>
    </row>
    <row r="8" spans="1:2" x14ac:dyDescent="0.35">
      <c r="A8" s="2" t="s">
        <v>162</v>
      </c>
      <c r="B8" s="3">
        <v>3</v>
      </c>
    </row>
    <row r="9" spans="1:2" x14ac:dyDescent="0.35">
      <c r="A9" s="2" t="s">
        <v>71</v>
      </c>
      <c r="B9" s="3">
        <v>1</v>
      </c>
    </row>
    <row r="10" spans="1:2" x14ac:dyDescent="0.35">
      <c r="A10" s="2" t="s">
        <v>163</v>
      </c>
      <c r="B10" s="3">
        <v>2</v>
      </c>
    </row>
    <row r="11" spans="1:2" x14ac:dyDescent="0.35">
      <c r="A11" s="2" t="s">
        <v>164</v>
      </c>
      <c r="B11" s="3">
        <v>1</v>
      </c>
    </row>
    <row r="12" spans="1:2" x14ac:dyDescent="0.35">
      <c r="A12" s="2" t="s">
        <v>42</v>
      </c>
      <c r="B12" s="3">
        <v>78</v>
      </c>
    </row>
    <row r="13" spans="1:2" x14ac:dyDescent="0.35">
      <c r="A13" s="2" t="s">
        <v>186</v>
      </c>
      <c r="B13" s="3">
        <v>107</v>
      </c>
    </row>
    <row r="14" spans="1:2" x14ac:dyDescent="0.35">
      <c r="A14" s="2" t="s">
        <v>167</v>
      </c>
      <c r="B14" s="3">
        <v>12</v>
      </c>
    </row>
    <row r="15" spans="1:2" x14ac:dyDescent="0.35">
      <c r="A15" s="2" t="s">
        <v>166</v>
      </c>
      <c r="B15" s="3">
        <v>207</v>
      </c>
    </row>
    <row r="16" spans="1:2" x14ac:dyDescent="0.35">
      <c r="A16" s="2" t="s">
        <v>13</v>
      </c>
      <c r="B16" s="3">
        <v>47</v>
      </c>
    </row>
    <row r="17" spans="1:2" x14ac:dyDescent="0.35">
      <c r="A17" s="2" t="s">
        <v>160</v>
      </c>
      <c r="B17" s="3">
        <v>9</v>
      </c>
    </row>
    <row r="18" spans="1:2" x14ac:dyDescent="0.35">
      <c r="A18" s="2" t="s">
        <v>25</v>
      </c>
      <c r="B18" s="3">
        <v>8</v>
      </c>
    </row>
    <row r="19" spans="1:2" x14ac:dyDescent="0.35">
      <c r="A19" s="2" t="s">
        <v>79</v>
      </c>
      <c r="B19" s="3">
        <v>1</v>
      </c>
    </row>
    <row r="20" spans="1:2" x14ac:dyDescent="0.35">
      <c r="A20" s="2" t="s">
        <v>56</v>
      </c>
      <c r="B20" s="3">
        <v>2</v>
      </c>
    </row>
    <row r="21" spans="1:2" x14ac:dyDescent="0.35">
      <c r="A21" s="2" t="s">
        <v>18</v>
      </c>
      <c r="B21" s="3">
        <v>16</v>
      </c>
    </row>
    <row r="22" spans="1:2" x14ac:dyDescent="0.35">
      <c r="A22" s="2" t="s">
        <v>168</v>
      </c>
      <c r="B22" s="3">
        <v>5</v>
      </c>
    </row>
    <row r="23" spans="1:2" x14ac:dyDescent="0.35">
      <c r="A23" s="2" t="s">
        <v>169</v>
      </c>
      <c r="B23" s="3">
        <v>2</v>
      </c>
    </row>
    <row r="24" spans="1:2" x14ac:dyDescent="0.35">
      <c r="A24" s="2" t="s">
        <v>83</v>
      </c>
      <c r="B24" s="3">
        <v>1</v>
      </c>
    </row>
    <row r="25" spans="1:2" x14ac:dyDescent="0.35">
      <c r="A25" s="2" t="s">
        <v>170</v>
      </c>
      <c r="B25" s="3">
        <v>1</v>
      </c>
    </row>
    <row r="26" spans="1:2" x14ac:dyDescent="0.35">
      <c r="A26" s="2" t="s">
        <v>171</v>
      </c>
      <c r="B26" s="3">
        <v>1</v>
      </c>
    </row>
    <row r="27" spans="1:2" x14ac:dyDescent="0.35">
      <c r="A27" s="2" t="s">
        <v>45</v>
      </c>
      <c r="B27" s="3">
        <v>3</v>
      </c>
    </row>
    <row r="28" spans="1:2" x14ac:dyDescent="0.35">
      <c r="A28" s="2" t="s">
        <v>19</v>
      </c>
      <c r="B28" s="3">
        <v>15</v>
      </c>
    </row>
    <row r="29" spans="1:2" x14ac:dyDescent="0.35">
      <c r="A29" s="2" t="s">
        <v>88</v>
      </c>
      <c r="B29" s="3">
        <v>1</v>
      </c>
    </row>
    <row r="30" spans="1:2" x14ac:dyDescent="0.35">
      <c r="A30" s="2" t="s">
        <v>92</v>
      </c>
      <c r="B30" s="3">
        <v>1</v>
      </c>
    </row>
    <row r="31" spans="1:2" x14ac:dyDescent="0.35">
      <c r="A31" s="2" t="s">
        <v>174</v>
      </c>
      <c r="B31" s="3">
        <v>3</v>
      </c>
    </row>
    <row r="32" spans="1:2" x14ac:dyDescent="0.35">
      <c r="A32" s="2" t="s">
        <v>40</v>
      </c>
      <c r="B32" s="3">
        <v>4</v>
      </c>
    </row>
    <row r="33" spans="1:2" x14ac:dyDescent="0.35">
      <c r="A33" s="2" t="s">
        <v>178</v>
      </c>
      <c r="B33" s="3">
        <v>6</v>
      </c>
    </row>
    <row r="34" spans="1:2" x14ac:dyDescent="0.35">
      <c r="A34" s="2" t="s">
        <v>98</v>
      </c>
      <c r="B34" s="3">
        <v>1</v>
      </c>
    </row>
    <row r="35" spans="1:2" x14ac:dyDescent="0.35">
      <c r="A35" s="2" t="s">
        <v>2</v>
      </c>
      <c r="B35" s="3">
        <v>312</v>
      </c>
    </row>
    <row r="36" spans="1:2" x14ac:dyDescent="0.35">
      <c r="A36" s="2" t="s">
        <v>36</v>
      </c>
      <c r="B36" s="3">
        <v>5</v>
      </c>
    </row>
    <row r="37" spans="1:2" x14ac:dyDescent="0.35">
      <c r="A37" s="2" t="s">
        <v>179</v>
      </c>
      <c r="B37" s="3">
        <v>2</v>
      </c>
    </row>
    <row r="38" spans="1:2" x14ac:dyDescent="0.35">
      <c r="A38" s="2" t="s">
        <v>180</v>
      </c>
      <c r="B38" s="3">
        <v>18</v>
      </c>
    </row>
    <row r="39" spans="1:2" x14ac:dyDescent="0.35">
      <c r="A39" s="2" t="s">
        <v>59</v>
      </c>
      <c r="B39" s="3">
        <v>2</v>
      </c>
    </row>
    <row r="40" spans="1:2" x14ac:dyDescent="0.35">
      <c r="A40" s="2" t="s">
        <v>102</v>
      </c>
      <c r="B40" s="3">
        <v>1</v>
      </c>
    </row>
    <row r="41" spans="1:2" x14ac:dyDescent="0.35">
      <c r="A41" s="2" t="s">
        <v>103</v>
      </c>
      <c r="B41" s="3">
        <v>1</v>
      </c>
    </row>
    <row r="42" spans="1:2" x14ac:dyDescent="0.35">
      <c r="A42" s="2" t="s">
        <v>187</v>
      </c>
      <c r="B42" s="3">
        <v>549</v>
      </c>
    </row>
    <row r="43" spans="1:2" x14ac:dyDescent="0.35">
      <c r="A43" s="2" t="s">
        <v>184</v>
      </c>
      <c r="B43" s="3">
        <v>1</v>
      </c>
    </row>
    <row r="44" spans="1:2" x14ac:dyDescent="0.35">
      <c r="A44" s="2" t="s">
        <v>173</v>
      </c>
      <c r="B44" s="3">
        <v>1</v>
      </c>
    </row>
    <row r="45" spans="1:2" x14ac:dyDescent="0.35">
      <c r="A45" s="2" t="s">
        <v>41</v>
      </c>
      <c r="B45" s="3">
        <v>4</v>
      </c>
    </row>
    <row r="46" spans="1:2" x14ac:dyDescent="0.35">
      <c r="A46" s="2" t="s">
        <v>107</v>
      </c>
      <c r="B46" s="3">
        <v>1</v>
      </c>
    </row>
    <row r="47" spans="1:2" x14ac:dyDescent="0.35">
      <c r="A47" s="2" t="s">
        <v>165</v>
      </c>
      <c r="B47" s="3">
        <v>3</v>
      </c>
    </row>
    <row r="48" spans="1:2" x14ac:dyDescent="0.35">
      <c r="A48" s="2" t="s">
        <v>108</v>
      </c>
      <c r="B48" s="3">
        <v>1</v>
      </c>
    </row>
    <row r="49" spans="1:2" x14ac:dyDescent="0.35">
      <c r="A49" s="2" t="s">
        <v>182</v>
      </c>
      <c r="B49" s="3">
        <v>9</v>
      </c>
    </row>
    <row r="50" spans="1:2" x14ac:dyDescent="0.35">
      <c r="A50" s="2" t="s">
        <v>22</v>
      </c>
      <c r="B50" s="3">
        <v>15</v>
      </c>
    </row>
    <row r="51" spans="1:2" x14ac:dyDescent="0.35">
      <c r="A51" s="2" t="s">
        <v>183</v>
      </c>
      <c r="B51" s="3">
        <v>2</v>
      </c>
    </row>
    <row r="52" spans="1:2" x14ac:dyDescent="0.35">
      <c r="A52" s="2" t="s">
        <v>112</v>
      </c>
      <c r="B52" s="3">
        <v>2</v>
      </c>
    </row>
    <row r="53" spans="1:2" x14ac:dyDescent="0.35">
      <c r="A53" s="2" t="s">
        <v>161</v>
      </c>
      <c r="B53" s="3">
        <v>4</v>
      </c>
    </row>
    <row r="54" spans="1:2" x14ac:dyDescent="0.35">
      <c r="A54" s="2" t="s">
        <v>115</v>
      </c>
      <c r="B54" s="3">
        <v>1</v>
      </c>
    </row>
    <row r="55" spans="1:2" x14ac:dyDescent="0.35">
      <c r="A55" s="2" t="s">
        <v>116</v>
      </c>
      <c r="B55" s="3">
        <v>1</v>
      </c>
    </row>
    <row r="56" spans="1:2" x14ac:dyDescent="0.35">
      <c r="A56" s="2" t="s">
        <v>188</v>
      </c>
      <c r="B56" s="3">
        <v>1691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6"/>
  <sheetViews>
    <sheetView workbookViewId="0">
      <pane ySplit="1" topLeftCell="A54" activePane="bottomLeft" state="frozen"/>
      <selection pane="bottomLeft" activeCell="B79" sqref="B79"/>
    </sheetView>
  </sheetViews>
  <sheetFormatPr defaultRowHeight="14.5" x14ac:dyDescent="0.35"/>
  <cols>
    <col min="1" max="1" width="45.81640625" customWidth="1"/>
    <col min="2" max="2" width="48.08984375" customWidth="1"/>
    <col min="3" max="3" width="19.1796875" customWidth="1"/>
  </cols>
  <sheetData>
    <row r="1" spans="1:3" x14ac:dyDescent="0.35">
      <c r="A1" t="s">
        <v>0</v>
      </c>
      <c r="B1" t="s">
        <v>159</v>
      </c>
      <c r="C1" t="s">
        <v>1</v>
      </c>
    </row>
    <row r="2" spans="1:3" x14ac:dyDescent="0.35">
      <c r="A2" t="s">
        <v>63</v>
      </c>
      <c r="B2" t="s">
        <v>160</v>
      </c>
      <c r="C2">
        <v>1</v>
      </c>
    </row>
    <row r="3" spans="1:3" x14ac:dyDescent="0.35">
      <c r="A3" t="s">
        <v>64</v>
      </c>
      <c r="B3" t="s">
        <v>172</v>
      </c>
      <c r="C3">
        <v>1</v>
      </c>
    </row>
    <row r="4" spans="1:3" x14ac:dyDescent="0.35">
      <c r="A4" t="s">
        <v>3</v>
      </c>
      <c r="B4" t="str">
        <f t="shared" ref="B4:B29" si="0">IF(ISNUMBER(SEARCH("DRIVER'S LICENSE",A4)), "DRIVER'S LICENSE PROBLEM", IF(ISNUMBER(SEARCH("SPEEDING",A4)), "SPEEDING", IF(ISNUMBER(SEARCH("CARELESS",A4)), "CARELESS DRIVING", " ")))</f>
        <v>CARELESS DRIVING</v>
      </c>
      <c r="C4">
        <v>207</v>
      </c>
    </row>
    <row r="5" spans="1:3" x14ac:dyDescent="0.35">
      <c r="A5" t="s">
        <v>66</v>
      </c>
      <c r="B5" t="str">
        <f t="shared" si="0"/>
        <v>CARELESS DRIVING</v>
      </c>
      <c r="C5">
        <v>1</v>
      </c>
    </row>
    <row r="6" spans="1:3" x14ac:dyDescent="0.35">
      <c r="A6" t="s">
        <v>37</v>
      </c>
      <c r="B6" t="str">
        <f t="shared" si="0"/>
        <v>CARELESS DRIVING</v>
      </c>
      <c r="C6">
        <v>4</v>
      </c>
    </row>
    <row r="7" spans="1:3" x14ac:dyDescent="0.35">
      <c r="A7" t="s">
        <v>50</v>
      </c>
      <c r="B7" t="str">
        <f t="shared" si="0"/>
        <v>CARELESS DRIVING</v>
      </c>
      <c r="C7">
        <v>2</v>
      </c>
    </row>
    <row r="8" spans="1:3" x14ac:dyDescent="0.35">
      <c r="A8" t="s">
        <v>65</v>
      </c>
      <c r="B8" t="str">
        <f t="shared" si="0"/>
        <v>CARELESS DRIVING</v>
      </c>
      <c r="C8">
        <v>1</v>
      </c>
    </row>
    <row r="9" spans="1:3" x14ac:dyDescent="0.35">
      <c r="A9" t="s">
        <v>67</v>
      </c>
      <c r="B9" t="s">
        <v>161</v>
      </c>
      <c r="C9">
        <v>1</v>
      </c>
    </row>
    <row r="10" spans="1:3" x14ac:dyDescent="0.35">
      <c r="A10" t="s">
        <v>68</v>
      </c>
      <c r="B10" t="s">
        <v>162</v>
      </c>
      <c r="C10">
        <v>1</v>
      </c>
    </row>
    <row r="11" spans="1:3" x14ac:dyDescent="0.35">
      <c r="A11" t="s">
        <v>51</v>
      </c>
      <c r="B11" t="s">
        <v>162</v>
      </c>
      <c r="C11">
        <v>2</v>
      </c>
    </row>
    <row r="12" spans="1:3" x14ac:dyDescent="0.35">
      <c r="A12" t="s">
        <v>69</v>
      </c>
      <c r="B12" t="s">
        <v>160</v>
      </c>
      <c r="C12">
        <v>1</v>
      </c>
    </row>
    <row r="13" spans="1:3" x14ac:dyDescent="0.35">
      <c r="A13" t="s">
        <v>70</v>
      </c>
      <c r="B13" t="s">
        <v>160</v>
      </c>
      <c r="C13">
        <v>1</v>
      </c>
    </row>
    <row r="14" spans="1:3" x14ac:dyDescent="0.35">
      <c r="A14" t="s">
        <v>52</v>
      </c>
      <c r="B14" t="s">
        <v>160</v>
      </c>
      <c r="C14">
        <v>2</v>
      </c>
    </row>
    <row r="15" spans="1:3" x14ac:dyDescent="0.35">
      <c r="A15" t="s">
        <v>71</v>
      </c>
      <c r="B15" t="s">
        <v>71</v>
      </c>
      <c r="C15">
        <v>1</v>
      </c>
    </row>
    <row r="16" spans="1:3" x14ac:dyDescent="0.35">
      <c r="A16" t="s">
        <v>72</v>
      </c>
      <c r="B16" t="s">
        <v>163</v>
      </c>
      <c r="C16">
        <v>1</v>
      </c>
    </row>
    <row r="17" spans="1:3" x14ac:dyDescent="0.35">
      <c r="A17" t="s">
        <v>73</v>
      </c>
      <c r="B17" t="s">
        <v>163</v>
      </c>
      <c r="C17">
        <v>1</v>
      </c>
    </row>
    <row r="18" spans="1:3" x14ac:dyDescent="0.35">
      <c r="A18" t="s">
        <v>74</v>
      </c>
      <c r="B18" t="s">
        <v>164</v>
      </c>
      <c r="C18">
        <v>1</v>
      </c>
    </row>
    <row r="19" spans="1:3" x14ac:dyDescent="0.35">
      <c r="A19" t="s">
        <v>42</v>
      </c>
      <c r="B19" t="s">
        <v>42</v>
      </c>
      <c r="C19">
        <v>3</v>
      </c>
    </row>
    <row r="20" spans="1:3" x14ac:dyDescent="0.35">
      <c r="A20" t="s">
        <v>27</v>
      </c>
      <c r="B20" t="s">
        <v>42</v>
      </c>
      <c r="C20">
        <v>7</v>
      </c>
    </row>
    <row r="21" spans="1:3" x14ac:dyDescent="0.35">
      <c r="A21" t="s">
        <v>75</v>
      </c>
      <c r="B21" t="s">
        <v>42</v>
      </c>
      <c r="C21">
        <v>1</v>
      </c>
    </row>
    <row r="22" spans="1:3" x14ac:dyDescent="0.35">
      <c r="A22" t="s">
        <v>43</v>
      </c>
      <c r="B22" t="s">
        <v>165</v>
      </c>
      <c r="C22">
        <v>3</v>
      </c>
    </row>
    <row r="23" spans="1:3" x14ac:dyDescent="0.35">
      <c r="A23" t="s">
        <v>53</v>
      </c>
      <c r="B23" t="str">
        <f t="shared" si="0"/>
        <v>DRIVER'S LICENSE PROBLEM</v>
      </c>
      <c r="C23">
        <v>2</v>
      </c>
    </row>
    <row r="24" spans="1:3" x14ac:dyDescent="0.35">
      <c r="A24" t="s">
        <v>12</v>
      </c>
      <c r="B24" t="str">
        <f t="shared" si="0"/>
        <v>DRIVER'S LICENSE PROBLEM</v>
      </c>
      <c r="C24">
        <v>42</v>
      </c>
    </row>
    <row r="25" spans="1:3" x14ac:dyDescent="0.35">
      <c r="A25" t="s">
        <v>31</v>
      </c>
      <c r="B25" t="str">
        <f t="shared" si="0"/>
        <v>DRIVER'S LICENSE PROBLEM</v>
      </c>
      <c r="C25">
        <v>5</v>
      </c>
    </row>
    <row r="26" spans="1:3" x14ac:dyDescent="0.35">
      <c r="A26" t="s">
        <v>76</v>
      </c>
      <c r="B26" t="str">
        <f t="shared" si="0"/>
        <v>DRIVER'S LICENSE PROBLEM</v>
      </c>
      <c r="C26">
        <v>1</v>
      </c>
    </row>
    <row r="27" spans="1:3" x14ac:dyDescent="0.35">
      <c r="A27" t="s">
        <v>44</v>
      </c>
      <c r="B27" t="str">
        <f t="shared" si="0"/>
        <v>DRIVER'S LICENSE PROBLEM</v>
      </c>
      <c r="C27">
        <v>3</v>
      </c>
    </row>
    <row r="28" spans="1:3" x14ac:dyDescent="0.35">
      <c r="A28" t="s">
        <v>15</v>
      </c>
      <c r="B28" t="str">
        <f t="shared" si="0"/>
        <v>DRIVER'S LICENSE PROBLEM</v>
      </c>
      <c r="C28">
        <v>19</v>
      </c>
    </row>
    <row r="29" spans="1:3" x14ac:dyDescent="0.35">
      <c r="A29" t="s">
        <v>14</v>
      </c>
      <c r="B29" t="str">
        <f t="shared" si="0"/>
        <v>DRIVER'S LICENSE PROBLEM</v>
      </c>
      <c r="C29">
        <v>35</v>
      </c>
    </row>
    <row r="30" spans="1:3" x14ac:dyDescent="0.35">
      <c r="A30" t="s">
        <v>23</v>
      </c>
      <c r="B30" t="s">
        <v>166</v>
      </c>
      <c r="C30">
        <v>10</v>
      </c>
    </row>
    <row r="31" spans="1:3" x14ac:dyDescent="0.35">
      <c r="A31" t="s">
        <v>32</v>
      </c>
      <c r="B31" t="s">
        <v>166</v>
      </c>
      <c r="C31">
        <v>5</v>
      </c>
    </row>
    <row r="32" spans="1:3" x14ac:dyDescent="0.35">
      <c r="A32" t="s">
        <v>20</v>
      </c>
      <c r="B32" t="s">
        <v>167</v>
      </c>
      <c r="C32">
        <v>12</v>
      </c>
    </row>
    <row r="33" spans="1:3" x14ac:dyDescent="0.35">
      <c r="A33" t="s">
        <v>13</v>
      </c>
      <c r="B33" t="s">
        <v>13</v>
      </c>
      <c r="C33">
        <v>39</v>
      </c>
    </row>
    <row r="34" spans="1:3" x14ac:dyDescent="0.35">
      <c r="A34" t="s">
        <v>77</v>
      </c>
      <c r="B34" t="s">
        <v>13</v>
      </c>
      <c r="C34">
        <v>1</v>
      </c>
    </row>
    <row r="35" spans="1:3" x14ac:dyDescent="0.35">
      <c r="A35" t="s">
        <v>28</v>
      </c>
      <c r="B35" t="s">
        <v>166</v>
      </c>
      <c r="C35">
        <v>7</v>
      </c>
    </row>
    <row r="36" spans="1:3" x14ac:dyDescent="0.35">
      <c r="A36" t="s">
        <v>29</v>
      </c>
      <c r="B36" t="s">
        <v>13</v>
      </c>
      <c r="C36">
        <v>7</v>
      </c>
    </row>
    <row r="37" spans="1:3" x14ac:dyDescent="0.35">
      <c r="A37" t="s">
        <v>21</v>
      </c>
      <c r="B37" t="s">
        <v>166</v>
      </c>
      <c r="C37">
        <v>12</v>
      </c>
    </row>
    <row r="38" spans="1:3" x14ac:dyDescent="0.35">
      <c r="A38" t="s">
        <v>9</v>
      </c>
      <c r="B38" t="s">
        <v>166</v>
      </c>
      <c r="C38">
        <v>68</v>
      </c>
    </row>
    <row r="39" spans="1:3" x14ac:dyDescent="0.35">
      <c r="A39" t="s">
        <v>33</v>
      </c>
      <c r="B39" t="s">
        <v>166</v>
      </c>
      <c r="C39">
        <v>5</v>
      </c>
    </row>
    <row r="40" spans="1:3" x14ac:dyDescent="0.35">
      <c r="A40" t="s">
        <v>34</v>
      </c>
      <c r="B40" t="s">
        <v>166</v>
      </c>
      <c r="C40">
        <v>5</v>
      </c>
    </row>
    <row r="41" spans="1:3" x14ac:dyDescent="0.35">
      <c r="A41" t="s">
        <v>38</v>
      </c>
      <c r="B41" t="s">
        <v>166</v>
      </c>
      <c r="C41">
        <v>4</v>
      </c>
    </row>
    <row r="42" spans="1:3" x14ac:dyDescent="0.35">
      <c r="A42" t="s">
        <v>7</v>
      </c>
      <c r="B42" t="s">
        <v>166</v>
      </c>
      <c r="C42">
        <v>87</v>
      </c>
    </row>
    <row r="43" spans="1:3" x14ac:dyDescent="0.35">
      <c r="A43" t="s">
        <v>78</v>
      </c>
      <c r="B43" t="s">
        <v>166</v>
      </c>
      <c r="C43">
        <v>1</v>
      </c>
    </row>
    <row r="44" spans="1:3" x14ac:dyDescent="0.35">
      <c r="A44" t="s">
        <v>25</v>
      </c>
      <c r="B44" t="s">
        <v>25</v>
      </c>
      <c r="C44">
        <v>8</v>
      </c>
    </row>
    <row r="45" spans="1:3" x14ac:dyDescent="0.35">
      <c r="A45" t="s">
        <v>54</v>
      </c>
      <c r="B45" t="s">
        <v>168</v>
      </c>
      <c r="C45">
        <v>2</v>
      </c>
    </row>
    <row r="46" spans="1:3" x14ac:dyDescent="0.35">
      <c r="A46" t="s">
        <v>55</v>
      </c>
      <c r="B46" t="s">
        <v>168</v>
      </c>
      <c r="C46">
        <v>2</v>
      </c>
    </row>
    <row r="47" spans="1:3" x14ac:dyDescent="0.35">
      <c r="A47" t="s">
        <v>80</v>
      </c>
      <c r="B47" t="s">
        <v>168</v>
      </c>
      <c r="C47">
        <v>1</v>
      </c>
    </row>
    <row r="48" spans="1:3" x14ac:dyDescent="0.35">
      <c r="A48" t="s">
        <v>79</v>
      </c>
      <c r="B48" t="s">
        <v>79</v>
      </c>
      <c r="C48">
        <v>1</v>
      </c>
    </row>
    <row r="49" spans="1:3" x14ac:dyDescent="0.35">
      <c r="A49" t="s">
        <v>56</v>
      </c>
      <c r="B49" t="s">
        <v>56</v>
      </c>
      <c r="C49">
        <v>2</v>
      </c>
    </row>
    <row r="50" spans="1:3" x14ac:dyDescent="0.35">
      <c r="A50" t="s">
        <v>18</v>
      </c>
      <c r="B50" t="s">
        <v>18</v>
      </c>
      <c r="C50">
        <v>16</v>
      </c>
    </row>
    <row r="51" spans="1:3" x14ac:dyDescent="0.35">
      <c r="A51" t="s">
        <v>81</v>
      </c>
      <c r="B51" t="s">
        <v>169</v>
      </c>
      <c r="C51">
        <v>1</v>
      </c>
    </row>
    <row r="52" spans="1:3" x14ac:dyDescent="0.35">
      <c r="A52" t="s">
        <v>82</v>
      </c>
      <c r="B52" t="s">
        <v>169</v>
      </c>
      <c r="C52">
        <v>1</v>
      </c>
    </row>
    <row r="53" spans="1:3" x14ac:dyDescent="0.35">
      <c r="A53" t="s">
        <v>83</v>
      </c>
      <c r="B53" t="s">
        <v>83</v>
      </c>
      <c r="C53">
        <v>1</v>
      </c>
    </row>
    <row r="54" spans="1:3" x14ac:dyDescent="0.35">
      <c r="A54" t="s">
        <v>84</v>
      </c>
      <c r="B54" t="s">
        <v>170</v>
      </c>
      <c r="C54">
        <v>1</v>
      </c>
    </row>
    <row r="55" spans="1:3" x14ac:dyDescent="0.35">
      <c r="A55" t="s">
        <v>85</v>
      </c>
      <c r="B55" t="s">
        <v>171</v>
      </c>
      <c r="C55">
        <v>1</v>
      </c>
    </row>
    <row r="56" spans="1:3" x14ac:dyDescent="0.35">
      <c r="A56" t="s">
        <v>86</v>
      </c>
      <c r="B56" t="s">
        <v>172</v>
      </c>
      <c r="C56">
        <v>1</v>
      </c>
    </row>
    <row r="57" spans="1:3" x14ac:dyDescent="0.35">
      <c r="A57" t="s">
        <v>39</v>
      </c>
      <c r="B57" t="s">
        <v>42</v>
      </c>
      <c r="C57">
        <v>4</v>
      </c>
    </row>
    <row r="58" spans="1:3" x14ac:dyDescent="0.35">
      <c r="A58" t="s">
        <v>87</v>
      </c>
      <c r="B58" t="s">
        <v>161</v>
      </c>
      <c r="C58">
        <v>1</v>
      </c>
    </row>
    <row r="59" spans="1:3" x14ac:dyDescent="0.35">
      <c r="A59" t="s">
        <v>45</v>
      </c>
      <c r="B59" t="s">
        <v>45</v>
      </c>
      <c r="C59">
        <v>3</v>
      </c>
    </row>
    <row r="60" spans="1:3" x14ac:dyDescent="0.35">
      <c r="A60" t="s">
        <v>19</v>
      </c>
      <c r="B60" t="s">
        <v>19</v>
      </c>
      <c r="C60">
        <v>15</v>
      </c>
    </row>
    <row r="61" spans="1:3" x14ac:dyDescent="0.35">
      <c r="A61" t="s">
        <v>88</v>
      </c>
      <c r="B61" t="s">
        <v>88</v>
      </c>
      <c r="C61">
        <v>1</v>
      </c>
    </row>
    <row r="62" spans="1:3" x14ac:dyDescent="0.35">
      <c r="A62" t="s">
        <v>46</v>
      </c>
      <c r="B62" t="s">
        <v>42</v>
      </c>
      <c r="C62">
        <v>3</v>
      </c>
    </row>
    <row r="63" spans="1:3" x14ac:dyDescent="0.35">
      <c r="A63" t="s">
        <v>90</v>
      </c>
      <c r="B63" t="s">
        <v>160</v>
      </c>
      <c r="C63">
        <v>1</v>
      </c>
    </row>
    <row r="64" spans="1:3" x14ac:dyDescent="0.35">
      <c r="A64" t="s">
        <v>89</v>
      </c>
      <c r="B64" t="s">
        <v>160</v>
      </c>
      <c r="C64">
        <v>1</v>
      </c>
    </row>
    <row r="65" spans="1:3" x14ac:dyDescent="0.35">
      <c r="A65" t="s">
        <v>57</v>
      </c>
      <c r="B65" t="s">
        <v>160</v>
      </c>
      <c r="C65">
        <v>2</v>
      </c>
    </row>
    <row r="66" spans="1:3" x14ac:dyDescent="0.35">
      <c r="A66" t="s">
        <v>91</v>
      </c>
      <c r="B66" t="s">
        <v>161</v>
      </c>
      <c r="C66">
        <v>1</v>
      </c>
    </row>
    <row r="67" spans="1:3" x14ac:dyDescent="0.35">
      <c r="A67" t="s">
        <v>92</v>
      </c>
      <c r="B67" t="s">
        <v>92</v>
      </c>
      <c r="C67">
        <v>1</v>
      </c>
    </row>
    <row r="68" spans="1:3" x14ac:dyDescent="0.35">
      <c r="A68" t="s">
        <v>93</v>
      </c>
      <c r="B68" t="s">
        <v>173</v>
      </c>
      <c r="C68">
        <v>1</v>
      </c>
    </row>
    <row r="69" spans="1:3" x14ac:dyDescent="0.35">
      <c r="A69" t="s">
        <v>94</v>
      </c>
      <c r="B69" t="s">
        <v>42</v>
      </c>
      <c r="C69">
        <v>1</v>
      </c>
    </row>
    <row r="70" spans="1:3" x14ac:dyDescent="0.35">
      <c r="A70" t="s">
        <v>95</v>
      </c>
      <c r="B70" t="s">
        <v>174</v>
      </c>
      <c r="C70">
        <v>1</v>
      </c>
    </row>
    <row r="71" spans="1:3" x14ac:dyDescent="0.35">
      <c r="A71" t="s">
        <v>58</v>
      </c>
      <c r="B71" t="s">
        <v>174</v>
      </c>
      <c r="C71">
        <v>2</v>
      </c>
    </row>
    <row r="72" spans="1:3" x14ac:dyDescent="0.35">
      <c r="A72" t="s">
        <v>96</v>
      </c>
      <c r="B72" t="s">
        <v>42</v>
      </c>
      <c r="C72">
        <v>1</v>
      </c>
    </row>
    <row r="73" spans="1:3" x14ac:dyDescent="0.35">
      <c r="A73" t="s">
        <v>35</v>
      </c>
      <c r="B73" t="s">
        <v>203</v>
      </c>
      <c r="C73">
        <v>5</v>
      </c>
    </row>
    <row r="74" spans="1:3" x14ac:dyDescent="0.35">
      <c r="A74" t="s">
        <v>97</v>
      </c>
      <c r="B74" t="s">
        <v>203</v>
      </c>
      <c r="C74">
        <v>1</v>
      </c>
    </row>
    <row r="75" spans="1:3" x14ac:dyDescent="0.35">
      <c r="A75" t="s">
        <v>40</v>
      </c>
      <c r="B75" t="s">
        <v>40</v>
      </c>
      <c r="C75">
        <v>4</v>
      </c>
    </row>
    <row r="76" spans="1:3" x14ac:dyDescent="0.35">
      <c r="A76" t="s">
        <v>98</v>
      </c>
      <c r="B76" t="s">
        <v>98</v>
      </c>
      <c r="C76">
        <v>1</v>
      </c>
    </row>
    <row r="77" spans="1:3" x14ac:dyDescent="0.35">
      <c r="A77" t="s">
        <v>2</v>
      </c>
      <c r="B77" t="s">
        <v>2</v>
      </c>
      <c r="C77">
        <v>312</v>
      </c>
    </row>
    <row r="78" spans="1:3" x14ac:dyDescent="0.35">
      <c r="A78" t="s">
        <v>36</v>
      </c>
      <c r="B78" t="s">
        <v>36</v>
      </c>
      <c r="C78">
        <v>5</v>
      </c>
    </row>
    <row r="79" spans="1:3" x14ac:dyDescent="0.35">
      <c r="A79" t="s">
        <v>99</v>
      </c>
      <c r="B79" t="s">
        <v>179</v>
      </c>
      <c r="C79">
        <v>1</v>
      </c>
    </row>
    <row r="80" spans="1:3" x14ac:dyDescent="0.35">
      <c r="A80" t="s">
        <v>100</v>
      </c>
      <c r="B80" t="s">
        <v>179</v>
      </c>
      <c r="C80">
        <v>1</v>
      </c>
    </row>
    <row r="81" spans="1:5" x14ac:dyDescent="0.35">
      <c r="A81" t="s">
        <v>17</v>
      </c>
      <c r="B81" t="s">
        <v>180</v>
      </c>
      <c r="C81">
        <v>17</v>
      </c>
    </row>
    <row r="82" spans="1:5" x14ac:dyDescent="0.35">
      <c r="A82" t="s">
        <v>101</v>
      </c>
      <c r="B82" t="s">
        <v>180</v>
      </c>
      <c r="C82">
        <v>1</v>
      </c>
    </row>
    <row r="83" spans="1:5" x14ac:dyDescent="0.35">
      <c r="A83" t="s">
        <v>59</v>
      </c>
      <c r="B83" t="s">
        <v>59</v>
      </c>
      <c r="C83">
        <v>2</v>
      </c>
    </row>
    <row r="84" spans="1:5" x14ac:dyDescent="0.35">
      <c r="A84" t="s">
        <v>102</v>
      </c>
      <c r="B84" t="s">
        <v>102</v>
      </c>
      <c r="C84">
        <v>1</v>
      </c>
    </row>
    <row r="85" spans="1:5" x14ac:dyDescent="0.35">
      <c r="A85" t="s">
        <v>103</v>
      </c>
      <c r="B85" t="s">
        <v>103</v>
      </c>
      <c r="C85">
        <v>1</v>
      </c>
    </row>
    <row r="86" spans="1:5" x14ac:dyDescent="0.35">
      <c r="A86" t="s">
        <v>48</v>
      </c>
      <c r="B86" t="str">
        <f t="shared" ref="B86:B97" si="1">IF(ISNUMBER(SEARCH("DRIVER'S LICENSE",A86)), "DRIVER'S LICENSE PROBLEM", IF(ISNUMBER(SEARCH("SPEEDING",A86)), "SPEEDING", IF(ISNUMBER(SEARCH("CARELESS",A86)), "CARELESS DRIVING", " ")))</f>
        <v>SPEEDING</v>
      </c>
      <c r="C86">
        <v>3</v>
      </c>
    </row>
    <row r="87" spans="1:5" x14ac:dyDescent="0.35">
      <c r="A87" t="s">
        <v>4</v>
      </c>
      <c r="B87" t="str">
        <f t="shared" si="1"/>
        <v>SPEEDING</v>
      </c>
      <c r="C87">
        <v>170</v>
      </c>
      <c r="E87">
        <f>SUM(C86:C97)</f>
        <v>549</v>
      </c>
    </row>
    <row r="88" spans="1:5" x14ac:dyDescent="0.35">
      <c r="A88" t="s">
        <v>47</v>
      </c>
      <c r="B88" t="str">
        <f t="shared" si="1"/>
        <v>SPEEDING</v>
      </c>
      <c r="C88">
        <v>3</v>
      </c>
    </row>
    <row r="89" spans="1:5" x14ac:dyDescent="0.35">
      <c r="A89" t="s">
        <v>30</v>
      </c>
      <c r="B89" t="str">
        <f t="shared" si="1"/>
        <v>SPEEDING</v>
      </c>
      <c r="C89">
        <v>6</v>
      </c>
    </row>
    <row r="90" spans="1:5" x14ac:dyDescent="0.35">
      <c r="A90" t="s">
        <v>6</v>
      </c>
      <c r="B90" t="str">
        <f t="shared" si="1"/>
        <v>SPEEDING</v>
      </c>
      <c r="C90">
        <v>88</v>
      </c>
    </row>
    <row r="91" spans="1:5" x14ac:dyDescent="0.35">
      <c r="A91" t="s">
        <v>104</v>
      </c>
      <c r="B91" t="str">
        <f t="shared" si="1"/>
        <v>SPEEDING</v>
      </c>
      <c r="C91">
        <v>1</v>
      </c>
    </row>
    <row r="92" spans="1:5" x14ac:dyDescent="0.35">
      <c r="A92" t="s">
        <v>49</v>
      </c>
      <c r="B92" t="str">
        <f t="shared" si="1"/>
        <v>SPEEDING</v>
      </c>
      <c r="C92">
        <v>3</v>
      </c>
    </row>
    <row r="93" spans="1:5" x14ac:dyDescent="0.35">
      <c r="A93" t="s">
        <v>24</v>
      </c>
      <c r="B93" t="str">
        <f t="shared" si="1"/>
        <v>SPEEDING</v>
      </c>
      <c r="C93">
        <v>10</v>
      </c>
    </row>
    <row r="94" spans="1:5" x14ac:dyDescent="0.35">
      <c r="A94" t="s">
        <v>8</v>
      </c>
      <c r="B94" t="str">
        <f t="shared" si="1"/>
        <v>SPEEDING</v>
      </c>
      <c r="C94">
        <v>72</v>
      </c>
    </row>
    <row r="95" spans="1:5" x14ac:dyDescent="0.35">
      <c r="A95" t="s">
        <v>16</v>
      </c>
      <c r="B95" t="str">
        <f t="shared" si="1"/>
        <v>SPEEDING</v>
      </c>
      <c r="C95">
        <v>18</v>
      </c>
    </row>
    <row r="96" spans="1:5" x14ac:dyDescent="0.35">
      <c r="A96" t="s">
        <v>11</v>
      </c>
      <c r="B96" t="str">
        <f t="shared" si="1"/>
        <v>SPEEDING</v>
      </c>
      <c r="C96">
        <v>46</v>
      </c>
    </row>
    <row r="97" spans="1:3" x14ac:dyDescent="0.35">
      <c r="A97" t="s">
        <v>5</v>
      </c>
      <c r="B97" t="str">
        <f t="shared" si="1"/>
        <v>SPEEDING</v>
      </c>
      <c r="C97">
        <v>129</v>
      </c>
    </row>
    <row r="98" spans="1:3" x14ac:dyDescent="0.35">
      <c r="A98" t="s">
        <v>105</v>
      </c>
      <c r="B98" t="s">
        <v>184</v>
      </c>
      <c r="C98">
        <v>1</v>
      </c>
    </row>
    <row r="99" spans="1:3" x14ac:dyDescent="0.35">
      <c r="A99" t="s">
        <v>41</v>
      </c>
      <c r="B99" t="s">
        <v>41</v>
      </c>
      <c r="C99">
        <v>4</v>
      </c>
    </row>
    <row r="100" spans="1:3" x14ac:dyDescent="0.35">
      <c r="A100" t="s">
        <v>60</v>
      </c>
      <c r="B100" t="s">
        <v>166</v>
      </c>
      <c r="C100">
        <v>2</v>
      </c>
    </row>
    <row r="101" spans="1:3" x14ac:dyDescent="0.35">
      <c r="A101" t="s">
        <v>106</v>
      </c>
      <c r="B101" t="s">
        <v>166</v>
      </c>
      <c r="C101">
        <v>1</v>
      </c>
    </row>
    <row r="102" spans="1:3" x14ac:dyDescent="0.35">
      <c r="A102" t="s">
        <v>107</v>
      </c>
      <c r="B102" t="s">
        <v>107</v>
      </c>
      <c r="C102">
        <v>1</v>
      </c>
    </row>
    <row r="103" spans="1:3" x14ac:dyDescent="0.35">
      <c r="A103" t="s">
        <v>108</v>
      </c>
      <c r="B103" t="s">
        <v>108</v>
      </c>
      <c r="C103">
        <v>1</v>
      </c>
    </row>
    <row r="104" spans="1:3" x14ac:dyDescent="0.35">
      <c r="A104" t="s">
        <v>10</v>
      </c>
      <c r="B104" t="s">
        <v>42</v>
      </c>
      <c r="C104">
        <v>58</v>
      </c>
    </row>
    <row r="105" spans="1:3" x14ac:dyDescent="0.35">
      <c r="A105" t="s">
        <v>109</v>
      </c>
      <c r="B105" t="s">
        <v>182</v>
      </c>
      <c r="C105">
        <v>1</v>
      </c>
    </row>
    <row r="106" spans="1:3" x14ac:dyDescent="0.35">
      <c r="A106" t="s">
        <v>26</v>
      </c>
      <c r="B106" t="s">
        <v>182</v>
      </c>
      <c r="C106">
        <v>8</v>
      </c>
    </row>
    <row r="107" spans="1:3" x14ac:dyDescent="0.35">
      <c r="A107" t="s">
        <v>22</v>
      </c>
      <c r="B107" t="s">
        <v>22</v>
      </c>
      <c r="C107">
        <v>12</v>
      </c>
    </row>
    <row r="108" spans="1:3" x14ac:dyDescent="0.35">
      <c r="A108" t="s">
        <v>61</v>
      </c>
      <c r="B108" t="s">
        <v>22</v>
      </c>
      <c r="C108">
        <v>2</v>
      </c>
    </row>
    <row r="109" spans="1:3" x14ac:dyDescent="0.35">
      <c r="A109" t="s">
        <v>110</v>
      </c>
      <c r="B109" t="s">
        <v>22</v>
      </c>
      <c r="C109">
        <v>1</v>
      </c>
    </row>
    <row r="110" spans="1:3" x14ac:dyDescent="0.35">
      <c r="A110" t="s">
        <v>62</v>
      </c>
      <c r="B110" t="s">
        <v>183</v>
      </c>
      <c r="C110">
        <v>2</v>
      </c>
    </row>
    <row r="111" spans="1:3" x14ac:dyDescent="0.35">
      <c r="A111" t="s">
        <v>111</v>
      </c>
      <c r="B111" t="s">
        <v>181</v>
      </c>
      <c r="C111">
        <v>1</v>
      </c>
    </row>
    <row r="112" spans="1:3" x14ac:dyDescent="0.35">
      <c r="A112" t="s">
        <v>112</v>
      </c>
      <c r="B112" t="s">
        <v>112</v>
      </c>
      <c r="C112">
        <v>1</v>
      </c>
    </row>
    <row r="113" spans="1:3" x14ac:dyDescent="0.35">
      <c r="A113" t="s">
        <v>113</v>
      </c>
      <c r="B113" t="s">
        <v>112</v>
      </c>
      <c r="C113">
        <v>1</v>
      </c>
    </row>
    <row r="114" spans="1:3" x14ac:dyDescent="0.35">
      <c r="A114" t="s">
        <v>114</v>
      </c>
      <c r="B114" t="s">
        <v>161</v>
      </c>
      <c r="C114">
        <v>1</v>
      </c>
    </row>
    <row r="115" spans="1:3" x14ac:dyDescent="0.35">
      <c r="A115" t="s">
        <v>115</v>
      </c>
      <c r="B115" t="s">
        <v>115</v>
      </c>
      <c r="C115">
        <v>1</v>
      </c>
    </row>
    <row r="116" spans="1:3" x14ac:dyDescent="0.35">
      <c r="A116" t="s">
        <v>116</v>
      </c>
      <c r="B116" t="s">
        <v>116</v>
      </c>
      <c r="C116">
        <v>1</v>
      </c>
    </row>
  </sheetData>
  <autoFilter ref="A1:C116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6"/>
  <sheetViews>
    <sheetView workbookViewId="0">
      <selection activeCell="A7" sqref="A1:B116"/>
    </sheetView>
  </sheetViews>
  <sheetFormatPr defaultRowHeight="14.5" x14ac:dyDescent="0.35"/>
  <cols>
    <col min="1" max="1" width="42.0898437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63</v>
      </c>
      <c r="B2">
        <v>1</v>
      </c>
    </row>
    <row r="3" spans="1:2" x14ac:dyDescent="0.35">
      <c r="A3" t="s">
        <v>64</v>
      </c>
      <c r="B3">
        <v>1</v>
      </c>
    </row>
    <row r="4" spans="1:2" x14ac:dyDescent="0.35">
      <c r="A4" t="s">
        <v>3</v>
      </c>
      <c r="B4">
        <v>207</v>
      </c>
    </row>
    <row r="5" spans="1:2" x14ac:dyDescent="0.35">
      <c r="A5" t="s">
        <v>66</v>
      </c>
      <c r="B5">
        <v>1</v>
      </c>
    </row>
    <row r="6" spans="1:2" x14ac:dyDescent="0.35">
      <c r="A6" t="s">
        <v>37</v>
      </c>
      <c r="B6">
        <v>4</v>
      </c>
    </row>
    <row r="7" spans="1:2" x14ac:dyDescent="0.35">
      <c r="A7" t="s">
        <v>50</v>
      </c>
      <c r="B7">
        <v>2</v>
      </c>
    </row>
    <row r="8" spans="1:2" x14ac:dyDescent="0.35">
      <c r="A8" t="s">
        <v>65</v>
      </c>
      <c r="B8">
        <v>1</v>
      </c>
    </row>
    <row r="9" spans="1:2" x14ac:dyDescent="0.35">
      <c r="A9" t="s">
        <v>67</v>
      </c>
      <c r="B9">
        <v>1</v>
      </c>
    </row>
    <row r="10" spans="1:2" x14ac:dyDescent="0.35">
      <c r="A10" t="s">
        <v>68</v>
      </c>
      <c r="B10">
        <v>1</v>
      </c>
    </row>
    <row r="11" spans="1:2" x14ac:dyDescent="0.35">
      <c r="A11" t="s">
        <v>51</v>
      </c>
      <c r="B11">
        <v>2</v>
      </c>
    </row>
    <row r="12" spans="1:2" x14ac:dyDescent="0.35">
      <c r="A12" t="s">
        <v>69</v>
      </c>
      <c r="B12">
        <v>1</v>
      </c>
    </row>
    <row r="13" spans="1:2" x14ac:dyDescent="0.35">
      <c r="A13" t="s">
        <v>70</v>
      </c>
      <c r="B13">
        <v>1</v>
      </c>
    </row>
    <row r="14" spans="1:2" x14ac:dyDescent="0.35">
      <c r="A14" t="s">
        <v>52</v>
      </c>
      <c r="B14">
        <v>2</v>
      </c>
    </row>
    <row r="15" spans="1:2" x14ac:dyDescent="0.35">
      <c r="A15" t="s">
        <v>71</v>
      </c>
      <c r="B15">
        <v>1</v>
      </c>
    </row>
    <row r="16" spans="1:2" x14ac:dyDescent="0.35">
      <c r="A16" t="s">
        <v>72</v>
      </c>
      <c r="B16">
        <v>1</v>
      </c>
    </row>
    <row r="17" spans="1:2" x14ac:dyDescent="0.35">
      <c r="A17" t="s">
        <v>73</v>
      </c>
      <c r="B17">
        <v>1</v>
      </c>
    </row>
    <row r="18" spans="1:2" x14ac:dyDescent="0.35">
      <c r="A18" t="s">
        <v>74</v>
      </c>
      <c r="B18">
        <v>1</v>
      </c>
    </row>
    <row r="19" spans="1:2" x14ac:dyDescent="0.35">
      <c r="A19" t="s">
        <v>42</v>
      </c>
      <c r="B19">
        <v>3</v>
      </c>
    </row>
    <row r="20" spans="1:2" x14ac:dyDescent="0.35">
      <c r="A20" t="s">
        <v>27</v>
      </c>
      <c r="B20">
        <v>7</v>
      </c>
    </row>
    <row r="21" spans="1:2" x14ac:dyDescent="0.35">
      <c r="A21" t="s">
        <v>75</v>
      </c>
      <c r="B21">
        <v>1</v>
      </c>
    </row>
    <row r="22" spans="1:2" x14ac:dyDescent="0.35">
      <c r="A22" t="s">
        <v>43</v>
      </c>
      <c r="B22">
        <v>3</v>
      </c>
    </row>
    <row r="23" spans="1:2" x14ac:dyDescent="0.35">
      <c r="A23" t="s">
        <v>53</v>
      </c>
      <c r="B23">
        <v>2</v>
      </c>
    </row>
    <row r="24" spans="1:2" x14ac:dyDescent="0.35">
      <c r="A24" t="s">
        <v>12</v>
      </c>
      <c r="B24">
        <v>42</v>
      </c>
    </row>
    <row r="25" spans="1:2" x14ac:dyDescent="0.35">
      <c r="A25" t="s">
        <v>31</v>
      </c>
      <c r="B25">
        <v>5</v>
      </c>
    </row>
    <row r="26" spans="1:2" x14ac:dyDescent="0.35">
      <c r="A26" t="s">
        <v>76</v>
      </c>
      <c r="B26">
        <v>1</v>
      </c>
    </row>
    <row r="27" spans="1:2" x14ac:dyDescent="0.35">
      <c r="A27" t="s">
        <v>44</v>
      </c>
      <c r="B27">
        <v>3</v>
      </c>
    </row>
    <row r="28" spans="1:2" x14ac:dyDescent="0.35">
      <c r="A28" t="s">
        <v>15</v>
      </c>
      <c r="B28">
        <v>19</v>
      </c>
    </row>
    <row r="29" spans="1:2" x14ac:dyDescent="0.35">
      <c r="A29" t="s">
        <v>14</v>
      </c>
      <c r="B29">
        <v>35</v>
      </c>
    </row>
    <row r="30" spans="1:2" x14ac:dyDescent="0.35">
      <c r="A30" t="s">
        <v>23</v>
      </c>
      <c r="B30">
        <v>10</v>
      </c>
    </row>
    <row r="31" spans="1:2" x14ac:dyDescent="0.35">
      <c r="A31" t="s">
        <v>32</v>
      </c>
      <c r="B31">
        <v>5</v>
      </c>
    </row>
    <row r="32" spans="1:2" x14ac:dyDescent="0.35">
      <c r="A32" t="s">
        <v>20</v>
      </c>
      <c r="B32">
        <v>12</v>
      </c>
    </row>
    <row r="33" spans="1:2" x14ac:dyDescent="0.35">
      <c r="A33" t="s">
        <v>13</v>
      </c>
      <c r="B33">
        <v>39</v>
      </c>
    </row>
    <row r="34" spans="1:2" x14ac:dyDescent="0.35">
      <c r="A34" t="s">
        <v>77</v>
      </c>
      <c r="B34">
        <v>1</v>
      </c>
    </row>
    <row r="35" spans="1:2" x14ac:dyDescent="0.35">
      <c r="A35" t="s">
        <v>28</v>
      </c>
      <c r="B35">
        <v>7</v>
      </c>
    </row>
    <row r="36" spans="1:2" x14ac:dyDescent="0.35">
      <c r="A36" t="s">
        <v>29</v>
      </c>
      <c r="B36">
        <v>7</v>
      </c>
    </row>
    <row r="37" spans="1:2" x14ac:dyDescent="0.35">
      <c r="A37" t="s">
        <v>21</v>
      </c>
      <c r="B37">
        <v>12</v>
      </c>
    </row>
    <row r="38" spans="1:2" x14ac:dyDescent="0.35">
      <c r="A38" t="s">
        <v>9</v>
      </c>
      <c r="B38">
        <v>68</v>
      </c>
    </row>
    <row r="39" spans="1:2" x14ac:dyDescent="0.35">
      <c r="A39" t="s">
        <v>33</v>
      </c>
      <c r="B39">
        <v>5</v>
      </c>
    </row>
    <row r="40" spans="1:2" x14ac:dyDescent="0.35">
      <c r="A40" t="s">
        <v>34</v>
      </c>
      <c r="B40">
        <v>5</v>
      </c>
    </row>
    <row r="41" spans="1:2" x14ac:dyDescent="0.35">
      <c r="A41" t="s">
        <v>38</v>
      </c>
      <c r="B41">
        <v>4</v>
      </c>
    </row>
    <row r="42" spans="1:2" x14ac:dyDescent="0.35">
      <c r="A42" t="s">
        <v>7</v>
      </c>
      <c r="B42">
        <v>87</v>
      </c>
    </row>
    <row r="43" spans="1:2" x14ac:dyDescent="0.35">
      <c r="A43" t="s">
        <v>78</v>
      </c>
      <c r="B43">
        <v>1</v>
      </c>
    </row>
    <row r="44" spans="1:2" x14ac:dyDescent="0.35">
      <c r="A44" t="s">
        <v>25</v>
      </c>
      <c r="B44">
        <v>8</v>
      </c>
    </row>
    <row r="45" spans="1:2" x14ac:dyDescent="0.35">
      <c r="A45" t="s">
        <v>54</v>
      </c>
      <c r="B45">
        <v>2</v>
      </c>
    </row>
    <row r="46" spans="1:2" x14ac:dyDescent="0.35">
      <c r="A46" t="s">
        <v>55</v>
      </c>
      <c r="B46">
        <v>2</v>
      </c>
    </row>
    <row r="47" spans="1:2" x14ac:dyDescent="0.35">
      <c r="A47" t="s">
        <v>80</v>
      </c>
      <c r="B47">
        <v>1</v>
      </c>
    </row>
    <row r="48" spans="1:2" x14ac:dyDescent="0.35">
      <c r="A48" t="s">
        <v>79</v>
      </c>
      <c r="B48">
        <v>1</v>
      </c>
    </row>
    <row r="49" spans="1:2" x14ac:dyDescent="0.35">
      <c r="A49" t="s">
        <v>56</v>
      </c>
      <c r="B49">
        <v>2</v>
      </c>
    </row>
    <row r="50" spans="1:2" x14ac:dyDescent="0.35">
      <c r="A50" t="s">
        <v>18</v>
      </c>
      <c r="B50">
        <v>16</v>
      </c>
    </row>
    <row r="51" spans="1:2" x14ac:dyDescent="0.35">
      <c r="A51" t="s">
        <v>81</v>
      </c>
      <c r="B51">
        <v>1</v>
      </c>
    </row>
    <row r="52" spans="1:2" x14ac:dyDescent="0.35">
      <c r="A52" t="s">
        <v>82</v>
      </c>
      <c r="B52">
        <v>1</v>
      </c>
    </row>
    <row r="53" spans="1:2" x14ac:dyDescent="0.35">
      <c r="A53" t="s">
        <v>83</v>
      </c>
      <c r="B53">
        <v>1</v>
      </c>
    </row>
    <row r="54" spans="1:2" x14ac:dyDescent="0.35">
      <c r="A54" t="s">
        <v>84</v>
      </c>
      <c r="B54">
        <v>1</v>
      </c>
    </row>
    <row r="55" spans="1:2" x14ac:dyDescent="0.35">
      <c r="A55" t="s">
        <v>85</v>
      </c>
      <c r="B55">
        <v>1</v>
      </c>
    </row>
    <row r="56" spans="1:2" x14ac:dyDescent="0.35">
      <c r="A56" t="s">
        <v>86</v>
      </c>
      <c r="B56">
        <v>1</v>
      </c>
    </row>
    <row r="57" spans="1:2" x14ac:dyDescent="0.35">
      <c r="A57" t="s">
        <v>39</v>
      </c>
      <c r="B57">
        <v>4</v>
      </c>
    </row>
    <row r="58" spans="1:2" x14ac:dyDescent="0.35">
      <c r="A58" t="s">
        <v>87</v>
      </c>
      <c r="B58">
        <v>1</v>
      </c>
    </row>
    <row r="59" spans="1:2" x14ac:dyDescent="0.35">
      <c r="A59" t="s">
        <v>45</v>
      </c>
      <c r="B59">
        <v>3</v>
      </c>
    </row>
    <row r="60" spans="1:2" x14ac:dyDescent="0.35">
      <c r="A60" t="s">
        <v>19</v>
      </c>
      <c r="B60">
        <v>15</v>
      </c>
    </row>
    <row r="61" spans="1:2" x14ac:dyDescent="0.35">
      <c r="A61" t="s">
        <v>88</v>
      </c>
      <c r="B61">
        <v>1</v>
      </c>
    </row>
    <row r="62" spans="1:2" x14ac:dyDescent="0.35">
      <c r="A62" t="s">
        <v>46</v>
      </c>
      <c r="B62">
        <v>3</v>
      </c>
    </row>
    <row r="63" spans="1:2" x14ac:dyDescent="0.35">
      <c r="A63" t="s">
        <v>90</v>
      </c>
      <c r="B63">
        <v>1</v>
      </c>
    </row>
    <row r="64" spans="1:2" x14ac:dyDescent="0.35">
      <c r="A64" t="s">
        <v>89</v>
      </c>
      <c r="B64">
        <v>1</v>
      </c>
    </row>
    <row r="65" spans="1:2" x14ac:dyDescent="0.35">
      <c r="A65" t="s">
        <v>57</v>
      </c>
      <c r="B65">
        <v>2</v>
      </c>
    </row>
    <row r="66" spans="1:2" x14ac:dyDescent="0.35">
      <c r="A66" t="s">
        <v>91</v>
      </c>
      <c r="B66">
        <v>1</v>
      </c>
    </row>
    <row r="67" spans="1:2" x14ac:dyDescent="0.35">
      <c r="A67" t="s">
        <v>92</v>
      </c>
      <c r="B67">
        <v>1</v>
      </c>
    </row>
    <row r="68" spans="1:2" x14ac:dyDescent="0.35">
      <c r="A68" t="s">
        <v>93</v>
      </c>
      <c r="B68">
        <v>1</v>
      </c>
    </row>
    <row r="69" spans="1:2" x14ac:dyDescent="0.35">
      <c r="A69" t="s">
        <v>94</v>
      </c>
      <c r="B69">
        <v>1</v>
      </c>
    </row>
    <row r="70" spans="1:2" x14ac:dyDescent="0.35">
      <c r="A70" t="s">
        <v>95</v>
      </c>
      <c r="B70">
        <v>1</v>
      </c>
    </row>
    <row r="71" spans="1:2" x14ac:dyDescent="0.35">
      <c r="A71" t="s">
        <v>58</v>
      </c>
      <c r="B71">
        <v>2</v>
      </c>
    </row>
    <row r="72" spans="1:2" x14ac:dyDescent="0.35">
      <c r="A72" t="s">
        <v>96</v>
      </c>
      <c r="B72">
        <v>1</v>
      </c>
    </row>
    <row r="73" spans="1:2" x14ac:dyDescent="0.35">
      <c r="A73" t="s">
        <v>35</v>
      </c>
      <c r="B73">
        <v>5</v>
      </c>
    </row>
    <row r="74" spans="1:2" x14ac:dyDescent="0.35">
      <c r="A74" t="s">
        <v>97</v>
      </c>
      <c r="B74">
        <v>1</v>
      </c>
    </row>
    <row r="75" spans="1:2" x14ac:dyDescent="0.35">
      <c r="A75" t="s">
        <v>40</v>
      </c>
      <c r="B75">
        <v>4</v>
      </c>
    </row>
    <row r="76" spans="1:2" x14ac:dyDescent="0.35">
      <c r="A76" t="s">
        <v>98</v>
      </c>
      <c r="B76">
        <v>1</v>
      </c>
    </row>
    <row r="77" spans="1:2" x14ac:dyDescent="0.35">
      <c r="A77" t="s">
        <v>2</v>
      </c>
      <c r="B77">
        <v>312</v>
      </c>
    </row>
    <row r="78" spans="1:2" x14ac:dyDescent="0.35">
      <c r="A78" t="s">
        <v>36</v>
      </c>
      <c r="B78">
        <v>5</v>
      </c>
    </row>
    <row r="79" spans="1:2" x14ac:dyDescent="0.35">
      <c r="A79" t="s">
        <v>99</v>
      </c>
      <c r="B79">
        <v>1</v>
      </c>
    </row>
    <row r="80" spans="1:2" x14ac:dyDescent="0.35">
      <c r="A80" t="s">
        <v>100</v>
      </c>
      <c r="B80">
        <v>1</v>
      </c>
    </row>
    <row r="81" spans="1:2" x14ac:dyDescent="0.35">
      <c r="A81" t="s">
        <v>17</v>
      </c>
      <c r="B81">
        <v>17</v>
      </c>
    </row>
    <row r="82" spans="1:2" x14ac:dyDescent="0.35">
      <c r="A82" t="s">
        <v>101</v>
      </c>
      <c r="B82">
        <v>1</v>
      </c>
    </row>
    <row r="83" spans="1:2" x14ac:dyDescent="0.35">
      <c r="A83" t="s">
        <v>59</v>
      </c>
      <c r="B83">
        <v>2</v>
      </c>
    </row>
    <row r="84" spans="1:2" x14ac:dyDescent="0.35">
      <c r="A84" t="s">
        <v>102</v>
      </c>
      <c r="B84">
        <v>1</v>
      </c>
    </row>
    <row r="85" spans="1:2" x14ac:dyDescent="0.35">
      <c r="A85" t="s">
        <v>103</v>
      </c>
      <c r="B85">
        <v>1</v>
      </c>
    </row>
    <row r="86" spans="1:2" x14ac:dyDescent="0.35">
      <c r="A86" t="s">
        <v>48</v>
      </c>
      <c r="B86">
        <v>3</v>
      </c>
    </row>
    <row r="87" spans="1:2" x14ac:dyDescent="0.35">
      <c r="A87" t="s">
        <v>4</v>
      </c>
      <c r="B87">
        <v>170</v>
      </c>
    </row>
    <row r="88" spans="1:2" x14ac:dyDescent="0.35">
      <c r="A88" t="s">
        <v>47</v>
      </c>
      <c r="B88">
        <v>3</v>
      </c>
    </row>
    <row r="89" spans="1:2" x14ac:dyDescent="0.35">
      <c r="A89" t="s">
        <v>30</v>
      </c>
      <c r="B89">
        <v>6</v>
      </c>
    </row>
    <row r="90" spans="1:2" x14ac:dyDescent="0.35">
      <c r="A90" t="s">
        <v>6</v>
      </c>
      <c r="B90">
        <v>88</v>
      </c>
    </row>
    <row r="91" spans="1:2" x14ac:dyDescent="0.35">
      <c r="A91" t="s">
        <v>104</v>
      </c>
      <c r="B91">
        <v>1</v>
      </c>
    </row>
    <row r="92" spans="1:2" x14ac:dyDescent="0.35">
      <c r="A92" t="s">
        <v>49</v>
      </c>
      <c r="B92">
        <v>3</v>
      </c>
    </row>
    <row r="93" spans="1:2" x14ac:dyDescent="0.35">
      <c r="A93" t="s">
        <v>24</v>
      </c>
      <c r="B93">
        <v>10</v>
      </c>
    </row>
    <row r="94" spans="1:2" x14ac:dyDescent="0.35">
      <c r="A94" t="s">
        <v>8</v>
      </c>
      <c r="B94">
        <v>72</v>
      </c>
    </row>
    <row r="95" spans="1:2" x14ac:dyDescent="0.35">
      <c r="A95" t="s">
        <v>16</v>
      </c>
      <c r="B95">
        <v>18</v>
      </c>
    </row>
    <row r="96" spans="1:2" x14ac:dyDescent="0.35">
      <c r="A96" t="s">
        <v>11</v>
      </c>
      <c r="B96">
        <v>46</v>
      </c>
    </row>
    <row r="97" spans="1:2" x14ac:dyDescent="0.35">
      <c r="A97" t="s">
        <v>5</v>
      </c>
      <c r="B97">
        <v>129</v>
      </c>
    </row>
    <row r="98" spans="1:2" x14ac:dyDescent="0.35">
      <c r="A98" t="s">
        <v>105</v>
      </c>
      <c r="B98">
        <v>1</v>
      </c>
    </row>
    <row r="99" spans="1:2" x14ac:dyDescent="0.35">
      <c r="A99" t="s">
        <v>41</v>
      </c>
      <c r="B99">
        <v>4</v>
      </c>
    </row>
    <row r="100" spans="1:2" x14ac:dyDescent="0.35">
      <c r="A100" t="s">
        <v>60</v>
      </c>
      <c r="B100">
        <v>2</v>
      </c>
    </row>
    <row r="101" spans="1:2" x14ac:dyDescent="0.35">
      <c r="A101" t="s">
        <v>106</v>
      </c>
      <c r="B101">
        <v>1</v>
      </c>
    </row>
    <row r="102" spans="1:2" x14ac:dyDescent="0.35">
      <c r="A102" t="s">
        <v>107</v>
      </c>
      <c r="B102">
        <v>1</v>
      </c>
    </row>
    <row r="103" spans="1:2" x14ac:dyDescent="0.35">
      <c r="A103" t="s">
        <v>108</v>
      </c>
      <c r="B103">
        <v>1</v>
      </c>
    </row>
    <row r="104" spans="1:2" x14ac:dyDescent="0.35">
      <c r="A104" t="s">
        <v>10</v>
      </c>
      <c r="B104">
        <v>58</v>
      </c>
    </row>
    <row r="105" spans="1:2" x14ac:dyDescent="0.35">
      <c r="A105" t="s">
        <v>109</v>
      </c>
      <c r="B105">
        <v>1</v>
      </c>
    </row>
    <row r="106" spans="1:2" x14ac:dyDescent="0.35">
      <c r="A106" t="s">
        <v>26</v>
      </c>
      <c r="B106">
        <v>8</v>
      </c>
    </row>
    <row r="107" spans="1:2" x14ac:dyDescent="0.35">
      <c r="A107" t="s">
        <v>22</v>
      </c>
      <c r="B107">
        <v>12</v>
      </c>
    </row>
    <row r="108" spans="1:2" x14ac:dyDescent="0.35">
      <c r="A108" t="s">
        <v>61</v>
      </c>
      <c r="B108">
        <v>2</v>
      </c>
    </row>
    <row r="109" spans="1:2" x14ac:dyDescent="0.35">
      <c r="A109" t="s">
        <v>110</v>
      </c>
      <c r="B109">
        <v>1</v>
      </c>
    </row>
    <row r="110" spans="1:2" x14ac:dyDescent="0.35">
      <c r="A110" t="s">
        <v>62</v>
      </c>
      <c r="B110">
        <v>2</v>
      </c>
    </row>
    <row r="111" spans="1:2" x14ac:dyDescent="0.35">
      <c r="A111" t="s">
        <v>111</v>
      </c>
      <c r="B111">
        <v>1</v>
      </c>
    </row>
    <row r="112" spans="1:2" x14ac:dyDescent="0.35">
      <c r="A112" t="s">
        <v>112</v>
      </c>
      <c r="B112">
        <v>1</v>
      </c>
    </row>
    <row r="113" spans="1:2" x14ac:dyDescent="0.35">
      <c r="A113" t="s">
        <v>113</v>
      </c>
      <c r="B113">
        <v>1</v>
      </c>
    </row>
    <row r="114" spans="1:2" x14ac:dyDescent="0.35">
      <c r="A114" t="s">
        <v>114</v>
      </c>
      <c r="B114">
        <v>1</v>
      </c>
    </row>
    <row r="115" spans="1:2" x14ac:dyDescent="0.35">
      <c r="A115" t="s">
        <v>115</v>
      </c>
      <c r="B115">
        <v>1</v>
      </c>
    </row>
    <row r="116" spans="1:2" x14ac:dyDescent="0.35">
      <c r="A116" t="s">
        <v>116</v>
      </c>
      <c r="B116">
        <v>1</v>
      </c>
    </row>
  </sheetData>
  <sortState xmlns:xlrd2="http://schemas.microsoft.com/office/spreadsheetml/2017/richdata2" ref="A2:B116">
    <sortCondition ref="A2:A1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tabSelected="1" workbookViewId="0">
      <selection activeCell="I12" sqref="I12"/>
    </sheetView>
  </sheetViews>
  <sheetFormatPr defaultRowHeight="14.5" x14ac:dyDescent="0.35"/>
  <cols>
    <col min="1" max="1" width="43.81640625" customWidth="1"/>
  </cols>
  <sheetData>
    <row r="1" spans="1:3" x14ac:dyDescent="0.35">
      <c r="A1" t="s">
        <v>159</v>
      </c>
      <c r="B1" t="s">
        <v>118</v>
      </c>
    </row>
    <row r="2" spans="1:3" x14ac:dyDescent="0.35">
      <c r="A2" s="2" t="s">
        <v>3</v>
      </c>
      <c r="B2" s="3">
        <v>218</v>
      </c>
      <c r="C2" s="5"/>
    </row>
    <row r="3" spans="1:3" x14ac:dyDescent="0.35">
      <c r="A3" s="2" t="s">
        <v>121</v>
      </c>
      <c r="B3" s="3">
        <v>1</v>
      </c>
      <c r="C3" s="5"/>
    </row>
    <row r="4" spans="1:3" x14ac:dyDescent="0.35">
      <c r="A4" s="2" t="s">
        <v>42</v>
      </c>
      <c r="B4" s="3">
        <v>23</v>
      </c>
      <c r="C4" s="5"/>
    </row>
    <row r="5" spans="1:3" x14ac:dyDescent="0.35">
      <c r="A5" s="2" t="s">
        <v>124</v>
      </c>
      <c r="B5" s="3">
        <v>4</v>
      </c>
      <c r="C5" s="5"/>
    </row>
    <row r="6" spans="1:3" x14ac:dyDescent="0.35">
      <c r="A6" s="2" t="s">
        <v>186</v>
      </c>
      <c r="B6" s="3">
        <v>32</v>
      </c>
      <c r="C6" s="5"/>
    </row>
    <row r="7" spans="1:3" x14ac:dyDescent="0.35">
      <c r="A7" s="2" t="s">
        <v>166</v>
      </c>
      <c r="B7" s="3">
        <v>111</v>
      </c>
      <c r="C7" s="5"/>
    </row>
    <row r="8" spans="1:3" x14ac:dyDescent="0.35">
      <c r="A8" s="2" t="s">
        <v>128</v>
      </c>
      <c r="B8" s="3">
        <v>1</v>
      </c>
      <c r="C8" s="5"/>
    </row>
    <row r="9" spans="1:3" x14ac:dyDescent="0.35">
      <c r="A9" s="2" t="s">
        <v>160</v>
      </c>
      <c r="B9" s="3">
        <v>5</v>
      </c>
      <c r="C9" s="5"/>
    </row>
    <row r="10" spans="1:3" x14ac:dyDescent="0.35">
      <c r="A10" s="2" t="s">
        <v>18</v>
      </c>
      <c r="B10" s="3">
        <v>3</v>
      </c>
      <c r="C10" s="5"/>
    </row>
    <row r="11" spans="1:3" x14ac:dyDescent="0.35">
      <c r="A11" s="2" t="s">
        <v>135</v>
      </c>
      <c r="B11" s="3">
        <v>1</v>
      </c>
      <c r="C11" s="5"/>
    </row>
    <row r="12" spans="1:3" x14ac:dyDescent="0.35">
      <c r="A12" s="2" t="s">
        <v>19</v>
      </c>
      <c r="B12" s="3">
        <v>44</v>
      </c>
      <c r="C12" s="5"/>
    </row>
    <row r="13" spans="1:3" x14ac:dyDescent="0.35">
      <c r="A13" s="2" t="s">
        <v>140</v>
      </c>
      <c r="B13" s="3">
        <v>3</v>
      </c>
      <c r="C13" s="5"/>
    </row>
    <row r="14" spans="1:3" x14ac:dyDescent="0.35">
      <c r="A14" s="2" t="s">
        <v>141</v>
      </c>
      <c r="B14" s="3">
        <v>3</v>
      </c>
      <c r="C14" s="5"/>
    </row>
    <row r="15" spans="1:3" x14ac:dyDescent="0.35">
      <c r="A15" s="2" t="s">
        <v>143</v>
      </c>
      <c r="B15" s="3">
        <v>2</v>
      </c>
      <c r="C15" s="8"/>
    </row>
    <row r="16" spans="1:3" x14ac:dyDescent="0.35">
      <c r="A16" s="2" t="s">
        <v>35</v>
      </c>
      <c r="B16" s="3">
        <v>8</v>
      </c>
      <c r="C16" s="8"/>
    </row>
    <row r="17" spans="1:3" x14ac:dyDescent="0.35">
      <c r="A17" s="2" t="s">
        <v>144</v>
      </c>
      <c r="B17" s="3">
        <v>1</v>
      </c>
      <c r="C17" s="8"/>
    </row>
    <row r="18" spans="1:3" x14ac:dyDescent="0.35">
      <c r="A18" s="2" t="s">
        <v>145</v>
      </c>
      <c r="B18" s="3">
        <v>2</v>
      </c>
      <c r="C18" s="8"/>
    </row>
    <row r="19" spans="1:3" x14ac:dyDescent="0.35">
      <c r="A19" s="2" t="s">
        <v>2</v>
      </c>
      <c r="B19" s="3">
        <v>228</v>
      </c>
      <c r="C19" s="8"/>
    </row>
    <row r="20" spans="1:3" x14ac:dyDescent="0.35">
      <c r="A20" s="2" t="s">
        <v>36</v>
      </c>
      <c r="B20" s="3">
        <v>4</v>
      </c>
      <c r="C20" s="8"/>
    </row>
    <row r="21" spans="1:3" x14ac:dyDescent="0.35">
      <c r="A21" s="2" t="s">
        <v>180</v>
      </c>
      <c r="B21" s="3">
        <v>24</v>
      </c>
      <c r="C21" s="8"/>
    </row>
    <row r="22" spans="1:3" x14ac:dyDescent="0.35">
      <c r="A22" s="2" t="s">
        <v>148</v>
      </c>
      <c r="B22" s="3">
        <v>1</v>
      </c>
      <c r="C22" s="8"/>
    </row>
    <row r="23" spans="1:3" x14ac:dyDescent="0.35">
      <c r="A23" s="2" t="s">
        <v>187</v>
      </c>
      <c r="B23" s="3">
        <v>48</v>
      </c>
      <c r="C23" s="8"/>
    </row>
    <row r="24" spans="1:3" x14ac:dyDescent="0.35">
      <c r="A24" s="2" t="s">
        <v>108</v>
      </c>
      <c r="B24" s="3">
        <v>9</v>
      </c>
      <c r="C2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diary</vt:lpstr>
      <vt:lpstr>clean CO - DEN merge</vt:lpstr>
      <vt:lpstr>CO - DEN merge in prog 2</vt:lpstr>
      <vt:lpstr>in prog CO - DEN merge</vt:lpstr>
      <vt:lpstr>CO - clean</vt:lpstr>
      <vt:lpstr>PIVOT - CO calc</vt:lpstr>
      <vt:lpstr>CO - in prog</vt:lpstr>
      <vt:lpstr>CO - sentenced_type_non_race</vt:lpstr>
      <vt:lpstr>DEN - clean</vt:lpstr>
      <vt:lpstr>PIVOT - DEN calc 2</vt:lpstr>
      <vt:lpstr> </vt:lpstr>
      <vt:lpstr>PIVOT - DEN calc</vt:lpstr>
      <vt:lpstr>DEN - in prog 2</vt:lpstr>
      <vt:lpstr>Sheet16</vt:lpstr>
      <vt:lpstr>DEN - in prog</vt:lpstr>
      <vt:lpstr>DEN - sentenced_type_non_race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Newman, Zack</cp:lastModifiedBy>
  <dcterms:created xsi:type="dcterms:W3CDTF">2022-03-25T20:04:15Z</dcterms:created>
  <dcterms:modified xsi:type="dcterms:W3CDTF">2022-05-13T00:06:09Z</dcterms:modified>
</cp:coreProperties>
</file>